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USB321FD/2024-03-19 segi smoke/"/>
    </mc:Choice>
  </mc:AlternateContent>
  <xr:revisionPtr revIDLastSave="0" documentId="13_ncr:1_{E94E7D75-ADDA-9347-923A-7ABFEC738784}" xr6:coauthVersionLast="47" xr6:coauthVersionMax="47" xr10:uidLastSave="{00000000-0000-0000-0000-000000000000}"/>
  <bookViews>
    <workbookView xWindow="240" yWindow="760" windowWidth="28760" windowHeight="185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54" i="1" l="1"/>
  <c r="AY254" i="1"/>
  <c r="AX254" i="1"/>
  <c r="AW254" i="1"/>
  <c r="AV254" i="1"/>
  <c r="AT254" i="1"/>
  <c r="AM254" i="1"/>
  <c r="J254" i="1" s="1"/>
  <c r="I254" i="1" s="1"/>
  <c r="AH254" i="1"/>
  <c r="Z254" i="1"/>
  <c r="Y254" i="1"/>
  <c r="X254" i="1"/>
  <c r="T254" i="1"/>
  <c r="Q254" i="1"/>
  <c r="K254" i="1"/>
  <c r="AZ253" i="1"/>
  <c r="AY253" i="1"/>
  <c r="AW253" i="1"/>
  <c r="T253" i="1" s="1"/>
  <c r="AV253" i="1"/>
  <c r="AT253" i="1" s="1"/>
  <c r="AU253" i="1"/>
  <c r="AM253" i="1"/>
  <c r="AH253" i="1"/>
  <c r="K253" i="1" s="1"/>
  <c r="AG253" i="1"/>
  <c r="Z253" i="1"/>
  <c r="Y253" i="1"/>
  <c r="X253" i="1" s="1"/>
  <c r="U253" i="1"/>
  <c r="V253" i="1" s="1"/>
  <c r="Q253" i="1"/>
  <c r="J253" i="1"/>
  <c r="I253" i="1"/>
  <c r="AZ252" i="1"/>
  <c r="AY252" i="1"/>
  <c r="AX252" i="1"/>
  <c r="AW252" i="1"/>
  <c r="T252" i="1" s="1"/>
  <c r="AV252" i="1"/>
  <c r="AT252" i="1"/>
  <c r="AU252" i="1" s="1"/>
  <c r="AM252" i="1"/>
  <c r="J252" i="1" s="1"/>
  <c r="AH252" i="1"/>
  <c r="AG252" i="1"/>
  <c r="AF252" i="1"/>
  <c r="Z252" i="1"/>
  <c r="Y252" i="1"/>
  <c r="X252" i="1"/>
  <c r="Q252" i="1"/>
  <c r="O252" i="1"/>
  <c r="L252" i="1"/>
  <c r="K252" i="1"/>
  <c r="I252" i="1"/>
  <c r="AZ251" i="1"/>
  <c r="T251" i="1" s="1"/>
  <c r="AY251" i="1"/>
  <c r="AW251" i="1"/>
  <c r="AX251" i="1" s="1"/>
  <c r="AV251" i="1"/>
  <c r="AT251" i="1" s="1"/>
  <c r="AM251" i="1"/>
  <c r="J251" i="1" s="1"/>
  <c r="I251" i="1" s="1"/>
  <c r="AH251" i="1"/>
  <c r="Z251" i="1"/>
  <c r="Y251" i="1"/>
  <c r="X251" i="1" s="1"/>
  <c r="Q251" i="1"/>
  <c r="K251" i="1"/>
  <c r="AZ250" i="1"/>
  <c r="AY250" i="1"/>
  <c r="AW250" i="1"/>
  <c r="AX250" i="1" s="1"/>
  <c r="AV250" i="1"/>
  <c r="AT250" i="1"/>
  <c r="AM250" i="1"/>
  <c r="J250" i="1" s="1"/>
  <c r="I250" i="1" s="1"/>
  <c r="AH250" i="1"/>
  <c r="Z250" i="1"/>
  <c r="Y250" i="1"/>
  <c r="X250" i="1"/>
  <c r="T250" i="1"/>
  <c r="Q250" i="1"/>
  <c r="L250" i="1"/>
  <c r="K250" i="1"/>
  <c r="AZ249" i="1"/>
  <c r="AY249" i="1"/>
  <c r="AW249" i="1"/>
  <c r="AV249" i="1"/>
  <c r="AT249" i="1" s="1"/>
  <c r="AU249" i="1" s="1"/>
  <c r="AM249" i="1"/>
  <c r="AH249" i="1"/>
  <c r="K249" i="1" s="1"/>
  <c r="AG249" i="1"/>
  <c r="Z249" i="1"/>
  <c r="Y249" i="1"/>
  <c r="X249" i="1" s="1"/>
  <c r="Q249" i="1"/>
  <c r="O249" i="1"/>
  <c r="J249" i="1"/>
  <c r="I249" i="1"/>
  <c r="AZ248" i="1"/>
  <c r="AY248" i="1"/>
  <c r="AW248" i="1"/>
  <c r="AV248" i="1"/>
  <c r="AT248" i="1"/>
  <c r="AU248" i="1" s="1"/>
  <c r="AM248" i="1"/>
  <c r="AH248" i="1"/>
  <c r="AG248" i="1"/>
  <c r="AF248" i="1"/>
  <c r="Z248" i="1"/>
  <c r="Y248" i="1"/>
  <c r="X248" i="1" s="1"/>
  <c r="Q248" i="1"/>
  <c r="O248" i="1"/>
  <c r="L248" i="1"/>
  <c r="K248" i="1"/>
  <c r="J248" i="1"/>
  <c r="I248" i="1"/>
  <c r="AB248" i="1" s="1"/>
  <c r="AZ247" i="1"/>
  <c r="T247" i="1" s="1"/>
  <c r="AY247" i="1"/>
  <c r="AW247" i="1"/>
  <c r="AX247" i="1" s="1"/>
  <c r="AV247" i="1"/>
  <c r="AU247" i="1"/>
  <c r="AT247" i="1"/>
  <c r="AM247" i="1"/>
  <c r="J247" i="1" s="1"/>
  <c r="I247" i="1" s="1"/>
  <c r="AH247" i="1"/>
  <c r="K247" i="1" s="1"/>
  <c r="AG247" i="1"/>
  <c r="Z247" i="1"/>
  <c r="Y247" i="1"/>
  <c r="X247" i="1" s="1"/>
  <c r="Q247" i="1"/>
  <c r="L247" i="1"/>
  <c r="AZ246" i="1"/>
  <c r="AY246" i="1"/>
  <c r="AW246" i="1"/>
  <c r="AX246" i="1" s="1"/>
  <c r="AV246" i="1"/>
  <c r="AT246" i="1" s="1"/>
  <c r="AM246" i="1"/>
  <c r="J246" i="1" s="1"/>
  <c r="I246" i="1" s="1"/>
  <c r="AB246" i="1" s="1"/>
  <c r="AH246" i="1"/>
  <c r="Z246" i="1"/>
  <c r="Y246" i="1"/>
  <c r="X246" i="1"/>
  <c r="T246" i="1"/>
  <c r="Q246" i="1"/>
  <c r="K246" i="1"/>
  <c r="AZ245" i="1"/>
  <c r="AY245" i="1"/>
  <c r="AW245" i="1"/>
  <c r="T245" i="1" s="1"/>
  <c r="AV245" i="1"/>
  <c r="AT245" i="1" s="1"/>
  <c r="L245" i="1" s="1"/>
  <c r="AU245" i="1"/>
  <c r="AM245" i="1"/>
  <c r="AH245" i="1"/>
  <c r="K245" i="1" s="1"/>
  <c r="AF245" i="1"/>
  <c r="Z245" i="1"/>
  <c r="Y245" i="1"/>
  <c r="X245" i="1"/>
  <c r="Q245" i="1"/>
  <c r="O245" i="1"/>
  <c r="J245" i="1"/>
  <c r="I245" i="1" s="1"/>
  <c r="AZ244" i="1"/>
  <c r="AY244" i="1"/>
  <c r="AW244" i="1"/>
  <c r="AV244" i="1"/>
  <c r="AT244" i="1"/>
  <c r="AU244" i="1" s="1"/>
  <c r="AM244" i="1"/>
  <c r="J244" i="1" s="1"/>
  <c r="I244" i="1" s="1"/>
  <c r="AH244" i="1"/>
  <c r="AG244" i="1"/>
  <c r="AF244" i="1"/>
  <c r="AB244" i="1"/>
  <c r="Z244" i="1"/>
  <c r="Y244" i="1"/>
  <c r="X244" i="1" s="1"/>
  <c r="Q244" i="1"/>
  <c r="O244" i="1"/>
  <c r="L244" i="1"/>
  <c r="K244" i="1"/>
  <c r="AZ243" i="1"/>
  <c r="T243" i="1" s="1"/>
  <c r="AY243" i="1"/>
  <c r="AW243" i="1"/>
  <c r="AV243" i="1"/>
  <c r="AT243" i="1" s="1"/>
  <c r="AM243" i="1"/>
  <c r="AH243" i="1"/>
  <c r="AG243" i="1"/>
  <c r="AB243" i="1"/>
  <c r="Z243" i="1"/>
  <c r="Y243" i="1"/>
  <c r="X243" i="1" s="1"/>
  <c r="Q243" i="1"/>
  <c r="K243" i="1"/>
  <c r="J243" i="1"/>
  <c r="I243" i="1" s="1"/>
  <c r="AZ242" i="1"/>
  <c r="AY242" i="1"/>
  <c r="AW242" i="1"/>
  <c r="AX242" i="1" s="1"/>
  <c r="AV242" i="1"/>
  <c r="AT242" i="1"/>
  <c r="AM242" i="1"/>
  <c r="J242" i="1" s="1"/>
  <c r="I242" i="1" s="1"/>
  <c r="AH242" i="1"/>
  <c r="AB242" i="1"/>
  <c r="Z242" i="1"/>
  <c r="Y242" i="1"/>
  <c r="X242" i="1"/>
  <c r="U242" i="1"/>
  <c r="V242" i="1" s="1"/>
  <c r="T242" i="1"/>
  <c r="Q242" i="1"/>
  <c r="L242" i="1"/>
  <c r="K242" i="1"/>
  <c r="AZ241" i="1"/>
  <c r="AY241" i="1"/>
  <c r="AX241" i="1"/>
  <c r="AW241" i="1"/>
  <c r="AV241" i="1"/>
  <c r="AT241" i="1" s="1"/>
  <c r="L241" i="1" s="1"/>
  <c r="AU241" i="1"/>
  <c r="AM241" i="1"/>
  <c r="AH241" i="1"/>
  <c r="K241" i="1" s="1"/>
  <c r="AG241" i="1"/>
  <c r="Z241" i="1"/>
  <c r="X241" i="1" s="1"/>
  <c r="Y241" i="1"/>
  <c r="Q241" i="1"/>
  <c r="O241" i="1"/>
  <c r="J241" i="1"/>
  <c r="I241" i="1"/>
  <c r="AZ240" i="1"/>
  <c r="AY240" i="1"/>
  <c r="AX240" i="1"/>
  <c r="AW240" i="1"/>
  <c r="T240" i="1" s="1"/>
  <c r="AV240" i="1"/>
  <c r="AT240" i="1"/>
  <c r="AM240" i="1"/>
  <c r="AH240" i="1"/>
  <c r="K240" i="1" s="1"/>
  <c r="Z240" i="1"/>
  <c r="X240" i="1" s="1"/>
  <c r="Y240" i="1"/>
  <c r="Q240" i="1"/>
  <c r="L240" i="1"/>
  <c r="J240" i="1"/>
  <c r="I240" i="1"/>
  <c r="AZ239" i="1"/>
  <c r="AY239" i="1"/>
  <c r="AW239" i="1"/>
  <c r="AV239" i="1"/>
  <c r="AU239" i="1"/>
  <c r="AT239" i="1"/>
  <c r="AM239" i="1"/>
  <c r="AH239" i="1"/>
  <c r="K239" i="1" s="1"/>
  <c r="AG239" i="1"/>
  <c r="Z239" i="1"/>
  <c r="Y239" i="1"/>
  <c r="X239" i="1" s="1"/>
  <c r="T239" i="1"/>
  <c r="Q239" i="1"/>
  <c r="L239" i="1"/>
  <c r="J239" i="1"/>
  <c r="I239" i="1" s="1"/>
  <c r="AZ238" i="1"/>
  <c r="AY238" i="1"/>
  <c r="AW238" i="1"/>
  <c r="AX238" i="1" s="1"/>
  <c r="AV238" i="1"/>
  <c r="AT238" i="1"/>
  <c r="AG238" i="1" s="1"/>
  <c r="AM238" i="1"/>
  <c r="J238" i="1" s="1"/>
  <c r="I238" i="1" s="1"/>
  <c r="AH238" i="1"/>
  <c r="AF238" i="1"/>
  <c r="Z238" i="1"/>
  <c r="Y238" i="1"/>
  <c r="X238" i="1"/>
  <c r="T238" i="1"/>
  <c r="Q238" i="1"/>
  <c r="K238" i="1"/>
  <c r="AZ237" i="1"/>
  <c r="AY237" i="1"/>
  <c r="AW237" i="1"/>
  <c r="AV237" i="1"/>
  <c r="AT237" i="1" s="1"/>
  <c r="L237" i="1" s="1"/>
  <c r="AU237" i="1"/>
  <c r="AM237" i="1"/>
  <c r="AH237" i="1"/>
  <c r="K237" i="1" s="1"/>
  <c r="AG237" i="1"/>
  <c r="AF237" i="1"/>
  <c r="Z237" i="1"/>
  <c r="Y237" i="1"/>
  <c r="X237" i="1"/>
  <c r="Q237" i="1"/>
  <c r="O237" i="1"/>
  <c r="J237" i="1"/>
  <c r="I237" i="1" s="1"/>
  <c r="AB237" i="1" s="1"/>
  <c r="AZ236" i="1"/>
  <c r="AY236" i="1"/>
  <c r="AW236" i="1"/>
  <c r="AV236" i="1"/>
  <c r="AT236" i="1"/>
  <c r="AM236" i="1"/>
  <c r="J236" i="1" s="1"/>
  <c r="AH236" i="1"/>
  <c r="AG236" i="1"/>
  <c r="Z236" i="1"/>
  <c r="Y236" i="1"/>
  <c r="X236" i="1" s="1"/>
  <c r="Q236" i="1"/>
  <c r="O236" i="1"/>
  <c r="K236" i="1"/>
  <c r="I236" i="1"/>
  <c r="AZ235" i="1"/>
  <c r="AY235" i="1"/>
  <c r="AW235" i="1"/>
  <c r="AV235" i="1"/>
  <c r="AT235" i="1" s="1"/>
  <c r="AM235" i="1"/>
  <c r="AH235" i="1"/>
  <c r="K235" i="1" s="1"/>
  <c r="Z235" i="1"/>
  <c r="Y235" i="1"/>
  <c r="T235" i="1"/>
  <c r="Q235" i="1"/>
  <c r="J235" i="1"/>
  <c r="I235" i="1"/>
  <c r="AZ234" i="1"/>
  <c r="AY234" i="1"/>
  <c r="AX234" i="1"/>
  <c r="AW234" i="1"/>
  <c r="AV234" i="1"/>
  <c r="AT234" i="1"/>
  <c r="AM234" i="1"/>
  <c r="J234" i="1" s="1"/>
  <c r="I234" i="1" s="1"/>
  <c r="AH234" i="1"/>
  <c r="Z234" i="1"/>
  <c r="Y234" i="1"/>
  <c r="X234" i="1"/>
  <c r="T234" i="1"/>
  <c r="Q234" i="1"/>
  <c r="L234" i="1"/>
  <c r="K234" i="1"/>
  <c r="AZ233" i="1"/>
  <c r="AY233" i="1"/>
  <c r="AX233" i="1"/>
  <c r="AW233" i="1"/>
  <c r="AV233" i="1"/>
  <c r="AT233" i="1" s="1"/>
  <c r="AM233" i="1"/>
  <c r="AH233" i="1"/>
  <c r="K233" i="1" s="1"/>
  <c r="AF233" i="1"/>
  <c r="Z233" i="1"/>
  <c r="Y233" i="1"/>
  <c r="X233" i="1"/>
  <c r="Q233" i="1"/>
  <c r="O233" i="1"/>
  <c r="J233" i="1"/>
  <c r="I233" i="1"/>
  <c r="AZ232" i="1"/>
  <c r="AY232" i="1"/>
  <c r="AW232" i="1"/>
  <c r="AV232" i="1"/>
  <c r="AT232" i="1"/>
  <c r="AM232" i="1"/>
  <c r="J232" i="1" s="1"/>
  <c r="I232" i="1" s="1"/>
  <c r="AH232" i="1"/>
  <c r="K232" i="1" s="1"/>
  <c r="AF232" i="1"/>
  <c r="Z232" i="1"/>
  <c r="Y232" i="1"/>
  <c r="X232" i="1" s="1"/>
  <c r="T232" i="1"/>
  <c r="Q232" i="1"/>
  <c r="O232" i="1"/>
  <c r="AZ231" i="1"/>
  <c r="AY231" i="1"/>
  <c r="AW231" i="1"/>
  <c r="AV231" i="1"/>
  <c r="AT231" i="1" s="1"/>
  <c r="AM231" i="1"/>
  <c r="J231" i="1" s="1"/>
  <c r="I231" i="1" s="1"/>
  <c r="AH231" i="1"/>
  <c r="AB231" i="1"/>
  <c r="Z231" i="1"/>
  <c r="Y231" i="1"/>
  <c r="T231" i="1"/>
  <c r="Q231" i="1"/>
  <c r="K231" i="1"/>
  <c r="AZ230" i="1"/>
  <c r="AY230" i="1"/>
  <c r="AX230" i="1"/>
  <c r="AW230" i="1"/>
  <c r="AV230" i="1"/>
  <c r="AT230" i="1" s="1"/>
  <c r="AM230" i="1"/>
  <c r="J230" i="1" s="1"/>
  <c r="AH230" i="1"/>
  <c r="AB230" i="1"/>
  <c r="Z230" i="1"/>
  <c r="Y230" i="1"/>
  <c r="X230" i="1"/>
  <c r="T230" i="1"/>
  <c r="U230" i="1" s="1"/>
  <c r="V230" i="1" s="1"/>
  <c r="Q230" i="1"/>
  <c r="K230" i="1"/>
  <c r="I230" i="1"/>
  <c r="AZ229" i="1"/>
  <c r="AY229" i="1"/>
  <c r="AW229" i="1"/>
  <c r="AV229" i="1"/>
  <c r="AT229" i="1" s="1"/>
  <c r="AU229" i="1" s="1"/>
  <c r="AM229" i="1"/>
  <c r="J229" i="1" s="1"/>
  <c r="I229" i="1" s="1"/>
  <c r="AH229" i="1"/>
  <c r="AG229" i="1"/>
  <c r="Z229" i="1"/>
  <c r="X229" i="1" s="1"/>
  <c r="Y229" i="1"/>
  <c r="Q229" i="1"/>
  <c r="K229" i="1"/>
  <c r="AZ228" i="1"/>
  <c r="AY228" i="1"/>
  <c r="AX228" i="1"/>
  <c r="AW228" i="1"/>
  <c r="AV228" i="1"/>
  <c r="AT228" i="1"/>
  <c r="AG228" i="1" s="1"/>
  <c r="AM228" i="1"/>
  <c r="AH228" i="1"/>
  <c r="Z228" i="1"/>
  <c r="Y228" i="1"/>
  <c r="X228" i="1" s="1"/>
  <c r="T228" i="1"/>
  <c r="Q228" i="1"/>
  <c r="K228" i="1"/>
  <c r="J228" i="1"/>
  <c r="I228" i="1"/>
  <c r="AB228" i="1" s="1"/>
  <c r="AZ227" i="1"/>
  <c r="AY227" i="1"/>
  <c r="AW227" i="1"/>
  <c r="AV227" i="1"/>
  <c r="AT227" i="1" s="1"/>
  <c r="L227" i="1" s="1"/>
  <c r="AM227" i="1"/>
  <c r="J227" i="1" s="1"/>
  <c r="AH227" i="1"/>
  <c r="Z227" i="1"/>
  <c r="Y227" i="1"/>
  <c r="X227" i="1" s="1"/>
  <c r="T227" i="1"/>
  <c r="U227" i="1" s="1"/>
  <c r="V227" i="1" s="1"/>
  <c r="Q227" i="1"/>
  <c r="K227" i="1"/>
  <c r="I227" i="1"/>
  <c r="AB227" i="1" s="1"/>
  <c r="AZ226" i="1"/>
  <c r="AY226" i="1"/>
  <c r="AW226" i="1"/>
  <c r="T226" i="1" s="1"/>
  <c r="AV226" i="1"/>
  <c r="AT226" i="1" s="1"/>
  <c r="L226" i="1" s="1"/>
  <c r="AU226" i="1"/>
  <c r="AM226" i="1"/>
  <c r="J226" i="1" s="1"/>
  <c r="AH226" i="1"/>
  <c r="AF226" i="1"/>
  <c r="Z226" i="1"/>
  <c r="Y226" i="1"/>
  <c r="X226" i="1" s="1"/>
  <c r="Q226" i="1"/>
  <c r="O226" i="1"/>
  <c r="K226" i="1"/>
  <c r="I226" i="1"/>
  <c r="AZ225" i="1"/>
  <c r="AY225" i="1"/>
  <c r="AW225" i="1"/>
  <c r="T225" i="1" s="1"/>
  <c r="U225" i="1" s="1"/>
  <c r="V225" i="1" s="1"/>
  <c r="AD225" i="1" s="1"/>
  <c r="AV225" i="1"/>
  <c r="AU225" i="1"/>
  <c r="AT225" i="1"/>
  <c r="AM225" i="1"/>
  <c r="AH225" i="1"/>
  <c r="K225" i="1" s="1"/>
  <c r="AG225" i="1"/>
  <c r="AF225" i="1"/>
  <c r="Z225" i="1"/>
  <c r="Y225" i="1"/>
  <c r="X225" i="1" s="1"/>
  <c r="W225" i="1"/>
  <c r="AA225" i="1" s="1"/>
  <c r="Q225" i="1"/>
  <c r="O225" i="1"/>
  <c r="L225" i="1"/>
  <c r="J225" i="1"/>
  <c r="I225" i="1" s="1"/>
  <c r="AZ224" i="1"/>
  <c r="AY224" i="1"/>
  <c r="AW224" i="1"/>
  <c r="AX224" i="1" s="1"/>
  <c r="AV224" i="1"/>
  <c r="AU224" i="1"/>
  <c r="AT224" i="1"/>
  <c r="AF224" i="1" s="1"/>
  <c r="AM224" i="1"/>
  <c r="J224" i="1" s="1"/>
  <c r="I224" i="1" s="1"/>
  <c r="AH224" i="1"/>
  <c r="AG224" i="1"/>
  <c r="Z224" i="1"/>
  <c r="Y224" i="1"/>
  <c r="X224" i="1" s="1"/>
  <c r="Q224" i="1"/>
  <c r="O224" i="1"/>
  <c r="K224" i="1"/>
  <c r="AZ223" i="1"/>
  <c r="AY223" i="1"/>
  <c r="AW223" i="1"/>
  <c r="AV223" i="1"/>
  <c r="AT223" i="1" s="1"/>
  <c r="AM223" i="1"/>
  <c r="J223" i="1" s="1"/>
  <c r="AH223" i="1"/>
  <c r="Z223" i="1"/>
  <c r="Y223" i="1"/>
  <c r="X223" i="1" s="1"/>
  <c r="V223" i="1"/>
  <c r="T223" i="1"/>
  <c r="U223" i="1" s="1"/>
  <c r="Q223" i="1"/>
  <c r="K223" i="1"/>
  <c r="I223" i="1"/>
  <c r="AZ222" i="1"/>
  <c r="AY222" i="1"/>
  <c r="AW222" i="1"/>
  <c r="T222" i="1" s="1"/>
  <c r="AV222" i="1"/>
  <c r="AT222" i="1" s="1"/>
  <c r="L222" i="1" s="1"/>
  <c r="AU222" i="1"/>
  <c r="AM222" i="1"/>
  <c r="J222" i="1" s="1"/>
  <c r="AH222" i="1"/>
  <c r="AF222" i="1"/>
  <c r="Z222" i="1"/>
  <c r="Y222" i="1"/>
  <c r="X222" i="1" s="1"/>
  <c r="Q222" i="1"/>
  <c r="O222" i="1"/>
  <c r="K222" i="1"/>
  <c r="I222" i="1"/>
  <c r="AZ221" i="1"/>
  <c r="AY221" i="1"/>
  <c r="AW221" i="1"/>
  <c r="AV221" i="1"/>
  <c r="AU221" i="1"/>
  <c r="AT221" i="1"/>
  <c r="AM221" i="1"/>
  <c r="AH221" i="1"/>
  <c r="K221" i="1" s="1"/>
  <c r="AG221" i="1"/>
  <c r="AF221" i="1"/>
  <c r="Z221" i="1"/>
  <c r="Y221" i="1"/>
  <c r="X221" i="1" s="1"/>
  <c r="Q221" i="1"/>
  <c r="O221" i="1"/>
  <c r="L221" i="1"/>
  <c r="J221" i="1"/>
  <c r="I221" i="1" s="1"/>
  <c r="AZ220" i="1"/>
  <c r="AY220" i="1"/>
  <c r="AW220" i="1"/>
  <c r="AV220" i="1"/>
  <c r="AU220" i="1"/>
  <c r="AT220" i="1"/>
  <c r="AF220" i="1" s="1"/>
  <c r="AM220" i="1"/>
  <c r="J220" i="1" s="1"/>
  <c r="I220" i="1" s="1"/>
  <c r="AH220" i="1"/>
  <c r="AG220" i="1"/>
  <c r="Z220" i="1"/>
  <c r="Y220" i="1"/>
  <c r="X220" i="1" s="1"/>
  <c r="T220" i="1"/>
  <c r="Q220" i="1"/>
  <c r="O220" i="1"/>
  <c r="K220" i="1"/>
  <c r="AZ219" i="1"/>
  <c r="AY219" i="1"/>
  <c r="AW219" i="1"/>
  <c r="AV219" i="1"/>
  <c r="AT219" i="1" s="1"/>
  <c r="AM219" i="1"/>
  <c r="J219" i="1" s="1"/>
  <c r="AH219" i="1"/>
  <c r="Z219" i="1"/>
  <c r="Y219" i="1"/>
  <c r="X219" i="1" s="1"/>
  <c r="T219" i="1"/>
  <c r="Q219" i="1"/>
  <c r="O219" i="1"/>
  <c r="L219" i="1"/>
  <c r="K219" i="1"/>
  <c r="I219" i="1"/>
  <c r="AZ218" i="1"/>
  <c r="AY218" i="1"/>
  <c r="AW218" i="1"/>
  <c r="T218" i="1" s="1"/>
  <c r="AV218" i="1"/>
  <c r="AT218" i="1" s="1"/>
  <c r="L218" i="1" s="1"/>
  <c r="AU218" i="1"/>
  <c r="AM218" i="1"/>
  <c r="J218" i="1" s="1"/>
  <c r="AH218" i="1"/>
  <c r="AF218" i="1"/>
  <c r="Z218" i="1"/>
  <c r="Y218" i="1"/>
  <c r="X218" i="1" s="1"/>
  <c r="Q218" i="1"/>
  <c r="O218" i="1"/>
  <c r="K218" i="1"/>
  <c r="I218" i="1"/>
  <c r="AZ217" i="1"/>
  <c r="AY217" i="1"/>
  <c r="AW217" i="1"/>
  <c r="AX217" i="1" s="1"/>
  <c r="AV217" i="1"/>
  <c r="AU217" i="1"/>
  <c r="AT217" i="1"/>
  <c r="AM217" i="1"/>
  <c r="J217" i="1" s="1"/>
  <c r="I217" i="1" s="1"/>
  <c r="AH217" i="1"/>
  <c r="AG217" i="1"/>
  <c r="AF217" i="1"/>
  <c r="Z217" i="1"/>
  <c r="Y217" i="1"/>
  <c r="X217" i="1" s="1"/>
  <c r="Q217" i="1"/>
  <c r="O217" i="1"/>
  <c r="L217" i="1"/>
  <c r="K217" i="1"/>
  <c r="AZ216" i="1"/>
  <c r="AY216" i="1"/>
  <c r="AW216" i="1"/>
  <c r="AV216" i="1"/>
  <c r="AT216" i="1"/>
  <c r="AM216" i="1"/>
  <c r="AH216" i="1"/>
  <c r="AG216" i="1"/>
  <c r="Z216" i="1"/>
  <c r="Y216" i="1"/>
  <c r="X216" i="1" s="1"/>
  <c r="T216" i="1"/>
  <c r="Q216" i="1"/>
  <c r="K216" i="1"/>
  <c r="J216" i="1"/>
  <c r="I216" i="1"/>
  <c r="AB216" i="1" s="1"/>
  <c r="AZ215" i="1"/>
  <c r="AY215" i="1"/>
  <c r="AW215" i="1"/>
  <c r="T215" i="1" s="1"/>
  <c r="AV215" i="1"/>
  <c r="AT215" i="1" s="1"/>
  <c r="AG215" i="1" s="1"/>
  <c r="AU215" i="1"/>
  <c r="AM215" i="1"/>
  <c r="J215" i="1" s="1"/>
  <c r="I215" i="1" s="1"/>
  <c r="AH215" i="1"/>
  <c r="AF215" i="1"/>
  <c r="Z215" i="1"/>
  <c r="Y215" i="1"/>
  <c r="X215" i="1"/>
  <c r="U215" i="1"/>
  <c r="V215" i="1" s="1"/>
  <c r="Q215" i="1"/>
  <c r="L215" i="1"/>
  <c r="K215" i="1"/>
  <c r="AZ214" i="1"/>
  <c r="AY214" i="1"/>
  <c r="AW214" i="1"/>
  <c r="T214" i="1" s="1"/>
  <c r="AV214" i="1"/>
  <c r="AT214" i="1" s="1"/>
  <c r="L214" i="1" s="1"/>
  <c r="AU214" i="1"/>
  <c r="AM214" i="1"/>
  <c r="AH214" i="1"/>
  <c r="K214" i="1" s="1"/>
  <c r="AF214" i="1"/>
  <c r="Z214" i="1"/>
  <c r="Y214" i="1"/>
  <c r="X214" i="1" s="1"/>
  <c r="Q214" i="1"/>
  <c r="J214" i="1"/>
  <c r="I214" i="1"/>
  <c r="AB214" i="1" s="1"/>
  <c r="AZ213" i="1"/>
  <c r="AY213" i="1"/>
  <c r="AW213" i="1"/>
  <c r="AV213" i="1"/>
  <c r="AU213" i="1"/>
  <c r="AT213" i="1"/>
  <c r="AF213" i="1" s="1"/>
  <c r="AM213" i="1"/>
  <c r="J213" i="1" s="1"/>
  <c r="I213" i="1" s="1"/>
  <c r="AH213" i="1"/>
  <c r="AG213" i="1"/>
  <c r="Z213" i="1"/>
  <c r="Y213" i="1"/>
  <c r="X213" i="1"/>
  <c r="T213" i="1"/>
  <c r="Q213" i="1"/>
  <c r="O213" i="1"/>
  <c r="L213" i="1"/>
  <c r="K213" i="1"/>
  <c r="AZ212" i="1"/>
  <c r="AY212" i="1"/>
  <c r="AW212" i="1"/>
  <c r="AV212" i="1"/>
  <c r="AT212" i="1"/>
  <c r="AM212" i="1"/>
  <c r="J212" i="1" s="1"/>
  <c r="AH212" i="1"/>
  <c r="K212" i="1" s="1"/>
  <c r="Z212" i="1"/>
  <c r="Y212" i="1"/>
  <c r="Q212" i="1"/>
  <c r="I212" i="1"/>
  <c r="AZ211" i="1"/>
  <c r="AY211" i="1"/>
  <c r="AX211" i="1"/>
  <c r="AW211" i="1"/>
  <c r="AV211" i="1"/>
  <c r="AT211" i="1" s="1"/>
  <c r="AM211" i="1"/>
  <c r="J211" i="1" s="1"/>
  <c r="I211" i="1" s="1"/>
  <c r="AH211" i="1"/>
  <c r="AF211" i="1"/>
  <c r="Z211" i="1"/>
  <c r="Y211" i="1"/>
  <c r="X211" i="1"/>
  <c r="T211" i="1"/>
  <c r="Q211" i="1"/>
  <c r="O211" i="1"/>
  <c r="K211" i="1"/>
  <c r="AZ210" i="1"/>
  <c r="AY210" i="1"/>
  <c r="AX210" i="1"/>
  <c r="AW210" i="1"/>
  <c r="AV210" i="1"/>
  <c r="AT210" i="1" s="1"/>
  <c r="AM210" i="1"/>
  <c r="AH210" i="1"/>
  <c r="K210" i="1" s="1"/>
  <c r="Z210" i="1"/>
  <c r="Y210" i="1"/>
  <c r="X210" i="1"/>
  <c r="Q210" i="1"/>
  <c r="J210" i="1"/>
  <c r="I210" i="1" s="1"/>
  <c r="AZ209" i="1"/>
  <c r="AY209" i="1"/>
  <c r="AX209" i="1" s="1"/>
  <c r="AW209" i="1"/>
  <c r="AV209" i="1"/>
  <c r="AT209" i="1"/>
  <c r="AM209" i="1"/>
  <c r="AH209" i="1"/>
  <c r="AG209" i="1"/>
  <c r="Z209" i="1"/>
  <c r="Y209" i="1"/>
  <c r="X209" i="1"/>
  <c r="T209" i="1"/>
  <c r="Q209" i="1"/>
  <c r="K209" i="1"/>
  <c r="J209" i="1"/>
  <c r="I209" i="1"/>
  <c r="AB209" i="1" s="1"/>
  <c r="AZ208" i="1"/>
  <c r="AY208" i="1"/>
  <c r="AW208" i="1"/>
  <c r="AX208" i="1" s="1"/>
  <c r="AV208" i="1"/>
  <c r="AT208" i="1"/>
  <c r="AM208" i="1"/>
  <c r="AH208" i="1"/>
  <c r="K208" i="1" s="1"/>
  <c r="Z208" i="1"/>
  <c r="Y208" i="1"/>
  <c r="X208" i="1" s="1"/>
  <c r="T208" i="1"/>
  <c r="Q208" i="1"/>
  <c r="O208" i="1"/>
  <c r="J208" i="1"/>
  <c r="I208" i="1"/>
  <c r="AB208" i="1" s="1"/>
  <c r="AZ207" i="1"/>
  <c r="AY207" i="1"/>
  <c r="AW207" i="1"/>
  <c r="AV207" i="1"/>
  <c r="AT207" i="1" s="1"/>
  <c r="AM207" i="1"/>
  <c r="J207" i="1" s="1"/>
  <c r="AH207" i="1"/>
  <c r="Z207" i="1"/>
  <c r="Y207" i="1"/>
  <c r="X207" i="1" s="1"/>
  <c r="Q207" i="1"/>
  <c r="K207" i="1"/>
  <c r="I207" i="1"/>
  <c r="AZ206" i="1"/>
  <c r="AY206" i="1"/>
  <c r="AW206" i="1"/>
  <c r="AV206" i="1"/>
  <c r="AT206" i="1" s="1"/>
  <c r="AU206" i="1" s="1"/>
  <c r="AM206" i="1"/>
  <c r="AH206" i="1"/>
  <c r="K206" i="1" s="1"/>
  <c r="AF206" i="1"/>
  <c r="Z206" i="1"/>
  <c r="Y206" i="1"/>
  <c r="X206" i="1" s="1"/>
  <c r="Q206" i="1"/>
  <c r="J206" i="1"/>
  <c r="I206" i="1"/>
  <c r="AB206" i="1" s="1"/>
  <c r="AZ205" i="1"/>
  <c r="AY205" i="1"/>
  <c r="AW205" i="1"/>
  <c r="AV205" i="1"/>
  <c r="AU205" i="1"/>
  <c r="AT205" i="1"/>
  <c r="AF205" i="1" s="1"/>
  <c r="AM205" i="1"/>
  <c r="J205" i="1" s="1"/>
  <c r="I205" i="1" s="1"/>
  <c r="AB205" i="1" s="1"/>
  <c r="AH205" i="1"/>
  <c r="K205" i="1" s="1"/>
  <c r="AG205" i="1"/>
  <c r="Z205" i="1"/>
  <c r="Y205" i="1"/>
  <c r="X205" i="1"/>
  <c r="Q205" i="1"/>
  <c r="O205" i="1"/>
  <c r="L205" i="1"/>
  <c r="AZ204" i="1"/>
  <c r="AY204" i="1"/>
  <c r="AW204" i="1"/>
  <c r="AV204" i="1"/>
  <c r="AT204" i="1" s="1"/>
  <c r="AF204" i="1" s="1"/>
  <c r="AU204" i="1"/>
  <c r="AM204" i="1"/>
  <c r="AH204" i="1"/>
  <c r="K204" i="1" s="1"/>
  <c r="AB204" i="1"/>
  <c r="Z204" i="1"/>
  <c r="Y204" i="1"/>
  <c r="X204" i="1" s="1"/>
  <c r="Q204" i="1"/>
  <c r="O204" i="1"/>
  <c r="J204" i="1"/>
  <c r="I204" i="1" s="1"/>
  <c r="AZ203" i="1"/>
  <c r="AY203" i="1"/>
  <c r="AX203" i="1"/>
  <c r="AW203" i="1"/>
  <c r="AV203" i="1"/>
  <c r="AT203" i="1"/>
  <c r="AM203" i="1"/>
  <c r="J203" i="1" s="1"/>
  <c r="AH203" i="1"/>
  <c r="AB203" i="1"/>
  <c r="Z203" i="1"/>
  <c r="Y203" i="1"/>
  <c r="X203" i="1"/>
  <c r="T203" i="1"/>
  <c r="Q203" i="1"/>
  <c r="K203" i="1"/>
  <c r="I203" i="1"/>
  <c r="AZ202" i="1"/>
  <c r="AY202" i="1"/>
  <c r="AW202" i="1"/>
  <c r="AV202" i="1"/>
  <c r="AT202" i="1" s="1"/>
  <c r="AU202" i="1" s="1"/>
  <c r="AM202" i="1"/>
  <c r="J202" i="1" s="1"/>
  <c r="AH202" i="1"/>
  <c r="AG202" i="1"/>
  <c r="AF202" i="1"/>
  <c r="Z202" i="1"/>
  <c r="Y202" i="1"/>
  <c r="X202" i="1"/>
  <c r="Q202" i="1"/>
  <c r="O202" i="1"/>
  <c r="L202" i="1"/>
  <c r="K202" i="1"/>
  <c r="I202" i="1"/>
  <c r="AZ201" i="1"/>
  <c r="AY201" i="1"/>
  <c r="AW201" i="1"/>
  <c r="T201" i="1" s="1"/>
  <c r="AV201" i="1"/>
  <c r="AT201" i="1" s="1"/>
  <c r="L201" i="1" s="1"/>
  <c r="AU201" i="1"/>
  <c r="AM201" i="1"/>
  <c r="J201" i="1" s="1"/>
  <c r="I201" i="1" s="1"/>
  <c r="AH201" i="1"/>
  <c r="AG201" i="1"/>
  <c r="AF201" i="1"/>
  <c r="Z201" i="1"/>
  <c r="Y201" i="1"/>
  <c r="X201" i="1" s="1"/>
  <c r="Q201" i="1"/>
  <c r="O201" i="1"/>
  <c r="K201" i="1"/>
  <c r="AZ200" i="1"/>
  <c r="AY200" i="1"/>
  <c r="AX200" i="1"/>
  <c r="AW200" i="1"/>
  <c r="T200" i="1" s="1"/>
  <c r="AV200" i="1"/>
  <c r="AT200" i="1" s="1"/>
  <c r="L200" i="1" s="1"/>
  <c r="AU200" i="1"/>
  <c r="AM200" i="1"/>
  <c r="AH200" i="1"/>
  <c r="Z200" i="1"/>
  <c r="X200" i="1" s="1"/>
  <c r="Y200" i="1"/>
  <c r="Q200" i="1"/>
  <c r="K200" i="1"/>
  <c r="J200" i="1"/>
  <c r="I200" i="1"/>
  <c r="AB200" i="1" s="1"/>
  <c r="AZ199" i="1"/>
  <c r="AY199" i="1"/>
  <c r="AW199" i="1"/>
  <c r="AV199" i="1"/>
  <c r="AT199" i="1"/>
  <c r="AF199" i="1" s="1"/>
  <c r="AM199" i="1"/>
  <c r="AH199" i="1"/>
  <c r="AG199" i="1"/>
  <c r="Z199" i="1"/>
  <c r="Y199" i="1"/>
  <c r="X199" i="1" s="1"/>
  <c r="Q199" i="1"/>
  <c r="O199" i="1"/>
  <c r="L199" i="1"/>
  <c r="K199" i="1"/>
  <c r="J199" i="1"/>
  <c r="I199" i="1" s="1"/>
  <c r="AZ198" i="1"/>
  <c r="AY198" i="1"/>
  <c r="AW198" i="1"/>
  <c r="AX198" i="1" s="1"/>
  <c r="AV198" i="1"/>
  <c r="AT198" i="1"/>
  <c r="AM198" i="1"/>
  <c r="AH198" i="1"/>
  <c r="K198" i="1" s="1"/>
  <c r="Z198" i="1"/>
  <c r="Y198" i="1"/>
  <c r="X198" i="1" s="1"/>
  <c r="T198" i="1"/>
  <c r="Q198" i="1"/>
  <c r="J198" i="1"/>
  <c r="I198" i="1" s="1"/>
  <c r="AZ197" i="1"/>
  <c r="AY197" i="1"/>
  <c r="AW197" i="1"/>
  <c r="AV197" i="1"/>
  <c r="AT197" i="1"/>
  <c r="AM197" i="1"/>
  <c r="J197" i="1" s="1"/>
  <c r="AH197" i="1"/>
  <c r="AG197" i="1"/>
  <c r="Z197" i="1"/>
  <c r="Y197" i="1"/>
  <c r="X197" i="1" s="1"/>
  <c r="T197" i="1"/>
  <c r="Q197" i="1"/>
  <c r="K197" i="1"/>
  <c r="I197" i="1"/>
  <c r="AB197" i="1" s="1"/>
  <c r="AZ196" i="1"/>
  <c r="AY196" i="1"/>
  <c r="AW196" i="1"/>
  <c r="AV196" i="1"/>
  <c r="AT196" i="1" s="1"/>
  <c r="L196" i="1" s="1"/>
  <c r="AU196" i="1"/>
  <c r="AM196" i="1"/>
  <c r="J196" i="1" s="1"/>
  <c r="I196" i="1" s="1"/>
  <c r="AH196" i="1"/>
  <c r="K196" i="1" s="1"/>
  <c r="AG196" i="1"/>
  <c r="AF196" i="1"/>
  <c r="Z196" i="1"/>
  <c r="Y196" i="1"/>
  <c r="X196" i="1" s="1"/>
  <c r="Q196" i="1"/>
  <c r="O196" i="1"/>
  <c r="AZ195" i="1"/>
  <c r="AY195" i="1"/>
  <c r="AW195" i="1"/>
  <c r="T195" i="1" s="1"/>
  <c r="AV195" i="1"/>
  <c r="AT195" i="1"/>
  <c r="AU195" i="1" s="1"/>
  <c r="AM195" i="1"/>
  <c r="J195" i="1" s="1"/>
  <c r="I195" i="1" s="1"/>
  <c r="AH195" i="1"/>
  <c r="K195" i="1" s="1"/>
  <c r="AG195" i="1"/>
  <c r="AF195" i="1"/>
  <c r="Z195" i="1"/>
  <c r="Y195" i="1"/>
  <c r="X195" i="1"/>
  <c r="U195" i="1"/>
  <c r="V195" i="1" s="1"/>
  <c r="AD195" i="1" s="1"/>
  <c r="Q195" i="1"/>
  <c r="O195" i="1"/>
  <c r="L195" i="1"/>
  <c r="AZ194" i="1"/>
  <c r="AY194" i="1"/>
  <c r="AW194" i="1"/>
  <c r="AV194" i="1"/>
  <c r="AT194" i="1" s="1"/>
  <c r="AU194" i="1" s="1"/>
  <c r="AM194" i="1"/>
  <c r="AH194" i="1"/>
  <c r="AG194" i="1"/>
  <c r="Z194" i="1"/>
  <c r="Y194" i="1"/>
  <c r="X194" i="1" s="1"/>
  <c r="Q194" i="1"/>
  <c r="L194" i="1"/>
  <c r="K194" i="1"/>
  <c r="J194" i="1"/>
  <c r="I194" i="1" s="1"/>
  <c r="AZ193" i="1"/>
  <c r="AY193" i="1"/>
  <c r="AX193" i="1"/>
  <c r="AW193" i="1"/>
  <c r="T193" i="1" s="1"/>
  <c r="AV193" i="1"/>
  <c r="AT193" i="1"/>
  <c r="AG193" i="1" s="1"/>
  <c r="AM193" i="1"/>
  <c r="J193" i="1" s="1"/>
  <c r="AH193" i="1"/>
  <c r="AF193" i="1"/>
  <c r="AB193" i="1"/>
  <c r="Z193" i="1"/>
  <c r="Y193" i="1"/>
  <c r="X193" i="1"/>
  <c r="Q193" i="1"/>
  <c r="O193" i="1"/>
  <c r="L193" i="1"/>
  <c r="K193" i="1"/>
  <c r="I193" i="1"/>
  <c r="AZ192" i="1"/>
  <c r="AY192" i="1"/>
  <c r="AW192" i="1"/>
  <c r="AV192" i="1"/>
  <c r="AT192" i="1" s="1"/>
  <c r="AU192" i="1"/>
  <c r="AM192" i="1"/>
  <c r="AH192" i="1"/>
  <c r="Z192" i="1"/>
  <c r="X192" i="1" s="1"/>
  <c r="Y192" i="1"/>
  <c r="Q192" i="1"/>
  <c r="K192" i="1"/>
  <c r="J192" i="1"/>
  <c r="I192" i="1" s="1"/>
  <c r="AZ191" i="1"/>
  <c r="AY191" i="1"/>
  <c r="AW191" i="1"/>
  <c r="AX191" i="1" s="1"/>
  <c r="AV191" i="1"/>
  <c r="AU191" i="1"/>
  <c r="AT191" i="1"/>
  <c r="AM191" i="1"/>
  <c r="J191" i="1" s="1"/>
  <c r="AH191" i="1"/>
  <c r="Z191" i="1"/>
  <c r="Y191" i="1"/>
  <c r="X191" i="1" s="1"/>
  <c r="T191" i="1"/>
  <c r="Q191" i="1"/>
  <c r="K191" i="1"/>
  <c r="I191" i="1"/>
  <c r="AZ190" i="1"/>
  <c r="T190" i="1" s="1"/>
  <c r="AY190" i="1"/>
  <c r="AW190" i="1"/>
  <c r="AV190" i="1"/>
  <c r="AT190" i="1"/>
  <c r="AM190" i="1"/>
  <c r="J190" i="1" s="1"/>
  <c r="I190" i="1" s="1"/>
  <c r="AH190" i="1"/>
  <c r="K190" i="1" s="1"/>
  <c r="AG190" i="1"/>
  <c r="Z190" i="1"/>
  <c r="Y190" i="1"/>
  <c r="Q190" i="1"/>
  <c r="O190" i="1"/>
  <c r="AZ189" i="1"/>
  <c r="AY189" i="1"/>
  <c r="AW189" i="1"/>
  <c r="AV189" i="1"/>
  <c r="AT189" i="1"/>
  <c r="AU189" i="1" s="1"/>
  <c r="AM189" i="1"/>
  <c r="J189" i="1" s="1"/>
  <c r="AH189" i="1"/>
  <c r="AG189" i="1"/>
  <c r="AF189" i="1"/>
  <c r="Z189" i="1"/>
  <c r="Y189" i="1"/>
  <c r="X189" i="1" s="1"/>
  <c r="Q189" i="1"/>
  <c r="O189" i="1"/>
  <c r="K189" i="1"/>
  <c r="I189" i="1"/>
  <c r="AZ188" i="1"/>
  <c r="AY188" i="1"/>
  <c r="AW188" i="1"/>
  <c r="T188" i="1" s="1"/>
  <c r="U188" i="1" s="1"/>
  <c r="V188" i="1" s="1"/>
  <c r="AV188" i="1"/>
  <c r="AT188" i="1" s="1"/>
  <c r="L188" i="1" s="1"/>
  <c r="AU188" i="1"/>
  <c r="AM188" i="1"/>
  <c r="J188" i="1" s="1"/>
  <c r="I188" i="1" s="1"/>
  <c r="AH188" i="1"/>
  <c r="AG188" i="1"/>
  <c r="AF188" i="1"/>
  <c r="Z188" i="1"/>
  <c r="Y188" i="1"/>
  <c r="X188" i="1" s="1"/>
  <c r="Q188" i="1"/>
  <c r="O188" i="1"/>
  <c r="K188" i="1"/>
  <c r="AZ187" i="1"/>
  <c r="AY187" i="1"/>
  <c r="AW187" i="1"/>
  <c r="AX187" i="1" s="1"/>
  <c r="AV187" i="1"/>
  <c r="AU187" i="1"/>
  <c r="AT187" i="1"/>
  <c r="AM187" i="1"/>
  <c r="AH187" i="1"/>
  <c r="AG187" i="1"/>
  <c r="AF187" i="1"/>
  <c r="AB187" i="1"/>
  <c r="Z187" i="1"/>
  <c r="Y187" i="1"/>
  <c r="X187" i="1"/>
  <c r="T187" i="1"/>
  <c r="U187" i="1" s="1"/>
  <c r="V187" i="1" s="1"/>
  <c r="AC187" i="1" s="1"/>
  <c r="Q187" i="1"/>
  <c r="O187" i="1"/>
  <c r="L187" i="1"/>
  <c r="K187" i="1"/>
  <c r="J187" i="1"/>
  <c r="I187" i="1" s="1"/>
  <c r="AZ186" i="1"/>
  <c r="AY186" i="1"/>
  <c r="AW186" i="1"/>
  <c r="AV186" i="1"/>
  <c r="AT186" i="1" s="1"/>
  <c r="AM186" i="1"/>
  <c r="AH186" i="1"/>
  <c r="Z186" i="1"/>
  <c r="Y186" i="1"/>
  <c r="T186" i="1"/>
  <c r="Q186" i="1"/>
  <c r="K186" i="1"/>
  <c r="J186" i="1"/>
  <c r="I186" i="1"/>
  <c r="AB186" i="1" s="1"/>
  <c r="AZ185" i="1"/>
  <c r="AY185" i="1"/>
  <c r="AW185" i="1"/>
  <c r="AX185" i="1" s="1"/>
  <c r="AV185" i="1"/>
  <c r="AT185" i="1"/>
  <c r="AM185" i="1"/>
  <c r="J185" i="1" s="1"/>
  <c r="I185" i="1" s="1"/>
  <c r="AH185" i="1"/>
  <c r="Z185" i="1"/>
  <c r="Y185" i="1"/>
  <c r="X185" i="1"/>
  <c r="T185" i="1"/>
  <c r="Q185" i="1"/>
  <c r="L185" i="1"/>
  <c r="K185" i="1"/>
  <c r="AZ184" i="1"/>
  <c r="AY184" i="1"/>
  <c r="AW184" i="1"/>
  <c r="AV184" i="1"/>
  <c r="AT184" i="1" s="1"/>
  <c r="AU184" i="1"/>
  <c r="AM184" i="1"/>
  <c r="AH184" i="1"/>
  <c r="K184" i="1" s="1"/>
  <c r="Z184" i="1"/>
  <c r="Y184" i="1"/>
  <c r="X184" i="1" s="1"/>
  <c r="Q184" i="1"/>
  <c r="O184" i="1"/>
  <c r="J184" i="1"/>
  <c r="I184" i="1" s="1"/>
  <c r="AZ183" i="1"/>
  <c r="T183" i="1" s="1"/>
  <c r="AY183" i="1"/>
  <c r="AX183" i="1" s="1"/>
  <c r="AW183" i="1"/>
  <c r="AV183" i="1"/>
  <c r="AU183" i="1"/>
  <c r="AT183" i="1"/>
  <c r="AM183" i="1"/>
  <c r="AH183" i="1"/>
  <c r="K183" i="1" s="1"/>
  <c r="Z183" i="1"/>
  <c r="Y183" i="1"/>
  <c r="X183" i="1" s="1"/>
  <c r="Q183" i="1"/>
  <c r="O183" i="1"/>
  <c r="J183" i="1"/>
  <c r="I183" i="1" s="1"/>
  <c r="AZ182" i="1"/>
  <c r="AY182" i="1"/>
  <c r="AW182" i="1"/>
  <c r="AX182" i="1" s="1"/>
  <c r="AV182" i="1"/>
  <c r="AT182" i="1" s="1"/>
  <c r="AM182" i="1"/>
  <c r="J182" i="1" s="1"/>
  <c r="AH182" i="1"/>
  <c r="K182" i="1" s="1"/>
  <c r="AG182" i="1"/>
  <c r="Z182" i="1"/>
  <c r="Y182" i="1"/>
  <c r="X182" i="1" s="1"/>
  <c r="Q182" i="1"/>
  <c r="L182" i="1"/>
  <c r="I182" i="1"/>
  <c r="AZ181" i="1"/>
  <c r="AY181" i="1"/>
  <c r="AW181" i="1"/>
  <c r="T181" i="1" s="1"/>
  <c r="AV181" i="1"/>
  <c r="AT181" i="1" s="1"/>
  <c r="AG181" i="1" s="1"/>
  <c r="AU181" i="1"/>
  <c r="AM181" i="1"/>
  <c r="J181" i="1" s="1"/>
  <c r="I181" i="1" s="1"/>
  <c r="AH181" i="1"/>
  <c r="Z181" i="1"/>
  <c r="Y181" i="1"/>
  <c r="X181" i="1" s="1"/>
  <c r="Q181" i="1"/>
  <c r="O181" i="1"/>
  <c r="K181" i="1"/>
  <c r="AZ180" i="1"/>
  <c r="AY180" i="1"/>
  <c r="AX180" i="1" s="1"/>
  <c r="AW180" i="1"/>
  <c r="AV180" i="1"/>
  <c r="AT180" i="1" s="1"/>
  <c r="L180" i="1" s="1"/>
  <c r="AM180" i="1"/>
  <c r="AH180" i="1"/>
  <c r="K180" i="1" s="1"/>
  <c r="AG180" i="1"/>
  <c r="AF180" i="1"/>
  <c r="Z180" i="1"/>
  <c r="Y180" i="1"/>
  <c r="X180" i="1"/>
  <c r="Q180" i="1"/>
  <c r="O180" i="1"/>
  <c r="J180" i="1"/>
  <c r="I180" i="1" s="1"/>
  <c r="AZ179" i="1"/>
  <c r="AY179" i="1"/>
  <c r="AW179" i="1"/>
  <c r="T179" i="1" s="1"/>
  <c r="U179" i="1" s="1"/>
  <c r="AV179" i="1"/>
  <c r="AT179" i="1" s="1"/>
  <c r="AM179" i="1"/>
  <c r="J179" i="1" s="1"/>
  <c r="AH179" i="1"/>
  <c r="AF179" i="1"/>
  <c r="AB179" i="1"/>
  <c r="Z179" i="1"/>
  <c r="Y179" i="1"/>
  <c r="X179" i="1"/>
  <c r="V179" i="1"/>
  <c r="Q179" i="1"/>
  <c r="K179" i="1"/>
  <c r="I179" i="1"/>
  <c r="AZ178" i="1"/>
  <c r="AY178" i="1"/>
  <c r="AX178" i="1"/>
  <c r="AW178" i="1"/>
  <c r="T178" i="1" s="1"/>
  <c r="AV178" i="1"/>
  <c r="AT178" i="1" s="1"/>
  <c r="AM178" i="1"/>
  <c r="AH178" i="1"/>
  <c r="AC178" i="1"/>
  <c r="Z178" i="1"/>
  <c r="Y178" i="1"/>
  <c r="X178" i="1"/>
  <c r="V178" i="1"/>
  <c r="W178" i="1" s="1"/>
  <c r="AA178" i="1" s="1"/>
  <c r="U178" i="1"/>
  <c r="Q178" i="1"/>
  <c r="K178" i="1"/>
  <c r="J178" i="1"/>
  <c r="I178" i="1" s="1"/>
  <c r="AZ177" i="1"/>
  <c r="AY177" i="1"/>
  <c r="AW177" i="1"/>
  <c r="AX177" i="1" s="1"/>
  <c r="AV177" i="1"/>
  <c r="AT177" i="1"/>
  <c r="AM177" i="1"/>
  <c r="AH177" i="1"/>
  <c r="Z177" i="1"/>
  <c r="Y177" i="1"/>
  <c r="X177" i="1" s="1"/>
  <c r="T177" i="1"/>
  <c r="Q177" i="1"/>
  <c r="K177" i="1"/>
  <c r="J177" i="1"/>
  <c r="I177" i="1"/>
  <c r="AZ176" i="1"/>
  <c r="AY176" i="1"/>
  <c r="AW176" i="1"/>
  <c r="AV176" i="1"/>
  <c r="AT176" i="1"/>
  <c r="AM176" i="1"/>
  <c r="AH176" i="1"/>
  <c r="Z176" i="1"/>
  <c r="Y176" i="1"/>
  <c r="X176" i="1" s="1"/>
  <c r="T176" i="1"/>
  <c r="Q176" i="1"/>
  <c r="K176" i="1"/>
  <c r="J176" i="1"/>
  <c r="I176" i="1" s="1"/>
  <c r="AZ175" i="1"/>
  <c r="AY175" i="1"/>
  <c r="AW175" i="1"/>
  <c r="AX175" i="1" s="1"/>
  <c r="AV175" i="1"/>
  <c r="AU175" i="1"/>
  <c r="AT175" i="1"/>
  <c r="AM175" i="1"/>
  <c r="J175" i="1" s="1"/>
  <c r="I175" i="1" s="1"/>
  <c r="AH175" i="1"/>
  <c r="Z175" i="1"/>
  <c r="Y175" i="1"/>
  <c r="X175" i="1" s="1"/>
  <c r="T175" i="1"/>
  <c r="Q175" i="1"/>
  <c r="K175" i="1"/>
  <c r="AZ174" i="1"/>
  <c r="AY174" i="1"/>
  <c r="AW174" i="1"/>
  <c r="AV174" i="1"/>
  <c r="AT174" i="1" s="1"/>
  <c r="AU174" i="1"/>
  <c r="AM174" i="1"/>
  <c r="J174" i="1" s="1"/>
  <c r="I174" i="1" s="1"/>
  <c r="AH174" i="1"/>
  <c r="Z174" i="1"/>
  <c r="Y174" i="1"/>
  <c r="X174" i="1"/>
  <c r="Q174" i="1"/>
  <c r="O174" i="1"/>
  <c r="K174" i="1"/>
  <c r="AZ173" i="1"/>
  <c r="AY173" i="1"/>
  <c r="AW173" i="1"/>
  <c r="T173" i="1" s="1"/>
  <c r="U173" i="1" s="1"/>
  <c r="V173" i="1" s="1"/>
  <c r="AD173" i="1" s="1"/>
  <c r="AV173" i="1"/>
  <c r="AT173" i="1" s="1"/>
  <c r="AM173" i="1"/>
  <c r="AH173" i="1"/>
  <c r="K173" i="1" s="1"/>
  <c r="AG173" i="1"/>
  <c r="AF173" i="1"/>
  <c r="Z173" i="1"/>
  <c r="Y173" i="1"/>
  <c r="X173" i="1" s="1"/>
  <c r="W173" i="1"/>
  <c r="AA173" i="1" s="1"/>
  <c r="Q173" i="1"/>
  <c r="O173" i="1"/>
  <c r="J173" i="1"/>
  <c r="I173" i="1"/>
  <c r="AZ172" i="1"/>
  <c r="T172" i="1" s="1"/>
  <c r="AY172" i="1"/>
  <c r="AW172" i="1"/>
  <c r="AX172" i="1" s="1"/>
  <c r="AV172" i="1"/>
  <c r="AT172" i="1"/>
  <c r="AF172" i="1" s="1"/>
  <c r="AM172" i="1"/>
  <c r="J172" i="1" s="1"/>
  <c r="I172" i="1" s="1"/>
  <c r="AB172" i="1" s="1"/>
  <c r="AH172" i="1"/>
  <c r="AG172" i="1"/>
  <c r="Z172" i="1"/>
  <c r="Y172" i="1"/>
  <c r="X172" i="1" s="1"/>
  <c r="Q172" i="1"/>
  <c r="L172" i="1"/>
  <c r="K172" i="1"/>
  <c r="AZ171" i="1"/>
  <c r="AY171" i="1"/>
  <c r="AW171" i="1"/>
  <c r="AX171" i="1" s="1"/>
  <c r="AV171" i="1"/>
  <c r="AT171" i="1"/>
  <c r="AM171" i="1"/>
  <c r="J171" i="1" s="1"/>
  <c r="I171" i="1" s="1"/>
  <c r="AB171" i="1" s="1"/>
  <c r="AH171" i="1"/>
  <c r="Z171" i="1"/>
  <c r="Y171" i="1"/>
  <c r="X171" i="1" s="1"/>
  <c r="T171" i="1"/>
  <c r="Q171" i="1"/>
  <c r="L171" i="1"/>
  <c r="K171" i="1"/>
  <c r="AZ170" i="1"/>
  <c r="AY170" i="1"/>
  <c r="AW170" i="1"/>
  <c r="AV170" i="1"/>
  <c r="AT170" i="1" s="1"/>
  <c r="AU170" i="1"/>
  <c r="AM170" i="1"/>
  <c r="J170" i="1" s="1"/>
  <c r="I170" i="1" s="1"/>
  <c r="AH170" i="1"/>
  <c r="Z170" i="1"/>
  <c r="Y170" i="1"/>
  <c r="X170" i="1"/>
  <c r="Q170" i="1"/>
  <c r="K170" i="1"/>
  <c r="AZ169" i="1"/>
  <c r="AY169" i="1"/>
  <c r="AX169" i="1"/>
  <c r="AW169" i="1"/>
  <c r="T169" i="1" s="1"/>
  <c r="AV169" i="1"/>
  <c r="AT169" i="1" s="1"/>
  <c r="AM169" i="1"/>
  <c r="AH169" i="1"/>
  <c r="K169" i="1" s="1"/>
  <c r="AG169" i="1"/>
  <c r="AF169" i="1"/>
  <c r="Z169" i="1"/>
  <c r="Y169" i="1"/>
  <c r="X169" i="1"/>
  <c r="Q169" i="1"/>
  <c r="O169" i="1"/>
  <c r="J169" i="1"/>
  <c r="I169" i="1"/>
  <c r="AZ168" i="1"/>
  <c r="AY168" i="1"/>
  <c r="AW168" i="1"/>
  <c r="AX168" i="1" s="1"/>
  <c r="AV168" i="1"/>
  <c r="AT168" i="1"/>
  <c r="AF168" i="1" s="1"/>
  <c r="AM168" i="1"/>
  <c r="J168" i="1" s="1"/>
  <c r="I168" i="1" s="1"/>
  <c r="AH168" i="1"/>
  <c r="K168" i="1" s="1"/>
  <c r="AG168" i="1"/>
  <c r="Z168" i="1"/>
  <c r="Y168" i="1"/>
  <c r="X168" i="1" s="1"/>
  <c r="Q168" i="1"/>
  <c r="O168" i="1"/>
  <c r="L168" i="1"/>
  <c r="AZ167" i="1"/>
  <c r="AY167" i="1"/>
  <c r="AW167" i="1"/>
  <c r="AX167" i="1" s="1"/>
  <c r="AV167" i="1"/>
  <c r="AU167" i="1"/>
  <c r="AT167" i="1"/>
  <c r="AM167" i="1"/>
  <c r="J167" i="1" s="1"/>
  <c r="I167" i="1" s="1"/>
  <c r="AH167" i="1"/>
  <c r="AB167" i="1"/>
  <c r="Z167" i="1"/>
  <c r="Y167" i="1"/>
  <c r="X167" i="1" s="1"/>
  <c r="T167" i="1"/>
  <c r="Q167" i="1"/>
  <c r="L167" i="1"/>
  <c r="K167" i="1"/>
  <c r="AZ166" i="1"/>
  <c r="AY166" i="1"/>
  <c r="AW166" i="1"/>
  <c r="AV166" i="1"/>
  <c r="AT166" i="1" s="1"/>
  <c r="AU166" i="1" s="1"/>
  <c r="AM166" i="1"/>
  <c r="J166" i="1" s="1"/>
  <c r="I166" i="1" s="1"/>
  <c r="AH166" i="1"/>
  <c r="Z166" i="1"/>
  <c r="Y166" i="1"/>
  <c r="X166" i="1"/>
  <c r="Q166" i="1"/>
  <c r="O166" i="1"/>
  <c r="K166" i="1"/>
  <c r="AZ165" i="1"/>
  <c r="AY165" i="1"/>
  <c r="AW165" i="1"/>
  <c r="T165" i="1" s="1"/>
  <c r="AV165" i="1"/>
  <c r="AT165" i="1" s="1"/>
  <c r="L165" i="1" s="1"/>
  <c r="AM165" i="1"/>
  <c r="AH165" i="1"/>
  <c r="K165" i="1" s="1"/>
  <c r="AG165" i="1"/>
  <c r="AF165" i="1"/>
  <c r="Z165" i="1"/>
  <c r="Y165" i="1"/>
  <c r="X165" i="1"/>
  <c r="Q165" i="1"/>
  <c r="J165" i="1"/>
  <c r="I165" i="1"/>
  <c r="AZ164" i="1"/>
  <c r="AY164" i="1"/>
  <c r="AW164" i="1"/>
  <c r="AV164" i="1"/>
  <c r="AT164" i="1"/>
  <c r="AF164" i="1" s="1"/>
  <c r="AM164" i="1"/>
  <c r="J164" i="1" s="1"/>
  <c r="I164" i="1" s="1"/>
  <c r="AH164" i="1"/>
  <c r="AG164" i="1"/>
  <c r="Z164" i="1"/>
  <c r="Y164" i="1"/>
  <c r="Q164" i="1"/>
  <c r="O164" i="1"/>
  <c r="L164" i="1"/>
  <c r="K164" i="1"/>
  <c r="AZ163" i="1"/>
  <c r="AY163" i="1"/>
  <c r="AW163" i="1"/>
  <c r="AX163" i="1" s="1"/>
  <c r="AV163" i="1"/>
  <c r="AT163" i="1"/>
  <c r="AM163" i="1"/>
  <c r="J163" i="1" s="1"/>
  <c r="AH163" i="1"/>
  <c r="Z163" i="1"/>
  <c r="Y163" i="1"/>
  <c r="X163" i="1" s="1"/>
  <c r="T163" i="1"/>
  <c r="Q163" i="1"/>
  <c r="K163" i="1"/>
  <c r="I163" i="1"/>
  <c r="AB163" i="1" s="1"/>
  <c r="AZ162" i="1"/>
  <c r="AY162" i="1"/>
  <c r="AW162" i="1"/>
  <c r="AV162" i="1"/>
  <c r="AT162" i="1" s="1"/>
  <c r="AM162" i="1"/>
  <c r="J162" i="1" s="1"/>
  <c r="I162" i="1" s="1"/>
  <c r="AH162" i="1"/>
  <c r="Z162" i="1"/>
  <c r="Y162" i="1"/>
  <c r="X162" i="1"/>
  <c r="Q162" i="1"/>
  <c r="K162" i="1"/>
  <c r="AZ161" i="1"/>
  <c r="AY161" i="1"/>
  <c r="AX161" i="1"/>
  <c r="AW161" i="1"/>
  <c r="AV161" i="1"/>
  <c r="AT161" i="1" s="1"/>
  <c r="L161" i="1" s="1"/>
  <c r="AU161" i="1"/>
  <c r="AM161" i="1"/>
  <c r="AH161" i="1"/>
  <c r="K161" i="1" s="1"/>
  <c r="AG161" i="1"/>
  <c r="AF161" i="1"/>
  <c r="Z161" i="1"/>
  <c r="Y161" i="1"/>
  <c r="X161" i="1" s="1"/>
  <c r="Q161" i="1"/>
  <c r="O161" i="1"/>
  <c r="J161" i="1"/>
  <c r="I161" i="1"/>
  <c r="AB161" i="1" s="1"/>
  <c r="AZ160" i="1"/>
  <c r="AY160" i="1"/>
  <c r="AW160" i="1"/>
  <c r="AV160" i="1"/>
  <c r="AT160" i="1"/>
  <c r="AF160" i="1" s="1"/>
  <c r="AM160" i="1"/>
  <c r="AH160" i="1"/>
  <c r="K160" i="1" s="1"/>
  <c r="Z160" i="1"/>
  <c r="Y160" i="1"/>
  <c r="Q160" i="1"/>
  <c r="O160" i="1"/>
  <c r="L160" i="1"/>
  <c r="J160" i="1"/>
  <c r="I160" i="1" s="1"/>
  <c r="AZ159" i="1"/>
  <c r="AY159" i="1"/>
  <c r="AW159" i="1"/>
  <c r="AX159" i="1" s="1"/>
  <c r="AV159" i="1"/>
  <c r="AU159" i="1"/>
  <c r="AT159" i="1"/>
  <c r="AF159" i="1" s="1"/>
  <c r="AM159" i="1"/>
  <c r="J159" i="1" s="1"/>
  <c r="I159" i="1" s="1"/>
  <c r="AH159" i="1"/>
  <c r="AB159" i="1"/>
  <c r="Z159" i="1"/>
  <c r="Y159" i="1"/>
  <c r="X159" i="1" s="1"/>
  <c r="Q159" i="1"/>
  <c r="O159" i="1"/>
  <c r="K159" i="1"/>
  <c r="AZ158" i="1"/>
  <c r="AY158" i="1"/>
  <c r="AW158" i="1"/>
  <c r="T158" i="1" s="1"/>
  <c r="U158" i="1" s="1"/>
  <c r="V158" i="1" s="1"/>
  <c r="AV158" i="1"/>
  <c r="AT158" i="1" s="1"/>
  <c r="L158" i="1" s="1"/>
  <c r="AU158" i="1"/>
  <c r="AM158" i="1"/>
  <c r="J158" i="1" s="1"/>
  <c r="AH158" i="1"/>
  <c r="AG158" i="1"/>
  <c r="AF158" i="1"/>
  <c r="Z158" i="1"/>
  <c r="Y158" i="1"/>
  <c r="X158" i="1"/>
  <c r="Q158" i="1"/>
  <c r="O158" i="1"/>
  <c r="K158" i="1"/>
  <c r="I158" i="1"/>
  <c r="AZ157" i="1"/>
  <c r="AY157" i="1"/>
  <c r="AX157" i="1"/>
  <c r="AW157" i="1"/>
  <c r="T157" i="1" s="1"/>
  <c r="AV157" i="1"/>
  <c r="AT157" i="1" s="1"/>
  <c r="AM157" i="1"/>
  <c r="AH157" i="1"/>
  <c r="K157" i="1" s="1"/>
  <c r="Z157" i="1"/>
  <c r="Y157" i="1"/>
  <c r="X157" i="1" s="1"/>
  <c r="Q157" i="1"/>
  <c r="J157" i="1"/>
  <c r="I157" i="1" s="1"/>
  <c r="AZ156" i="1"/>
  <c r="AY156" i="1"/>
  <c r="AW156" i="1"/>
  <c r="AX156" i="1" s="1"/>
  <c r="AV156" i="1"/>
  <c r="AT156" i="1"/>
  <c r="AM156" i="1"/>
  <c r="J156" i="1" s="1"/>
  <c r="I156" i="1" s="1"/>
  <c r="AB156" i="1" s="1"/>
  <c r="AH156" i="1"/>
  <c r="K156" i="1" s="1"/>
  <c r="AG156" i="1"/>
  <c r="Z156" i="1"/>
  <c r="Y156" i="1"/>
  <c r="X156" i="1" s="1"/>
  <c r="T156" i="1"/>
  <c r="Q156" i="1"/>
  <c r="AZ155" i="1"/>
  <c r="AY155" i="1"/>
  <c r="AW155" i="1"/>
  <c r="AV155" i="1"/>
  <c r="AT155" i="1"/>
  <c r="AM155" i="1"/>
  <c r="J155" i="1" s="1"/>
  <c r="AH155" i="1"/>
  <c r="K155" i="1" s="1"/>
  <c r="Z155" i="1"/>
  <c r="Y155" i="1"/>
  <c r="X155" i="1" s="1"/>
  <c r="Q155" i="1"/>
  <c r="O155" i="1"/>
  <c r="L155" i="1"/>
  <c r="I155" i="1"/>
  <c r="AZ154" i="1"/>
  <c r="AY154" i="1"/>
  <c r="AW154" i="1"/>
  <c r="AV154" i="1"/>
  <c r="AT154" i="1" s="1"/>
  <c r="AM154" i="1"/>
  <c r="J154" i="1" s="1"/>
  <c r="AH154" i="1"/>
  <c r="AG154" i="1"/>
  <c r="Z154" i="1"/>
  <c r="Y154" i="1"/>
  <c r="X154" i="1" s="1"/>
  <c r="Q154" i="1"/>
  <c r="K154" i="1"/>
  <c r="I154" i="1"/>
  <c r="AZ153" i="1"/>
  <c r="AY153" i="1"/>
  <c r="AW153" i="1"/>
  <c r="AV153" i="1"/>
  <c r="AT153" i="1" s="1"/>
  <c r="AM153" i="1"/>
  <c r="AH153" i="1"/>
  <c r="AF153" i="1"/>
  <c r="Z153" i="1"/>
  <c r="Y153" i="1"/>
  <c r="X153" i="1" s="1"/>
  <c r="Q153" i="1"/>
  <c r="K153" i="1"/>
  <c r="J153" i="1"/>
  <c r="I153" i="1" s="1"/>
  <c r="AZ152" i="1"/>
  <c r="AY152" i="1"/>
  <c r="AW152" i="1"/>
  <c r="AX152" i="1" s="1"/>
  <c r="AV152" i="1"/>
  <c r="AT152" i="1"/>
  <c r="O152" i="1" s="1"/>
  <c r="AM152" i="1"/>
  <c r="AH152" i="1"/>
  <c r="AB152" i="1"/>
  <c r="Z152" i="1"/>
  <c r="Y152" i="1"/>
  <c r="X152" i="1"/>
  <c r="Q152" i="1"/>
  <c r="K152" i="1"/>
  <c r="J152" i="1"/>
  <c r="I152" i="1"/>
  <c r="AZ151" i="1"/>
  <c r="AY151" i="1"/>
  <c r="AW151" i="1"/>
  <c r="AV151" i="1"/>
  <c r="AU151" i="1"/>
  <c r="AT151" i="1"/>
  <c r="AM151" i="1"/>
  <c r="AH151" i="1"/>
  <c r="K151" i="1" s="1"/>
  <c r="Z151" i="1"/>
  <c r="Y151" i="1"/>
  <c r="X151" i="1" s="1"/>
  <c r="Q151" i="1"/>
  <c r="O151" i="1"/>
  <c r="L151" i="1"/>
  <c r="J151" i="1"/>
  <c r="I151" i="1"/>
  <c r="AZ150" i="1"/>
  <c r="AY150" i="1"/>
  <c r="AW150" i="1"/>
  <c r="AX150" i="1" s="1"/>
  <c r="AV150" i="1"/>
  <c r="AT150" i="1" s="1"/>
  <c r="AM150" i="1"/>
  <c r="J150" i="1" s="1"/>
  <c r="I150" i="1" s="1"/>
  <c r="AH150" i="1"/>
  <c r="AG150" i="1"/>
  <c r="Z150" i="1"/>
  <c r="Y150" i="1"/>
  <c r="X150" i="1" s="1"/>
  <c r="T150" i="1"/>
  <c r="Q150" i="1"/>
  <c r="K150" i="1"/>
  <c r="AZ149" i="1"/>
  <c r="AY149" i="1"/>
  <c r="AW149" i="1"/>
  <c r="AV149" i="1"/>
  <c r="AT149" i="1" s="1"/>
  <c r="AM149" i="1"/>
  <c r="AH149" i="1"/>
  <c r="K149" i="1" s="1"/>
  <c r="AG149" i="1"/>
  <c r="AF149" i="1"/>
  <c r="Z149" i="1"/>
  <c r="Y149" i="1"/>
  <c r="Q149" i="1"/>
  <c r="O149" i="1"/>
  <c r="J149" i="1"/>
  <c r="I149" i="1" s="1"/>
  <c r="AZ148" i="1"/>
  <c r="AY148" i="1"/>
  <c r="AX148" i="1"/>
  <c r="AW148" i="1"/>
  <c r="T148" i="1" s="1"/>
  <c r="AV148" i="1"/>
  <c r="AT148" i="1"/>
  <c r="L148" i="1" s="1"/>
  <c r="AM148" i="1"/>
  <c r="J148" i="1" s="1"/>
  <c r="I148" i="1" s="1"/>
  <c r="AH148" i="1"/>
  <c r="K148" i="1" s="1"/>
  <c r="Z148" i="1"/>
  <c r="X148" i="1" s="1"/>
  <c r="Y148" i="1"/>
  <c r="Q148" i="1"/>
  <c r="AZ147" i="1"/>
  <c r="AY147" i="1"/>
  <c r="AW147" i="1"/>
  <c r="AX147" i="1" s="1"/>
  <c r="AV147" i="1"/>
  <c r="AT147" i="1" s="1"/>
  <c r="AF147" i="1" s="1"/>
  <c r="AU147" i="1"/>
  <c r="AM147" i="1"/>
  <c r="AH147" i="1"/>
  <c r="K147" i="1" s="1"/>
  <c r="AB147" i="1"/>
  <c r="Z147" i="1"/>
  <c r="Y147" i="1"/>
  <c r="X147" i="1" s="1"/>
  <c r="Q147" i="1"/>
  <c r="O147" i="1"/>
  <c r="J147" i="1"/>
  <c r="I147" i="1" s="1"/>
  <c r="AZ146" i="1"/>
  <c r="AY146" i="1"/>
  <c r="AW146" i="1"/>
  <c r="T146" i="1" s="1"/>
  <c r="AV146" i="1"/>
  <c r="AT146" i="1" s="1"/>
  <c r="AM146" i="1"/>
  <c r="J146" i="1" s="1"/>
  <c r="AH146" i="1"/>
  <c r="AF146" i="1"/>
  <c r="AD146" i="1"/>
  <c r="AE146" i="1" s="1"/>
  <c r="AB146" i="1"/>
  <c r="Z146" i="1"/>
  <c r="Y146" i="1"/>
  <c r="X146" i="1" s="1"/>
  <c r="V146" i="1"/>
  <c r="AC146" i="1" s="1"/>
  <c r="U146" i="1"/>
  <c r="Q146" i="1"/>
  <c r="L146" i="1"/>
  <c r="K146" i="1"/>
  <c r="I146" i="1"/>
  <c r="AZ145" i="1"/>
  <c r="AY145" i="1"/>
  <c r="AX145" i="1"/>
  <c r="AW145" i="1"/>
  <c r="T145" i="1" s="1"/>
  <c r="AV145" i="1"/>
  <c r="AT145" i="1" s="1"/>
  <c r="AM145" i="1"/>
  <c r="J145" i="1" s="1"/>
  <c r="I145" i="1" s="1"/>
  <c r="AH145" i="1"/>
  <c r="Z145" i="1"/>
  <c r="X145" i="1" s="1"/>
  <c r="Y145" i="1"/>
  <c r="Q145" i="1"/>
  <c r="K145" i="1"/>
  <c r="AZ144" i="1"/>
  <c r="AY144" i="1"/>
  <c r="AW144" i="1"/>
  <c r="AV144" i="1"/>
  <c r="AU144" i="1"/>
  <c r="AT144" i="1"/>
  <c r="AM144" i="1"/>
  <c r="AH144" i="1"/>
  <c r="K144" i="1" s="1"/>
  <c r="AB144" i="1"/>
  <c r="Z144" i="1"/>
  <c r="Y144" i="1"/>
  <c r="Q144" i="1"/>
  <c r="L144" i="1"/>
  <c r="J144" i="1"/>
  <c r="I144" i="1"/>
  <c r="AZ143" i="1"/>
  <c r="T143" i="1" s="1"/>
  <c r="AY143" i="1"/>
  <c r="AW143" i="1"/>
  <c r="AV143" i="1"/>
  <c r="AU143" i="1"/>
  <c r="AT143" i="1"/>
  <c r="AM143" i="1"/>
  <c r="AH143" i="1"/>
  <c r="K143" i="1" s="1"/>
  <c r="AG143" i="1"/>
  <c r="AB143" i="1"/>
  <c r="Z143" i="1"/>
  <c r="Y143" i="1"/>
  <c r="Q143" i="1"/>
  <c r="O143" i="1"/>
  <c r="J143" i="1"/>
  <c r="I143" i="1"/>
  <c r="AZ142" i="1"/>
  <c r="AY142" i="1"/>
  <c r="AX142" i="1"/>
  <c r="AW142" i="1"/>
  <c r="AV142" i="1"/>
  <c r="AT142" i="1"/>
  <c r="AU142" i="1" s="1"/>
  <c r="AM142" i="1"/>
  <c r="J142" i="1" s="1"/>
  <c r="AH142" i="1"/>
  <c r="AG142" i="1"/>
  <c r="AF142" i="1"/>
  <c r="Z142" i="1"/>
  <c r="Y142" i="1"/>
  <c r="X142" i="1" s="1"/>
  <c r="U142" i="1"/>
  <c r="V142" i="1" s="1"/>
  <c r="AD142" i="1" s="1"/>
  <c r="T142" i="1"/>
  <c r="Q142" i="1"/>
  <c r="O142" i="1"/>
  <c r="L142" i="1"/>
  <c r="K142" i="1"/>
  <c r="I142" i="1"/>
  <c r="AZ141" i="1"/>
  <c r="AY141" i="1"/>
  <c r="AW141" i="1"/>
  <c r="T141" i="1" s="1"/>
  <c r="AV141" i="1"/>
  <c r="AT141" i="1" s="1"/>
  <c r="L141" i="1" s="1"/>
  <c r="AU141" i="1"/>
  <c r="AM141" i="1"/>
  <c r="J141" i="1" s="1"/>
  <c r="I141" i="1" s="1"/>
  <c r="AH141" i="1"/>
  <c r="K141" i="1" s="1"/>
  <c r="AG141" i="1"/>
  <c r="AF141" i="1"/>
  <c r="Z141" i="1"/>
  <c r="Y141" i="1"/>
  <c r="X141" i="1" s="1"/>
  <c r="Q141" i="1"/>
  <c r="O141" i="1"/>
  <c r="AZ140" i="1"/>
  <c r="AY140" i="1"/>
  <c r="AX140" i="1"/>
  <c r="AW140" i="1"/>
  <c r="AV140" i="1"/>
  <c r="AU140" i="1"/>
  <c r="AT140" i="1"/>
  <c r="AM140" i="1"/>
  <c r="AH140" i="1"/>
  <c r="AG140" i="1"/>
  <c r="AF140" i="1"/>
  <c r="Z140" i="1"/>
  <c r="Y140" i="1"/>
  <c r="X140" i="1"/>
  <c r="T140" i="1"/>
  <c r="U140" i="1" s="1"/>
  <c r="V140" i="1" s="1"/>
  <c r="Q140" i="1"/>
  <c r="O140" i="1"/>
  <c r="L140" i="1"/>
  <c r="K140" i="1"/>
  <c r="J140" i="1"/>
  <c r="I140" i="1" s="1"/>
  <c r="AZ139" i="1"/>
  <c r="T139" i="1" s="1"/>
  <c r="AY139" i="1"/>
  <c r="AW139" i="1"/>
  <c r="AX139" i="1" s="1"/>
  <c r="AV139" i="1"/>
  <c r="AU139" i="1"/>
  <c r="AT139" i="1"/>
  <c r="AM139" i="1"/>
  <c r="J139" i="1" s="1"/>
  <c r="I139" i="1" s="1"/>
  <c r="AH139" i="1"/>
  <c r="AG139" i="1"/>
  <c r="Z139" i="1"/>
  <c r="Y139" i="1"/>
  <c r="Q139" i="1"/>
  <c r="K139" i="1"/>
  <c r="AZ138" i="1"/>
  <c r="AY138" i="1"/>
  <c r="AX138" i="1"/>
  <c r="AW138" i="1"/>
  <c r="T138" i="1" s="1"/>
  <c r="U138" i="1" s="1"/>
  <c r="V138" i="1" s="1"/>
  <c r="AV138" i="1"/>
  <c r="AT138" i="1"/>
  <c r="AG138" i="1" s="1"/>
  <c r="AM138" i="1"/>
  <c r="J138" i="1" s="1"/>
  <c r="I138" i="1" s="1"/>
  <c r="AH138" i="1"/>
  <c r="AF138" i="1"/>
  <c r="Z138" i="1"/>
  <c r="Y138" i="1"/>
  <c r="X138" i="1"/>
  <c r="Q138" i="1"/>
  <c r="O138" i="1"/>
  <c r="L138" i="1"/>
  <c r="K138" i="1"/>
  <c r="AZ137" i="1"/>
  <c r="AY137" i="1"/>
  <c r="AW137" i="1"/>
  <c r="AV137" i="1"/>
  <c r="AT137" i="1" s="1"/>
  <c r="AU137" i="1" s="1"/>
  <c r="AM137" i="1"/>
  <c r="AH137" i="1"/>
  <c r="Z137" i="1"/>
  <c r="X137" i="1" s="1"/>
  <c r="Y137" i="1"/>
  <c r="Q137" i="1"/>
  <c r="K137" i="1"/>
  <c r="J137" i="1"/>
  <c r="I137" i="1" s="1"/>
  <c r="AB137" i="1" s="1"/>
  <c r="AZ136" i="1"/>
  <c r="AY136" i="1"/>
  <c r="AX136" i="1"/>
  <c r="AW136" i="1"/>
  <c r="AV136" i="1"/>
  <c r="AT136" i="1"/>
  <c r="L136" i="1" s="1"/>
  <c r="AM136" i="1"/>
  <c r="AH136" i="1"/>
  <c r="K136" i="1" s="1"/>
  <c r="AG136" i="1"/>
  <c r="AF136" i="1"/>
  <c r="Z136" i="1"/>
  <c r="Y136" i="1"/>
  <c r="X136" i="1"/>
  <c r="T136" i="1"/>
  <c r="Q136" i="1"/>
  <c r="J136" i="1"/>
  <c r="I136" i="1" s="1"/>
  <c r="AZ135" i="1"/>
  <c r="AY135" i="1"/>
  <c r="AW135" i="1"/>
  <c r="AX135" i="1" s="1"/>
  <c r="AV135" i="1"/>
  <c r="AT135" i="1"/>
  <c r="AM135" i="1"/>
  <c r="J135" i="1" s="1"/>
  <c r="I135" i="1" s="1"/>
  <c r="AH135" i="1"/>
  <c r="K135" i="1" s="1"/>
  <c r="Z135" i="1"/>
  <c r="Y135" i="1"/>
  <c r="X135" i="1" s="1"/>
  <c r="Q135" i="1"/>
  <c r="O135" i="1"/>
  <c r="AZ134" i="1"/>
  <c r="AY134" i="1"/>
  <c r="AX134" i="1"/>
  <c r="AW134" i="1"/>
  <c r="T134" i="1" s="1"/>
  <c r="U134" i="1" s="1"/>
  <c r="AV134" i="1"/>
  <c r="AT134" i="1" s="1"/>
  <c r="AM134" i="1"/>
  <c r="J134" i="1" s="1"/>
  <c r="AH134" i="1"/>
  <c r="Z134" i="1"/>
  <c r="Y134" i="1"/>
  <c r="X134" i="1"/>
  <c r="V134" i="1"/>
  <c r="Q134" i="1"/>
  <c r="K134" i="1"/>
  <c r="I134" i="1"/>
  <c r="AZ133" i="1"/>
  <c r="AY133" i="1"/>
  <c r="AW133" i="1"/>
  <c r="T133" i="1" s="1"/>
  <c r="AV133" i="1"/>
  <c r="AT133" i="1" s="1"/>
  <c r="L133" i="1" s="1"/>
  <c r="AU133" i="1"/>
  <c r="AM133" i="1"/>
  <c r="AH133" i="1"/>
  <c r="K133" i="1" s="1"/>
  <c r="Z133" i="1"/>
  <c r="Y133" i="1"/>
  <c r="X133" i="1" s="1"/>
  <c r="Q133" i="1"/>
  <c r="J133" i="1"/>
  <c r="I133" i="1"/>
  <c r="AZ132" i="1"/>
  <c r="AY132" i="1"/>
  <c r="AW132" i="1"/>
  <c r="AX132" i="1" s="1"/>
  <c r="AV132" i="1"/>
  <c r="AU132" i="1"/>
  <c r="AT132" i="1"/>
  <c r="AF132" i="1" s="1"/>
  <c r="AM132" i="1"/>
  <c r="J132" i="1" s="1"/>
  <c r="I132" i="1" s="1"/>
  <c r="AH132" i="1"/>
  <c r="AG132" i="1"/>
  <c r="Z132" i="1"/>
  <c r="X132" i="1" s="1"/>
  <c r="Y132" i="1"/>
  <c r="Q132" i="1"/>
  <c r="O132" i="1"/>
  <c r="K132" i="1"/>
  <c r="AZ131" i="1"/>
  <c r="AY131" i="1"/>
  <c r="AW131" i="1"/>
  <c r="AV131" i="1"/>
  <c r="AT131" i="1" s="1"/>
  <c r="AM131" i="1"/>
  <c r="AH131" i="1"/>
  <c r="K131" i="1" s="1"/>
  <c r="Z131" i="1"/>
  <c r="Y131" i="1"/>
  <c r="X131" i="1" s="1"/>
  <c r="Q131" i="1"/>
  <c r="J131" i="1"/>
  <c r="I131" i="1" s="1"/>
  <c r="AZ130" i="1"/>
  <c r="AY130" i="1"/>
  <c r="AX130" i="1"/>
  <c r="AW130" i="1"/>
  <c r="AV130" i="1"/>
  <c r="AT130" i="1"/>
  <c r="AM130" i="1"/>
  <c r="J130" i="1" s="1"/>
  <c r="I130" i="1" s="1"/>
  <c r="AH130" i="1"/>
  <c r="Z130" i="1"/>
  <c r="Y130" i="1"/>
  <c r="X130" i="1" s="1"/>
  <c r="T130" i="1"/>
  <c r="Q130" i="1"/>
  <c r="O130" i="1"/>
  <c r="K130" i="1"/>
  <c r="AZ129" i="1"/>
  <c r="AY129" i="1"/>
  <c r="AX129" i="1" s="1"/>
  <c r="AW129" i="1"/>
  <c r="AV129" i="1"/>
  <c r="AT129" i="1" s="1"/>
  <c r="AU129" i="1"/>
  <c r="AM129" i="1"/>
  <c r="J129" i="1" s="1"/>
  <c r="I129" i="1" s="1"/>
  <c r="AH129" i="1"/>
  <c r="AG129" i="1"/>
  <c r="AF129" i="1"/>
  <c r="Z129" i="1"/>
  <c r="Y129" i="1"/>
  <c r="X129" i="1" s="1"/>
  <c r="T129" i="1"/>
  <c r="Q129" i="1"/>
  <c r="O129" i="1"/>
  <c r="L129" i="1"/>
  <c r="K129" i="1"/>
  <c r="AZ128" i="1"/>
  <c r="AY128" i="1"/>
  <c r="AW128" i="1"/>
  <c r="AV128" i="1"/>
  <c r="AT128" i="1" s="1"/>
  <c r="AM128" i="1"/>
  <c r="AH128" i="1"/>
  <c r="Z128" i="1"/>
  <c r="Y128" i="1"/>
  <c r="X128" i="1" s="1"/>
  <c r="T128" i="1"/>
  <c r="Q128" i="1"/>
  <c r="K128" i="1"/>
  <c r="J128" i="1"/>
  <c r="I128" i="1"/>
  <c r="AZ127" i="1"/>
  <c r="AY127" i="1"/>
  <c r="AW127" i="1"/>
  <c r="AX127" i="1" s="1"/>
  <c r="AV127" i="1"/>
  <c r="AU127" i="1"/>
  <c r="AT127" i="1"/>
  <c r="AM127" i="1"/>
  <c r="J127" i="1" s="1"/>
  <c r="AH127" i="1"/>
  <c r="Z127" i="1"/>
  <c r="Y127" i="1"/>
  <c r="X127" i="1"/>
  <c r="T127" i="1"/>
  <c r="Q127" i="1"/>
  <c r="K127" i="1"/>
  <c r="I127" i="1"/>
  <c r="AZ126" i="1"/>
  <c r="AY126" i="1"/>
  <c r="AX126" i="1"/>
  <c r="AW126" i="1"/>
  <c r="T126" i="1" s="1"/>
  <c r="AV126" i="1"/>
  <c r="AT126" i="1" s="1"/>
  <c r="L126" i="1" s="1"/>
  <c r="AU126" i="1"/>
  <c r="AM126" i="1"/>
  <c r="J126" i="1" s="1"/>
  <c r="AH126" i="1"/>
  <c r="K126" i="1" s="1"/>
  <c r="AF126" i="1"/>
  <c r="Z126" i="1"/>
  <c r="Y126" i="1"/>
  <c r="Q126" i="1"/>
  <c r="I126" i="1"/>
  <c r="AZ125" i="1"/>
  <c r="T125" i="1" s="1"/>
  <c r="AY125" i="1"/>
  <c r="AW125" i="1"/>
  <c r="AX125" i="1" s="1"/>
  <c r="AV125" i="1"/>
  <c r="AU125" i="1"/>
  <c r="AT125" i="1"/>
  <c r="AF125" i="1" s="1"/>
  <c r="AM125" i="1"/>
  <c r="J125" i="1" s="1"/>
  <c r="I125" i="1" s="1"/>
  <c r="AH125" i="1"/>
  <c r="K125" i="1" s="1"/>
  <c r="AG125" i="1"/>
  <c r="Z125" i="1"/>
  <c r="Y125" i="1"/>
  <c r="X125" i="1" s="1"/>
  <c r="Q125" i="1"/>
  <c r="O125" i="1"/>
  <c r="L125" i="1"/>
  <c r="AZ124" i="1"/>
  <c r="AY124" i="1"/>
  <c r="AW124" i="1"/>
  <c r="AV124" i="1"/>
  <c r="AT124" i="1"/>
  <c r="AF124" i="1" s="1"/>
  <c r="AM124" i="1"/>
  <c r="J124" i="1" s="1"/>
  <c r="I124" i="1" s="1"/>
  <c r="AH124" i="1"/>
  <c r="K124" i="1" s="1"/>
  <c r="AG124" i="1"/>
  <c r="Z124" i="1"/>
  <c r="Y124" i="1"/>
  <c r="Q124" i="1"/>
  <c r="L124" i="1"/>
  <c r="AZ123" i="1"/>
  <c r="AY123" i="1"/>
  <c r="AW123" i="1"/>
  <c r="T123" i="1" s="1"/>
  <c r="AV123" i="1"/>
  <c r="AT123" i="1" s="1"/>
  <c r="AM123" i="1"/>
  <c r="J123" i="1" s="1"/>
  <c r="I123" i="1" s="1"/>
  <c r="AH123" i="1"/>
  <c r="Z123" i="1"/>
  <c r="Y123" i="1"/>
  <c r="X123" i="1"/>
  <c r="Q123" i="1"/>
  <c r="K123" i="1"/>
  <c r="AZ122" i="1"/>
  <c r="AY122" i="1"/>
  <c r="AX122" i="1"/>
  <c r="AW122" i="1"/>
  <c r="AV122" i="1"/>
  <c r="AT122" i="1" s="1"/>
  <c r="AG122" i="1" s="1"/>
  <c r="AM122" i="1"/>
  <c r="AH122" i="1"/>
  <c r="Z122" i="1"/>
  <c r="Y122" i="1"/>
  <c r="X122" i="1"/>
  <c r="Q122" i="1"/>
  <c r="K122" i="1"/>
  <c r="J122" i="1"/>
  <c r="I122" i="1" s="1"/>
  <c r="AZ121" i="1"/>
  <c r="AY121" i="1"/>
  <c r="AX121" i="1" s="1"/>
  <c r="AW121" i="1"/>
  <c r="AV121" i="1"/>
  <c r="AT121" i="1"/>
  <c r="AM121" i="1"/>
  <c r="AH121" i="1"/>
  <c r="AG121" i="1"/>
  <c r="Z121" i="1"/>
  <c r="Y121" i="1"/>
  <c r="X121" i="1" s="1"/>
  <c r="T121" i="1"/>
  <c r="Q121" i="1"/>
  <c r="O121" i="1"/>
  <c r="K121" i="1"/>
  <c r="J121" i="1"/>
  <c r="I121" i="1"/>
  <c r="AB121" i="1" s="1"/>
  <c r="AZ120" i="1"/>
  <c r="AY120" i="1"/>
  <c r="AW120" i="1"/>
  <c r="AV120" i="1"/>
  <c r="AT120" i="1" s="1"/>
  <c r="AM120" i="1"/>
  <c r="J120" i="1" s="1"/>
  <c r="I120" i="1" s="1"/>
  <c r="AH120" i="1"/>
  <c r="Z120" i="1"/>
  <c r="Y120" i="1"/>
  <c r="Q120" i="1"/>
  <c r="O120" i="1"/>
  <c r="K120" i="1"/>
  <c r="AZ119" i="1"/>
  <c r="AY119" i="1"/>
  <c r="AW119" i="1"/>
  <c r="AX119" i="1" s="1"/>
  <c r="AV119" i="1"/>
  <c r="AT119" i="1" s="1"/>
  <c r="AU119" i="1" s="1"/>
  <c r="AM119" i="1"/>
  <c r="J119" i="1" s="1"/>
  <c r="I119" i="1" s="1"/>
  <c r="AH119" i="1"/>
  <c r="Z119" i="1"/>
  <c r="Y119" i="1"/>
  <c r="X119" i="1" s="1"/>
  <c r="Q119" i="1"/>
  <c r="K119" i="1"/>
  <c r="AZ118" i="1"/>
  <c r="AY118" i="1"/>
  <c r="AW118" i="1"/>
  <c r="AV118" i="1"/>
  <c r="AT118" i="1" s="1"/>
  <c r="L118" i="1" s="1"/>
  <c r="AU118" i="1"/>
  <c r="AM118" i="1"/>
  <c r="AH118" i="1"/>
  <c r="K118" i="1" s="1"/>
  <c r="AF118" i="1"/>
  <c r="Z118" i="1"/>
  <c r="X118" i="1" s="1"/>
  <c r="Y118" i="1"/>
  <c r="Q118" i="1"/>
  <c r="J118" i="1"/>
  <c r="I118" i="1"/>
  <c r="AB118" i="1" s="1"/>
  <c r="AZ117" i="1"/>
  <c r="AY117" i="1"/>
  <c r="AX117" i="1"/>
  <c r="AW117" i="1"/>
  <c r="AV117" i="1"/>
  <c r="AT117" i="1"/>
  <c r="L117" i="1" s="1"/>
  <c r="AM117" i="1"/>
  <c r="J117" i="1" s="1"/>
  <c r="I117" i="1" s="1"/>
  <c r="AH117" i="1"/>
  <c r="AF117" i="1"/>
  <c r="Z117" i="1"/>
  <c r="Y117" i="1"/>
  <c r="X117" i="1" s="1"/>
  <c r="Q117" i="1"/>
  <c r="O117" i="1"/>
  <c r="K117" i="1"/>
  <c r="AZ116" i="1"/>
  <c r="AY116" i="1"/>
  <c r="AW116" i="1"/>
  <c r="T116" i="1" s="1"/>
  <c r="U116" i="1" s="1"/>
  <c r="V116" i="1" s="1"/>
  <c r="AV116" i="1"/>
  <c r="AU116" i="1"/>
  <c r="AT116" i="1"/>
  <c r="AM116" i="1"/>
  <c r="AH116" i="1"/>
  <c r="AG116" i="1"/>
  <c r="AF116" i="1"/>
  <c r="AB116" i="1"/>
  <c r="Z116" i="1"/>
  <c r="Y116" i="1"/>
  <c r="X116" i="1"/>
  <c r="Q116" i="1"/>
  <c r="O116" i="1"/>
  <c r="L116" i="1"/>
  <c r="K116" i="1"/>
  <c r="J116" i="1"/>
  <c r="I116" i="1" s="1"/>
  <c r="AZ115" i="1"/>
  <c r="AY115" i="1"/>
  <c r="AW115" i="1"/>
  <c r="AX115" i="1" s="1"/>
  <c r="AV115" i="1"/>
  <c r="AT115" i="1" s="1"/>
  <c r="AU115" i="1"/>
  <c r="AM115" i="1"/>
  <c r="AH115" i="1"/>
  <c r="AB115" i="1"/>
  <c r="Z115" i="1"/>
  <c r="Y115" i="1"/>
  <c r="T115" i="1"/>
  <c r="Q115" i="1"/>
  <c r="K115" i="1"/>
  <c r="J115" i="1"/>
  <c r="I115" i="1" s="1"/>
  <c r="AZ114" i="1"/>
  <c r="AY114" i="1"/>
  <c r="AX114" i="1"/>
  <c r="AW114" i="1"/>
  <c r="AV114" i="1"/>
  <c r="AT114" i="1"/>
  <c r="AM114" i="1"/>
  <c r="J114" i="1" s="1"/>
  <c r="AH114" i="1"/>
  <c r="AB114" i="1"/>
  <c r="Z114" i="1"/>
  <c r="Y114" i="1"/>
  <c r="X114" i="1"/>
  <c r="T114" i="1"/>
  <c r="Q114" i="1"/>
  <c r="L114" i="1"/>
  <c r="K114" i="1"/>
  <c r="I114" i="1"/>
  <c r="AZ113" i="1"/>
  <c r="AY113" i="1"/>
  <c r="AX113" i="1"/>
  <c r="AW113" i="1"/>
  <c r="AV113" i="1"/>
  <c r="AT113" i="1" s="1"/>
  <c r="L113" i="1" s="1"/>
  <c r="AU113" i="1"/>
  <c r="AM113" i="1"/>
  <c r="J113" i="1" s="1"/>
  <c r="AH113" i="1"/>
  <c r="K113" i="1" s="1"/>
  <c r="AG113" i="1"/>
  <c r="Z113" i="1"/>
  <c r="Y113" i="1"/>
  <c r="X113" i="1"/>
  <c r="Q113" i="1"/>
  <c r="O113" i="1"/>
  <c r="I113" i="1"/>
  <c r="AZ112" i="1"/>
  <c r="T112" i="1" s="1"/>
  <c r="AY112" i="1"/>
  <c r="AX112" i="1"/>
  <c r="AW112" i="1"/>
  <c r="AV112" i="1"/>
  <c r="AT112" i="1"/>
  <c r="L112" i="1" s="1"/>
  <c r="AM112" i="1"/>
  <c r="J112" i="1" s="1"/>
  <c r="I112" i="1" s="1"/>
  <c r="AH112" i="1"/>
  <c r="K112" i="1" s="1"/>
  <c r="AF112" i="1"/>
  <c r="Z112" i="1"/>
  <c r="Y112" i="1"/>
  <c r="X112" i="1" s="1"/>
  <c r="Q112" i="1"/>
  <c r="AZ111" i="1"/>
  <c r="T111" i="1" s="1"/>
  <c r="AY111" i="1"/>
  <c r="AW111" i="1"/>
  <c r="AV111" i="1"/>
  <c r="AT111" i="1" s="1"/>
  <c r="AM111" i="1"/>
  <c r="AH111" i="1"/>
  <c r="AG111" i="1"/>
  <c r="Z111" i="1"/>
  <c r="Y111" i="1"/>
  <c r="X111" i="1" s="1"/>
  <c r="Q111" i="1"/>
  <c r="K111" i="1"/>
  <c r="J111" i="1"/>
  <c r="I111" i="1"/>
  <c r="AB111" i="1" s="1"/>
  <c r="AZ110" i="1"/>
  <c r="AY110" i="1"/>
  <c r="AX110" i="1"/>
  <c r="AW110" i="1"/>
  <c r="T110" i="1" s="1"/>
  <c r="U110" i="1" s="1"/>
  <c r="V110" i="1" s="1"/>
  <c r="AV110" i="1"/>
  <c r="AT110" i="1" s="1"/>
  <c r="AM110" i="1"/>
  <c r="J110" i="1" s="1"/>
  <c r="AH110" i="1"/>
  <c r="Z110" i="1"/>
  <c r="Y110" i="1"/>
  <c r="X110" i="1"/>
  <c r="Q110" i="1"/>
  <c r="K110" i="1"/>
  <c r="I110" i="1"/>
  <c r="AZ109" i="1"/>
  <c r="AY109" i="1"/>
  <c r="AW109" i="1"/>
  <c r="T109" i="1" s="1"/>
  <c r="U109" i="1" s="1"/>
  <c r="AV109" i="1"/>
  <c r="AT109" i="1" s="1"/>
  <c r="L109" i="1" s="1"/>
  <c r="AU109" i="1"/>
  <c r="AM109" i="1"/>
  <c r="AH109" i="1"/>
  <c r="AF109" i="1"/>
  <c r="Z109" i="1"/>
  <c r="Y109" i="1"/>
  <c r="X109" i="1" s="1"/>
  <c r="V109" i="1"/>
  <c r="Q109" i="1"/>
  <c r="K109" i="1"/>
  <c r="J109" i="1"/>
  <c r="I109" i="1"/>
  <c r="AB109" i="1" s="1"/>
  <c r="AZ108" i="1"/>
  <c r="AY108" i="1"/>
  <c r="AW108" i="1"/>
  <c r="AX108" i="1" s="1"/>
  <c r="AV108" i="1"/>
  <c r="AU108" i="1"/>
  <c r="AT108" i="1"/>
  <c r="AF108" i="1" s="1"/>
  <c r="AM108" i="1"/>
  <c r="J108" i="1" s="1"/>
  <c r="I108" i="1" s="1"/>
  <c r="AH108" i="1"/>
  <c r="AG108" i="1"/>
  <c r="Z108" i="1"/>
  <c r="X108" i="1" s="1"/>
  <c r="Y108" i="1"/>
  <c r="T108" i="1"/>
  <c r="Q108" i="1"/>
  <c r="O108" i="1"/>
  <c r="L108" i="1"/>
  <c r="K108" i="1"/>
  <c r="AZ107" i="1"/>
  <c r="AY107" i="1"/>
  <c r="AW107" i="1"/>
  <c r="AX107" i="1" s="1"/>
  <c r="AV107" i="1"/>
  <c r="AT107" i="1"/>
  <c r="AM107" i="1"/>
  <c r="J107" i="1" s="1"/>
  <c r="AH107" i="1"/>
  <c r="K107" i="1" s="1"/>
  <c r="Z107" i="1"/>
  <c r="Y107" i="1"/>
  <c r="Q107" i="1"/>
  <c r="I107" i="1"/>
  <c r="AB107" i="1" s="1"/>
  <c r="AZ106" i="1"/>
  <c r="AY106" i="1"/>
  <c r="AX106" i="1"/>
  <c r="AW106" i="1"/>
  <c r="AV106" i="1"/>
  <c r="AT106" i="1" s="1"/>
  <c r="AM106" i="1"/>
  <c r="J106" i="1" s="1"/>
  <c r="AH106" i="1"/>
  <c r="Z106" i="1"/>
  <c r="Y106" i="1"/>
  <c r="X106" i="1"/>
  <c r="T106" i="1"/>
  <c r="Q106" i="1"/>
  <c r="K106" i="1"/>
  <c r="I106" i="1"/>
  <c r="AZ105" i="1"/>
  <c r="AY105" i="1"/>
  <c r="AX105" i="1"/>
  <c r="AW105" i="1"/>
  <c r="AV105" i="1"/>
  <c r="AT105" i="1" s="1"/>
  <c r="L105" i="1" s="1"/>
  <c r="AM105" i="1"/>
  <c r="AH105" i="1"/>
  <c r="K105" i="1" s="1"/>
  <c r="AG105" i="1"/>
  <c r="Z105" i="1"/>
  <c r="Y105" i="1"/>
  <c r="X105" i="1" s="1"/>
  <c r="Q105" i="1"/>
  <c r="O105" i="1"/>
  <c r="J105" i="1"/>
  <c r="I105" i="1" s="1"/>
  <c r="AZ104" i="1"/>
  <c r="AY104" i="1"/>
  <c r="AX104" i="1"/>
  <c r="AW104" i="1"/>
  <c r="AV104" i="1"/>
  <c r="AT104" i="1"/>
  <c r="AM104" i="1"/>
  <c r="AH104" i="1"/>
  <c r="Z104" i="1"/>
  <c r="Y104" i="1"/>
  <c r="X104" i="1"/>
  <c r="T104" i="1"/>
  <c r="Q104" i="1"/>
  <c r="O104" i="1"/>
  <c r="K104" i="1"/>
  <c r="J104" i="1"/>
  <c r="I104" i="1"/>
  <c r="AB104" i="1" s="1"/>
  <c r="AZ103" i="1"/>
  <c r="AY103" i="1"/>
  <c r="AW103" i="1"/>
  <c r="AX103" i="1" s="1"/>
  <c r="AV103" i="1"/>
  <c r="AT103" i="1" s="1"/>
  <c r="AM103" i="1"/>
  <c r="AH103" i="1"/>
  <c r="Z103" i="1"/>
  <c r="Y103" i="1"/>
  <c r="X103" i="1" s="1"/>
  <c r="Q103" i="1"/>
  <c r="K103" i="1"/>
  <c r="J103" i="1"/>
  <c r="I103" i="1"/>
  <c r="AB103" i="1" s="1"/>
  <c r="AZ102" i="1"/>
  <c r="AY102" i="1"/>
  <c r="AW102" i="1"/>
  <c r="AV102" i="1"/>
  <c r="AT102" i="1" s="1"/>
  <c r="AU102" i="1" s="1"/>
  <c r="AM102" i="1"/>
  <c r="J102" i="1" s="1"/>
  <c r="I102" i="1" s="1"/>
  <c r="AH102" i="1"/>
  <c r="Z102" i="1"/>
  <c r="Y102" i="1"/>
  <c r="X102" i="1" s="1"/>
  <c r="Q102" i="1"/>
  <c r="K102" i="1"/>
  <c r="AZ101" i="1"/>
  <c r="AY101" i="1"/>
  <c r="AW101" i="1"/>
  <c r="AV101" i="1"/>
  <c r="AT101" i="1" s="1"/>
  <c r="AU101" i="1"/>
  <c r="AM101" i="1"/>
  <c r="AH101" i="1"/>
  <c r="Z101" i="1"/>
  <c r="Y101" i="1"/>
  <c r="X101" i="1" s="1"/>
  <c r="Q101" i="1"/>
  <c r="K101" i="1"/>
  <c r="J101" i="1"/>
  <c r="I101" i="1"/>
  <c r="AB101" i="1" s="1"/>
  <c r="AZ100" i="1"/>
  <c r="AY100" i="1"/>
  <c r="AW100" i="1"/>
  <c r="AV100" i="1"/>
  <c r="AT100" i="1"/>
  <c r="AM100" i="1"/>
  <c r="AH100" i="1"/>
  <c r="K100" i="1" s="1"/>
  <c r="Z100" i="1"/>
  <c r="X100" i="1" s="1"/>
  <c r="Y100" i="1"/>
  <c r="Q100" i="1"/>
  <c r="J100" i="1"/>
  <c r="I100" i="1" s="1"/>
  <c r="AZ99" i="1"/>
  <c r="AY99" i="1"/>
  <c r="AW99" i="1"/>
  <c r="AV99" i="1"/>
  <c r="AT99" i="1" s="1"/>
  <c r="AF99" i="1" s="1"/>
  <c r="AM99" i="1"/>
  <c r="AH99" i="1"/>
  <c r="K99" i="1" s="1"/>
  <c r="Z99" i="1"/>
  <c r="Y99" i="1"/>
  <c r="X99" i="1" s="1"/>
  <c r="Q99" i="1"/>
  <c r="J99" i="1"/>
  <c r="I99" i="1" s="1"/>
  <c r="AZ98" i="1"/>
  <c r="AY98" i="1"/>
  <c r="AX98" i="1"/>
  <c r="AW98" i="1"/>
  <c r="AV98" i="1"/>
  <c r="AT98" i="1" s="1"/>
  <c r="AM98" i="1"/>
  <c r="J98" i="1" s="1"/>
  <c r="AH98" i="1"/>
  <c r="AB98" i="1"/>
  <c r="Z98" i="1"/>
  <c r="Y98" i="1"/>
  <c r="X98" i="1"/>
  <c r="T98" i="1"/>
  <c r="Q98" i="1"/>
  <c r="K98" i="1"/>
  <c r="I98" i="1"/>
  <c r="AZ97" i="1"/>
  <c r="AY97" i="1"/>
  <c r="AX97" i="1" s="1"/>
  <c r="AW97" i="1"/>
  <c r="AV97" i="1"/>
  <c r="AT97" i="1" s="1"/>
  <c r="AM97" i="1"/>
  <c r="AH97" i="1"/>
  <c r="AG97" i="1"/>
  <c r="AF97" i="1"/>
  <c r="Z97" i="1"/>
  <c r="X97" i="1" s="1"/>
  <c r="Y97" i="1"/>
  <c r="Q97" i="1"/>
  <c r="O97" i="1"/>
  <c r="K97" i="1"/>
  <c r="J97" i="1"/>
  <c r="I97" i="1" s="1"/>
  <c r="AZ96" i="1"/>
  <c r="AY96" i="1"/>
  <c r="AW96" i="1"/>
  <c r="AV96" i="1"/>
  <c r="AT96" i="1"/>
  <c r="AM96" i="1"/>
  <c r="AH96" i="1"/>
  <c r="K96" i="1" s="1"/>
  <c r="AF96" i="1"/>
  <c r="Z96" i="1"/>
  <c r="Y96" i="1"/>
  <c r="X96" i="1" s="1"/>
  <c r="Q96" i="1"/>
  <c r="L96" i="1"/>
  <c r="J96" i="1"/>
  <c r="I96" i="1"/>
  <c r="AZ95" i="1"/>
  <c r="AY95" i="1"/>
  <c r="AW95" i="1"/>
  <c r="AV95" i="1"/>
  <c r="AU95" i="1"/>
  <c r="AT95" i="1"/>
  <c r="AM95" i="1"/>
  <c r="AH95" i="1"/>
  <c r="K95" i="1" s="1"/>
  <c r="Z95" i="1"/>
  <c r="Y95" i="1"/>
  <c r="T95" i="1"/>
  <c r="Q95" i="1"/>
  <c r="J95" i="1"/>
  <c r="I95" i="1"/>
  <c r="AZ94" i="1"/>
  <c r="AY94" i="1"/>
  <c r="AW94" i="1"/>
  <c r="AV94" i="1"/>
  <c r="AU94" i="1"/>
  <c r="AT94" i="1"/>
  <c r="L94" i="1" s="1"/>
  <c r="AM94" i="1"/>
  <c r="J94" i="1" s="1"/>
  <c r="I94" i="1" s="1"/>
  <c r="AH94" i="1"/>
  <c r="Z94" i="1"/>
  <c r="Y94" i="1"/>
  <c r="X94" i="1" s="1"/>
  <c r="T94" i="1"/>
  <c r="Q94" i="1"/>
  <c r="K94" i="1"/>
  <c r="AZ93" i="1"/>
  <c r="AY93" i="1"/>
  <c r="AW93" i="1"/>
  <c r="AV93" i="1"/>
  <c r="AT93" i="1" s="1"/>
  <c r="L93" i="1" s="1"/>
  <c r="AU93" i="1"/>
  <c r="AM93" i="1"/>
  <c r="J93" i="1" s="1"/>
  <c r="AH93" i="1"/>
  <c r="K93" i="1" s="1"/>
  <c r="AG93" i="1"/>
  <c r="AF93" i="1"/>
  <c r="Z93" i="1"/>
  <c r="Y93" i="1"/>
  <c r="X93" i="1" s="1"/>
  <c r="Q93" i="1"/>
  <c r="O93" i="1"/>
  <c r="I93" i="1"/>
  <c r="AZ92" i="1"/>
  <c r="AY92" i="1"/>
  <c r="AW92" i="1"/>
  <c r="T92" i="1" s="1"/>
  <c r="U92" i="1" s="1"/>
  <c r="V92" i="1" s="1"/>
  <c r="AV92" i="1"/>
  <c r="AU92" i="1"/>
  <c r="AT92" i="1"/>
  <c r="AM92" i="1"/>
  <c r="J92" i="1" s="1"/>
  <c r="I92" i="1" s="1"/>
  <c r="AH92" i="1"/>
  <c r="AG92" i="1"/>
  <c r="AF92" i="1"/>
  <c r="Z92" i="1"/>
  <c r="Y92" i="1"/>
  <c r="X92" i="1" s="1"/>
  <c r="Q92" i="1"/>
  <c r="O92" i="1"/>
  <c r="L92" i="1"/>
  <c r="K92" i="1"/>
  <c r="AZ91" i="1"/>
  <c r="AY91" i="1"/>
  <c r="AW91" i="1"/>
  <c r="AV91" i="1"/>
  <c r="AT91" i="1"/>
  <c r="AF91" i="1" s="1"/>
  <c r="AM91" i="1"/>
  <c r="J91" i="1" s="1"/>
  <c r="AH91" i="1"/>
  <c r="K91" i="1" s="1"/>
  <c r="AG91" i="1"/>
  <c r="Z91" i="1"/>
  <c r="Y91" i="1"/>
  <c r="X91" i="1" s="1"/>
  <c r="Q91" i="1"/>
  <c r="O91" i="1"/>
  <c r="L91" i="1"/>
  <c r="I91" i="1"/>
  <c r="AZ90" i="1"/>
  <c r="AY90" i="1"/>
  <c r="AW90" i="1"/>
  <c r="AX90" i="1" s="1"/>
  <c r="AV90" i="1"/>
  <c r="AU90" i="1"/>
  <c r="AT90" i="1"/>
  <c r="AF90" i="1" s="1"/>
  <c r="AM90" i="1"/>
  <c r="J90" i="1" s="1"/>
  <c r="AH90" i="1"/>
  <c r="AB90" i="1"/>
  <c r="Z90" i="1"/>
  <c r="Y90" i="1"/>
  <c r="X90" i="1" s="1"/>
  <c r="T90" i="1"/>
  <c r="Q90" i="1"/>
  <c r="K90" i="1"/>
  <c r="I90" i="1"/>
  <c r="AZ89" i="1"/>
  <c r="AY89" i="1"/>
  <c r="AW89" i="1"/>
  <c r="AV89" i="1"/>
  <c r="AT89" i="1" s="1"/>
  <c r="L89" i="1" s="1"/>
  <c r="AU89" i="1"/>
  <c r="AM89" i="1"/>
  <c r="J89" i="1" s="1"/>
  <c r="AH89" i="1"/>
  <c r="AG89" i="1"/>
  <c r="AF89" i="1"/>
  <c r="Z89" i="1"/>
  <c r="Y89" i="1"/>
  <c r="X89" i="1"/>
  <c r="Q89" i="1"/>
  <c r="O89" i="1"/>
  <c r="K89" i="1"/>
  <c r="I89" i="1"/>
  <c r="AZ88" i="1"/>
  <c r="AY88" i="1"/>
  <c r="AW88" i="1"/>
  <c r="T88" i="1" s="1"/>
  <c r="U88" i="1" s="1"/>
  <c r="V88" i="1" s="1"/>
  <c r="AV88" i="1"/>
  <c r="AT88" i="1" s="1"/>
  <c r="L88" i="1" s="1"/>
  <c r="AM88" i="1"/>
  <c r="J88" i="1" s="1"/>
  <c r="I88" i="1" s="1"/>
  <c r="AH88" i="1"/>
  <c r="K88" i="1" s="1"/>
  <c r="Z88" i="1"/>
  <c r="Y88" i="1"/>
  <c r="X88" i="1"/>
  <c r="Q88" i="1"/>
  <c r="AZ87" i="1"/>
  <c r="AY87" i="1"/>
  <c r="AW87" i="1"/>
  <c r="AV87" i="1"/>
  <c r="AU87" i="1"/>
  <c r="AT87" i="1"/>
  <c r="AF87" i="1" s="1"/>
  <c r="AM87" i="1"/>
  <c r="AH87" i="1"/>
  <c r="AG87" i="1"/>
  <c r="Z87" i="1"/>
  <c r="Y87" i="1"/>
  <c r="X87" i="1" s="1"/>
  <c r="T87" i="1"/>
  <c r="Q87" i="1"/>
  <c r="O87" i="1"/>
  <c r="L87" i="1"/>
  <c r="K87" i="1"/>
  <c r="J87" i="1"/>
  <c r="I87" i="1" s="1"/>
  <c r="AZ86" i="1"/>
  <c r="AY86" i="1"/>
  <c r="AW86" i="1"/>
  <c r="AV86" i="1"/>
  <c r="AT86" i="1"/>
  <c r="AF86" i="1" s="1"/>
  <c r="AM86" i="1"/>
  <c r="J86" i="1" s="1"/>
  <c r="I86" i="1" s="1"/>
  <c r="AH86" i="1"/>
  <c r="Z86" i="1"/>
  <c r="Y86" i="1"/>
  <c r="X86" i="1" s="1"/>
  <c r="T86" i="1"/>
  <c r="Q86" i="1"/>
  <c r="O86" i="1"/>
  <c r="L86" i="1"/>
  <c r="K86" i="1"/>
  <c r="AZ85" i="1"/>
  <c r="AY85" i="1"/>
  <c r="AX85" i="1"/>
  <c r="AW85" i="1"/>
  <c r="T85" i="1" s="1"/>
  <c r="AV85" i="1"/>
  <c r="AT85" i="1" s="1"/>
  <c r="L85" i="1" s="1"/>
  <c r="AU85" i="1"/>
  <c r="AM85" i="1"/>
  <c r="J85" i="1" s="1"/>
  <c r="AH85" i="1"/>
  <c r="AF85" i="1"/>
  <c r="Z85" i="1"/>
  <c r="Y85" i="1"/>
  <c r="X85" i="1"/>
  <c r="Q85" i="1"/>
  <c r="K85" i="1"/>
  <c r="I85" i="1"/>
  <c r="AZ84" i="1"/>
  <c r="AY84" i="1"/>
  <c r="AW84" i="1"/>
  <c r="AV84" i="1"/>
  <c r="AT84" i="1" s="1"/>
  <c r="L84" i="1" s="1"/>
  <c r="AU84" i="1"/>
  <c r="AM84" i="1"/>
  <c r="J84" i="1" s="1"/>
  <c r="I84" i="1" s="1"/>
  <c r="AH84" i="1"/>
  <c r="K84" i="1" s="1"/>
  <c r="AG84" i="1"/>
  <c r="AF84" i="1"/>
  <c r="Z84" i="1"/>
  <c r="Y84" i="1"/>
  <c r="X84" i="1" s="1"/>
  <c r="Q84" i="1"/>
  <c r="O84" i="1"/>
  <c r="AZ83" i="1"/>
  <c r="AY83" i="1"/>
  <c r="AW83" i="1"/>
  <c r="AV83" i="1"/>
  <c r="AU83" i="1"/>
  <c r="AT83" i="1"/>
  <c r="AM83" i="1"/>
  <c r="J83" i="1" s="1"/>
  <c r="I83" i="1" s="1"/>
  <c r="AH83" i="1"/>
  <c r="K83" i="1" s="1"/>
  <c r="AG83" i="1"/>
  <c r="AF83" i="1"/>
  <c r="Z83" i="1"/>
  <c r="Y83" i="1"/>
  <c r="X83" i="1" s="1"/>
  <c r="Q83" i="1"/>
  <c r="O83" i="1"/>
  <c r="L83" i="1"/>
  <c r="AZ82" i="1"/>
  <c r="AY82" i="1"/>
  <c r="AW82" i="1"/>
  <c r="T82" i="1" s="1"/>
  <c r="U82" i="1" s="1"/>
  <c r="V82" i="1" s="1"/>
  <c r="AV82" i="1"/>
  <c r="AT82" i="1" s="1"/>
  <c r="AU82" i="1"/>
  <c r="AM82" i="1"/>
  <c r="AH82" i="1"/>
  <c r="Z82" i="1"/>
  <c r="Y82" i="1"/>
  <c r="X82" i="1" s="1"/>
  <c r="Q82" i="1"/>
  <c r="K82" i="1"/>
  <c r="J82" i="1"/>
  <c r="I82" i="1" s="1"/>
  <c r="AZ81" i="1"/>
  <c r="AY81" i="1"/>
  <c r="AW81" i="1"/>
  <c r="AX81" i="1" s="1"/>
  <c r="AV81" i="1"/>
  <c r="AT81" i="1"/>
  <c r="AM81" i="1"/>
  <c r="J81" i="1" s="1"/>
  <c r="AH81" i="1"/>
  <c r="AB81" i="1"/>
  <c r="Z81" i="1"/>
  <c r="Y81" i="1"/>
  <c r="X81" i="1"/>
  <c r="Q81" i="1"/>
  <c r="K81" i="1"/>
  <c r="I81" i="1"/>
  <c r="AZ80" i="1"/>
  <c r="AY80" i="1"/>
  <c r="AW80" i="1"/>
  <c r="AV80" i="1"/>
  <c r="AT80" i="1" s="1"/>
  <c r="L80" i="1" s="1"/>
  <c r="AM80" i="1"/>
  <c r="AH80" i="1"/>
  <c r="Z80" i="1"/>
  <c r="X80" i="1" s="1"/>
  <c r="Y80" i="1"/>
  <c r="Q80" i="1"/>
  <c r="K80" i="1"/>
  <c r="J80" i="1"/>
  <c r="I80" i="1" s="1"/>
  <c r="AZ79" i="1"/>
  <c r="T79" i="1" s="1"/>
  <c r="AY79" i="1"/>
  <c r="AW79" i="1"/>
  <c r="AX79" i="1" s="1"/>
  <c r="AV79" i="1"/>
  <c r="AU79" i="1"/>
  <c r="AT79" i="1"/>
  <c r="AM79" i="1"/>
  <c r="AH79" i="1"/>
  <c r="K79" i="1" s="1"/>
  <c r="Z79" i="1"/>
  <c r="Y79" i="1"/>
  <c r="X79" i="1" s="1"/>
  <c r="Q79" i="1"/>
  <c r="J79" i="1"/>
  <c r="I79" i="1" s="1"/>
  <c r="AZ78" i="1"/>
  <c r="T78" i="1" s="1"/>
  <c r="U78" i="1" s="1"/>
  <c r="V78" i="1" s="1"/>
  <c r="AY78" i="1"/>
  <c r="AW78" i="1"/>
  <c r="AV78" i="1"/>
  <c r="AT78" i="1"/>
  <c r="AF78" i="1" s="1"/>
  <c r="AM78" i="1"/>
  <c r="J78" i="1" s="1"/>
  <c r="I78" i="1" s="1"/>
  <c r="AH78" i="1"/>
  <c r="K78" i="1" s="1"/>
  <c r="Z78" i="1"/>
  <c r="Y78" i="1"/>
  <c r="Q78" i="1"/>
  <c r="O78" i="1"/>
  <c r="AZ77" i="1"/>
  <c r="AY77" i="1"/>
  <c r="AW77" i="1"/>
  <c r="AV77" i="1"/>
  <c r="AU77" i="1"/>
  <c r="AT77" i="1"/>
  <c r="AM77" i="1"/>
  <c r="J77" i="1" s="1"/>
  <c r="AH77" i="1"/>
  <c r="AG77" i="1"/>
  <c r="AF77" i="1"/>
  <c r="Z77" i="1"/>
  <c r="Y77" i="1"/>
  <c r="X77" i="1" s="1"/>
  <c r="Q77" i="1"/>
  <c r="O77" i="1"/>
  <c r="L77" i="1"/>
  <c r="K77" i="1"/>
  <c r="I77" i="1"/>
  <c r="AZ76" i="1"/>
  <c r="AY76" i="1"/>
  <c r="AW76" i="1"/>
  <c r="AV76" i="1"/>
  <c r="AT76" i="1" s="1"/>
  <c r="L76" i="1" s="1"/>
  <c r="AU76" i="1"/>
  <c r="AM76" i="1"/>
  <c r="J76" i="1" s="1"/>
  <c r="I76" i="1" s="1"/>
  <c r="AH76" i="1"/>
  <c r="AG76" i="1"/>
  <c r="AF76" i="1"/>
  <c r="Z76" i="1"/>
  <c r="Y76" i="1"/>
  <c r="X76" i="1"/>
  <c r="Q76" i="1"/>
  <c r="O76" i="1"/>
  <c r="K76" i="1"/>
  <c r="AZ75" i="1"/>
  <c r="AY75" i="1"/>
  <c r="AX75" i="1"/>
  <c r="AW75" i="1"/>
  <c r="T75" i="1" s="1"/>
  <c r="AV75" i="1"/>
  <c r="AU75" i="1"/>
  <c r="AT75" i="1"/>
  <c r="AM75" i="1"/>
  <c r="AH75" i="1"/>
  <c r="AG75" i="1"/>
  <c r="AF75" i="1"/>
  <c r="Z75" i="1"/>
  <c r="Y75" i="1"/>
  <c r="X75" i="1"/>
  <c r="Q75" i="1"/>
  <c r="O75" i="1"/>
  <c r="L75" i="1"/>
  <c r="K75" i="1"/>
  <c r="J75" i="1"/>
  <c r="I75" i="1" s="1"/>
  <c r="U75" i="1" s="1"/>
  <c r="V75" i="1" s="1"/>
  <c r="AZ74" i="1"/>
  <c r="AY74" i="1"/>
  <c r="AW74" i="1"/>
  <c r="AX74" i="1" s="1"/>
  <c r="AV74" i="1"/>
  <c r="AT74" i="1" s="1"/>
  <c r="AU74" i="1" s="1"/>
  <c r="AM74" i="1"/>
  <c r="AH74" i="1"/>
  <c r="Z74" i="1"/>
  <c r="Y74" i="1"/>
  <c r="T74" i="1"/>
  <c r="Q74" i="1"/>
  <c r="K74" i="1"/>
  <c r="J74" i="1"/>
  <c r="I74" i="1" s="1"/>
  <c r="AB74" i="1" s="1"/>
  <c r="AZ73" i="1"/>
  <c r="AY73" i="1"/>
  <c r="AX73" i="1"/>
  <c r="AW73" i="1"/>
  <c r="AV73" i="1"/>
  <c r="AT73" i="1"/>
  <c r="AM73" i="1"/>
  <c r="J73" i="1" s="1"/>
  <c r="AH73" i="1"/>
  <c r="AB73" i="1"/>
  <c r="Z73" i="1"/>
  <c r="Y73" i="1"/>
  <c r="X73" i="1"/>
  <c r="T73" i="1"/>
  <c r="Q73" i="1"/>
  <c r="L73" i="1"/>
  <c r="K73" i="1"/>
  <c r="I73" i="1"/>
  <c r="AZ72" i="1"/>
  <c r="AY72" i="1"/>
  <c r="AW72" i="1"/>
  <c r="AV72" i="1"/>
  <c r="AT72" i="1" s="1"/>
  <c r="L72" i="1" s="1"/>
  <c r="AU72" i="1"/>
  <c r="AM72" i="1"/>
  <c r="J72" i="1" s="1"/>
  <c r="I72" i="1" s="1"/>
  <c r="AH72" i="1"/>
  <c r="K72" i="1" s="1"/>
  <c r="AG72" i="1"/>
  <c r="Z72" i="1"/>
  <c r="Y72" i="1"/>
  <c r="X72" i="1"/>
  <c r="Q72" i="1"/>
  <c r="O72" i="1"/>
  <c r="AZ71" i="1"/>
  <c r="T71" i="1" s="1"/>
  <c r="AY71" i="1"/>
  <c r="AX71" i="1"/>
  <c r="AW71" i="1"/>
  <c r="AV71" i="1"/>
  <c r="AT71" i="1"/>
  <c r="L71" i="1" s="1"/>
  <c r="AM71" i="1"/>
  <c r="J71" i="1" s="1"/>
  <c r="I71" i="1" s="1"/>
  <c r="AH71" i="1"/>
  <c r="K71" i="1" s="1"/>
  <c r="AF71" i="1"/>
  <c r="Z71" i="1"/>
  <c r="Y71" i="1"/>
  <c r="X71" i="1" s="1"/>
  <c r="Q71" i="1"/>
  <c r="AZ70" i="1"/>
  <c r="AY70" i="1"/>
  <c r="AW70" i="1"/>
  <c r="AV70" i="1"/>
  <c r="AT70" i="1" s="1"/>
  <c r="AM70" i="1"/>
  <c r="J70" i="1" s="1"/>
  <c r="I70" i="1" s="1"/>
  <c r="AH70" i="1"/>
  <c r="AG70" i="1"/>
  <c r="Z70" i="1"/>
  <c r="Y70" i="1"/>
  <c r="X70" i="1" s="1"/>
  <c r="T70" i="1"/>
  <c r="Q70" i="1"/>
  <c r="K70" i="1"/>
  <c r="AZ69" i="1"/>
  <c r="AY69" i="1"/>
  <c r="AX69" i="1"/>
  <c r="AW69" i="1"/>
  <c r="T69" i="1" s="1"/>
  <c r="U69" i="1" s="1"/>
  <c r="V69" i="1" s="1"/>
  <c r="AV69" i="1"/>
  <c r="AT69" i="1" s="1"/>
  <c r="AG69" i="1" s="1"/>
  <c r="AM69" i="1"/>
  <c r="J69" i="1" s="1"/>
  <c r="AH69" i="1"/>
  <c r="Z69" i="1"/>
  <c r="Y69" i="1"/>
  <c r="X69" i="1"/>
  <c r="Q69" i="1"/>
  <c r="K69" i="1"/>
  <c r="I69" i="1"/>
  <c r="AZ68" i="1"/>
  <c r="AY68" i="1"/>
  <c r="AW68" i="1"/>
  <c r="T68" i="1" s="1"/>
  <c r="U68" i="1" s="1"/>
  <c r="V68" i="1" s="1"/>
  <c r="AV68" i="1"/>
  <c r="AT68" i="1" s="1"/>
  <c r="L68" i="1" s="1"/>
  <c r="AU68" i="1"/>
  <c r="AM68" i="1"/>
  <c r="AH68" i="1"/>
  <c r="AF68" i="1"/>
  <c r="Z68" i="1"/>
  <c r="Y68" i="1"/>
  <c r="X68" i="1" s="1"/>
  <c r="Q68" i="1"/>
  <c r="K68" i="1"/>
  <c r="J68" i="1"/>
  <c r="I68" i="1"/>
  <c r="AB68" i="1" s="1"/>
  <c r="AZ67" i="1"/>
  <c r="AY67" i="1"/>
  <c r="AW67" i="1"/>
  <c r="AX67" i="1" s="1"/>
  <c r="AV67" i="1"/>
  <c r="AU67" i="1"/>
  <c r="AT67" i="1"/>
  <c r="AG67" i="1" s="1"/>
  <c r="AM67" i="1"/>
  <c r="J67" i="1" s="1"/>
  <c r="I67" i="1" s="1"/>
  <c r="AH67" i="1"/>
  <c r="Z67" i="1"/>
  <c r="X67" i="1" s="1"/>
  <c r="Y67" i="1"/>
  <c r="T67" i="1"/>
  <c r="Q67" i="1"/>
  <c r="L67" i="1"/>
  <c r="K67" i="1"/>
  <c r="AZ66" i="1"/>
  <c r="T66" i="1" s="1"/>
  <c r="AY66" i="1"/>
  <c r="AW66" i="1"/>
  <c r="AX66" i="1" s="1"/>
  <c r="AV66" i="1"/>
  <c r="AT66" i="1"/>
  <c r="AM66" i="1"/>
  <c r="J66" i="1" s="1"/>
  <c r="I66" i="1" s="1"/>
  <c r="AH66" i="1"/>
  <c r="K66" i="1" s="1"/>
  <c r="Z66" i="1"/>
  <c r="Y66" i="1"/>
  <c r="Q66" i="1"/>
  <c r="AZ65" i="1"/>
  <c r="AY65" i="1"/>
  <c r="AX65" i="1"/>
  <c r="AW65" i="1"/>
  <c r="AV65" i="1"/>
  <c r="AT65" i="1"/>
  <c r="AU65" i="1" s="1"/>
  <c r="AM65" i="1"/>
  <c r="J65" i="1" s="1"/>
  <c r="I65" i="1" s="1"/>
  <c r="AH65" i="1"/>
  <c r="AF65" i="1"/>
  <c r="Z65" i="1"/>
  <c r="Y65" i="1"/>
  <c r="X65" i="1"/>
  <c r="T65" i="1"/>
  <c r="Q65" i="1"/>
  <c r="O65" i="1"/>
  <c r="K65" i="1"/>
  <c r="AZ64" i="1"/>
  <c r="AY64" i="1"/>
  <c r="AX64" i="1"/>
  <c r="AW64" i="1"/>
  <c r="AV64" i="1"/>
  <c r="AT64" i="1" s="1"/>
  <c r="L64" i="1" s="1"/>
  <c r="AM64" i="1"/>
  <c r="J64" i="1" s="1"/>
  <c r="I64" i="1" s="1"/>
  <c r="AH64" i="1"/>
  <c r="K64" i="1" s="1"/>
  <c r="AG64" i="1"/>
  <c r="AF64" i="1"/>
  <c r="Z64" i="1"/>
  <c r="Y64" i="1"/>
  <c r="X64" i="1" s="1"/>
  <c r="Q64" i="1"/>
  <c r="O64" i="1"/>
  <c r="AZ63" i="1"/>
  <c r="T63" i="1" s="1"/>
  <c r="AY63" i="1"/>
  <c r="AX63" i="1" s="1"/>
  <c r="AW63" i="1"/>
  <c r="AV63" i="1"/>
  <c r="AT63" i="1" s="1"/>
  <c r="AM63" i="1"/>
  <c r="AH63" i="1"/>
  <c r="K63" i="1" s="1"/>
  <c r="AG63" i="1"/>
  <c r="AF63" i="1"/>
  <c r="Z63" i="1"/>
  <c r="Y63" i="1"/>
  <c r="X63" i="1" s="1"/>
  <c r="Q63" i="1"/>
  <c r="J63" i="1"/>
  <c r="I63" i="1"/>
  <c r="AZ62" i="1"/>
  <c r="T62" i="1" s="1"/>
  <c r="AY62" i="1"/>
  <c r="AX62" i="1"/>
  <c r="AW62" i="1"/>
  <c r="AV62" i="1"/>
  <c r="AT62" i="1"/>
  <c r="O62" i="1" s="1"/>
  <c r="AM62" i="1"/>
  <c r="J62" i="1" s="1"/>
  <c r="I62" i="1" s="1"/>
  <c r="AH62" i="1"/>
  <c r="AF62" i="1"/>
  <c r="Z62" i="1"/>
  <c r="Y62" i="1"/>
  <c r="X62" i="1"/>
  <c r="Q62" i="1"/>
  <c r="L62" i="1"/>
  <c r="K62" i="1"/>
  <c r="AZ61" i="1"/>
  <c r="T61" i="1" s="1"/>
  <c r="AY61" i="1"/>
  <c r="AX61" i="1"/>
  <c r="AW61" i="1"/>
  <c r="AV61" i="1"/>
  <c r="AT61" i="1"/>
  <c r="AM61" i="1"/>
  <c r="AH61" i="1"/>
  <c r="K61" i="1" s="1"/>
  <c r="AB61" i="1"/>
  <c r="Z61" i="1"/>
  <c r="X61" i="1" s="1"/>
  <c r="Y61" i="1"/>
  <c r="Q61" i="1"/>
  <c r="L61" i="1"/>
  <c r="J61" i="1"/>
  <c r="I61" i="1" s="1"/>
  <c r="AZ60" i="1"/>
  <c r="AY60" i="1"/>
  <c r="AW60" i="1"/>
  <c r="AX60" i="1" s="1"/>
  <c r="AV60" i="1"/>
  <c r="AT60" i="1"/>
  <c r="AM60" i="1"/>
  <c r="AH60" i="1"/>
  <c r="K60" i="1" s="1"/>
  <c r="Z60" i="1"/>
  <c r="Y60" i="1"/>
  <c r="X60" i="1"/>
  <c r="Q60" i="1"/>
  <c r="J60" i="1"/>
  <c r="I60" i="1" s="1"/>
  <c r="AZ59" i="1"/>
  <c r="T59" i="1" s="1"/>
  <c r="AY59" i="1"/>
  <c r="AX59" i="1" s="1"/>
  <c r="AW59" i="1"/>
  <c r="AV59" i="1"/>
  <c r="AT59" i="1" s="1"/>
  <c r="AM59" i="1"/>
  <c r="AH59" i="1"/>
  <c r="K59" i="1" s="1"/>
  <c r="AG59" i="1"/>
  <c r="AF59" i="1"/>
  <c r="Z59" i="1"/>
  <c r="Y59" i="1"/>
  <c r="X59" i="1" s="1"/>
  <c r="Q59" i="1"/>
  <c r="J59" i="1"/>
  <c r="I59" i="1"/>
  <c r="AZ58" i="1"/>
  <c r="T58" i="1" s="1"/>
  <c r="AY58" i="1"/>
  <c r="AX58" i="1"/>
  <c r="AW58" i="1"/>
  <c r="AV58" i="1"/>
  <c r="AT58" i="1"/>
  <c r="O58" i="1" s="1"/>
  <c r="AM58" i="1"/>
  <c r="J58" i="1" s="1"/>
  <c r="I58" i="1" s="1"/>
  <c r="AH58" i="1"/>
  <c r="AF58" i="1"/>
  <c r="Z58" i="1"/>
  <c r="Y58" i="1"/>
  <c r="X58" i="1"/>
  <c r="Q58" i="1"/>
  <c r="L58" i="1"/>
  <c r="K58" i="1"/>
  <c r="AZ57" i="1"/>
  <c r="T57" i="1" s="1"/>
  <c r="AY57" i="1"/>
  <c r="AW57" i="1"/>
  <c r="AX57" i="1" s="1"/>
  <c r="AV57" i="1"/>
  <c r="AU57" i="1"/>
  <c r="AT57" i="1"/>
  <c r="AM57" i="1"/>
  <c r="AH57" i="1"/>
  <c r="K57" i="1" s="1"/>
  <c r="Z57" i="1"/>
  <c r="X57" i="1" s="1"/>
  <c r="Y57" i="1"/>
  <c r="Q57" i="1"/>
  <c r="L57" i="1"/>
  <c r="J57" i="1"/>
  <c r="I57" i="1" s="1"/>
  <c r="AZ56" i="1"/>
  <c r="AY56" i="1"/>
  <c r="AW56" i="1"/>
  <c r="AX56" i="1" s="1"/>
  <c r="AV56" i="1"/>
  <c r="AT56" i="1"/>
  <c r="AM56" i="1"/>
  <c r="AH56" i="1"/>
  <c r="K56" i="1" s="1"/>
  <c r="AB56" i="1"/>
  <c r="Z56" i="1"/>
  <c r="Y56" i="1"/>
  <c r="X56" i="1"/>
  <c r="T56" i="1"/>
  <c r="U56" i="1" s="1"/>
  <c r="V56" i="1" s="1"/>
  <c r="Q56" i="1"/>
  <c r="J56" i="1"/>
  <c r="I56" i="1"/>
  <c r="AZ55" i="1"/>
  <c r="T55" i="1" s="1"/>
  <c r="AY55" i="1"/>
  <c r="AX55" i="1" s="1"/>
  <c r="AW55" i="1"/>
  <c r="AV55" i="1"/>
  <c r="AT55" i="1" s="1"/>
  <c r="AM55" i="1"/>
  <c r="AH55" i="1"/>
  <c r="K55" i="1" s="1"/>
  <c r="AG55" i="1"/>
  <c r="AF55" i="1"/>
  <c r="Z55" i="1"/>
  <c r="Y55" i="1"/>
  <c r="X55" i="1" s="1"/>
  <c r="Q55" i="1"/>
  <c r="J55" i="1"/>
  <c r="I55" i="1"/>
  <c r="AZ54" i="1"/>
  <c r="T54" i="1" s="1"/>
  <c r="AY54" i="1"/>
  <c r="AX54" i="1"/>
  <c r="AW54" i="1"/>
  <c r="AV54" i="1"/>
  <c r="AT54" i="1"/>
  <c r="O54" i="1" s="1"/>
  <c r="AM54" i="1"/>
  <c r="J54" i="1" s="1"/>
  <c r="I54" i="1" s="1"/>
  <c r="AH54" i="1"/>
  <c r="AF54" i="1"/>
  <c r="Z54" i="1"/>
  <c r="Y54" i="1"/>
  <c r="X54" i="1"/>
  <c r="Q54" i="1"/>
  <c r="L54" i="1"/>
  <c r="K54" i="1"/>
  <c r="AZ53" i="1"/>
  <c r="T53" i="1" s="1"/>
  <c r="AY53" i="1"/>
  <c r="AW53" i="1"/>
  <c r="AX53" i="1" s="1"/>
  <c r="AV53" i="1"/>
  <c r="AU53" i="1"/>
  <c r="AT53" i="1"/>
  <c r="AM53" i="1"/>
  <c r="AH53" i="1"/>
  <c r="K53" i="1" s="1"/>
  <c r="Z53" i="1"/>
  <c r="X53" i="1" s="1"/>
  <c r="Y53" i="1"/>
  <c r="Q53" i="1"/>
  <c r="L53" i="1"/>
  <c r="J53" i="1"/>
  <c r="I53" i="1" s="1"/>
  <c r="AZ52" i="1"/>
  <c r="AY52" i="1"/>
  <c r="AW52" i="1"/>
  <c r="AX52" i="1" s="1"/>
  <c r="AV52" i="1"/>
  <c r="AT52" i="1"/>
  <c r="AM52" i="1"/>
  <c r="AH52" i="1"/>
  <c r="K52" i="1" s="1"/>
  <c r="AB52" i="1"/>
  <c r="Z52" i="1"/>
  <c r="Y52" i="1"/>
  <c r="X52" i="1" s="1"/>
  <c r="V52" i="1"/>
  <c r="AD52" i="1" s="1"/>
  <c r="AE52" i="1" s="1"/>
  <c r="T52" i="1"/>
  <c r="U52" i="1" s="1"/>
  <c r="Q52" i="1"/>
  <c r="AC52" i="1" s="1"/>
  <c r="J52" i="1"/>
  <c r="I52" i="1"/>
  <c r="AZ51" i="1"/>
  <c r="AY51" i="1"/>
  <c r="AX51" i="1"/>
  <c r="AW51" i="1"/>
  <c r="AV51" i="1"/>
  <c r="AT51" i="1" s="1"/>
  <c r="AM51" i="1"/>
  <c r="AH51" i="1"/>
  <c r="AG51" i="1"/>
  <c r="AF51" i="1"/>
  <c r="Z51" i="1"/>
  <c r="Y51" i="1"/>
  <c r="X51" i="1"/>
  <c r="T51" i="1"/>
  <c r="Q51" i="1"/>
  <c r="K51" i="1"/>
  <c r="J51" i="1"/>
  <c r="I51" i="1"/>
  <c r="AZ50" i="1"/>
  <c r="T50" i="1" s="1"/>
  <c r="AY50" i="1"/>
  <c r="AX50" i="1"/>
  <c r="AW50" i="1"/>
  <c r="AV50" i="1"/>
  <c r="AU50" i="1"/>
  <c r="AT50" i="1"/>
  <c r="O50" i="1" s="1"/>
  <c r="AM50" i="1"/>
  <c r="AH50" i="1"/>
  <c r="AF50" i="1"/>
  <c r="Z50" i="1"/>
  <c r="Y50" i="1"/>
  <c r="X50" i="1"/>
  <c r="Q50" i="1"/>
  <c r="L50" i="1"/>
  <c r="K50" i="1"/>
  <c r="J50" i="1"/>
  <c r="I50" i="1" s="1"/>
  <c r="AB50" i="1" s="1"/>
  <c r="AZ49" i="1"/>
  <c r="T49" i="1" s="1"/>
  <c r="AY49" i="1"/>
  <c r="AW49" i="1"/>
  <c r="AX49" i="1" s="1"/>
  <c r="AV49" i="1"/>
  <c r="AT49" i="1"/>
  <c r="AU49" i="1" s="1"/>
  <c r="AM49" i="1"/>
  <c r="AH49" i="1"/>
  <c r="K49" i="1" s="1"/>
  <c r="Z49" i="1"/>
  <c r="X49" i="1" s="1"/>
  <c r="Y49" i="1"/>
  <c r="Q49" i="1"/>
  <c r="J49" i="1"/>
  <c r="I49" i="1" s="1"/>
  <c r="AB49" i="1" s="1"/>
  <c r="AZ48" i="1"/>
  <c r="AY48" i="1"/>
  <c r="AW48" i="1"/>
  <c r="AX48" i="1" s="1"/>
  <c r="AV48" i="1"/>
  <c r="AT48" i="1" s="1"/>
  <c r="AM48" i="1"/>
  <c r="AH48" i="1"/>
  <c r="K48" i="1" s="1"/>
  <c r="AB48" i="1"/>
  <c r="Z48" i="1"/>
  <c r="Y48" i="1"/>
  <c r="X48" i="1" s="1"/>
  <c r="Q48" i="1"/>
  <c r="J48" i="1"/>
  <c r="I48" i="1"/>
  <c r="AZ47" i="1"/>
  <c r="AY47" i="1"/>
  <c r="AX47" i="1"/>
  <c r="AW47" i="1"/>
  <c r="AV47" i="1"/>
  <c r="AT47" i="1" s="1"/>
  <c r="AM47" i="1"/>
  <c r="J47" i="1" s="1"/>
  <c r="I47" i="1" s="1"/>
  <c r="AH47" i="1"/>
  <c r="AG47" i="1"/>
  <c r="AF47" i="1"/>
  <c r="Z47" i="1"/>
  <c r="Y47" i="1"/>
  <c r="X47" i="1"/>
  <c r="T47" i="1"/>
  <c r="Q47" i="1"/>
  <c r="K47" i="1"/>
  <c r="AZ46" i="1"/>
  <c r="T46" i="1" s="1"/>
  <c r="AY46" i="1"/>
  <c r="AX46" i="1"/>
  <c r="AW46" i="1"/>
  <c r="AV46" i="1"/>
  <c r="AU46" i="1"/>
  <c r="AT46" i="1"/>
  <c r="O46" i="1" s="1"/>
  <c r="AM46" i="1"/>
  <c r="AH46" i="1"/>
  <c r="AF46" i="1"/>
  <c r="Z46" i="1"/>
  <c r="X46" i="1" s="1"/>
  <c r="Y46" i="1"/>
  <c r="Q46" i="1"/>
  <c r="L46" i="1"/>
  <c r="K46" i="1"/>
  <c r="J46" i="1"/>
  <c r="I46" i="1" s="1"/>
  <c r="AB46" i="1" s="1"/>
  <c r="AZ45" i="1"/>
  <c r="AY45" i="1"/>
  <c r="AW45" i="1"/>
  <c r="AX45" i="1" s="1"/>
  <c r="AV45" i="1"/>
  <c r="AT45" i="1"/>
  <c r="AM45" i="1"/>
  <c r="AH45" i="1"/>
  <c r="K45" i="1" s="1"/>
  <c r="AB45" i="1"/>
  <c r="Z45" i="1"/>
  <c r="X45" i="1" s="1"/>
  <c r="Y45" i="1"/>
  <c r="T45" i="1"/>
  <c r="Q45" i="1"/>
  <c r="J45" i="1"/>
  <c r="I45" i="1" s="1"/>
  <c r="AZ44" i="1"/>
  <c r="AY44" i="1"/>
  <c r="AW44" i="1"/>
  <c r="AX44" i="1" s="1"/>
  <c r="AV44" i="1"/>
  <c r="AT44" i="1"/>
  <c r="O44" i="1" s="1"/>
  <c r="AM44" i="1"/>
  <c r="AH44" i="1"/>
  <c r="K44" i="1" s="1"/>
  <c r="AB44" i="1"/>
  <c r="Z44" i="1"/>
  <c r="Y44" i="1"/>
  <c r="X44" i="1" s="1"/>
  <c r="Q44" i="1"/>
  <c r="J44" i="1"/>
  <c r="I44" i="1"/>
  <c r="AZ43" i="1"/>
  <c r="AY43" i="1"/>
  <c r="AX43" i="1" s="1"/>
  <c r="AW43" i="1"/>
  <c r="T43" i="1" s="1"/>
  <c r="AV43" i="1"/>
  <c r="AT43" i="1" s="1"/>
  <c r="AM43" i="1"/>
  <c r="J43" i="1" s="1"/>
  <c r="I43" i="1" s="1"/>
  <c r="AH43" i="1"/>
  <c r="AG43" i="1"/>
  <c r="Z43" i="1"/>
  <c r="Y43" i="1"/>
  <c r="X43" i="1"/>
  <c r="Q43" i="1"/>
  <c r="K43" i="1"/>
  <c r="AZ42" i="1"/>
  <c r="T42" i="1" s="1"/>
  <c r="AY42" i="1"/>
  <c r="AX42" i="1"/>
  <c r="AW42" i="1"/>
  <c r="AV42" i="1"/>
  <c r="AU42" i="1"/>
  <c r="AT42" i="1"/>
  <c r="O42" i="1" s="1"/>
  <c r="AM42" i="1"/>
  <c r="AH42" i="1"/>
  <c r="K42" i="1" s="1"/>
  <c r="AF42" i="1"/>
  <c r="Z42" i="1"/>
  <c r="X42" i="1" s="1"/>
  <c r="Y42" i="1"/>
  <c r="Q42" i="1"/>
  <c r="L42" i="1"/>
  <c r="J42" i="1"/>
  <c r="I42" i="1" s="1"/>
  <c r="AB42" i="1" s="1"/>
  <c r="AZ41" i="1"/>
  <c r="AY41" i="1"/>
  <c r="AW41" i="1"/>
  <c r="AX41" i="1" s="1"/>
  <c r="AV41" i="1"/>
  <c r="AU41" i="1"/>
  <c r="AT41" i="1"/>
  <c r="AM41" i="1"/>
  <c r="AH41" i="1"/>
  <c r="K41" i="1" s="1"/>
  <c r="AB41" i="1"/>
  <c r="Z41" i="1"/>
  <c r="X41" i="1" s="1"/>
  <c r="Y41" i="1"/>
  <c r="Q41" i="1"/>
  <c r="O41" i="1"/>
  <c r="L41" i="1"/>
  <c r="J41" i="1"/>
  <c r="I41" i="1" s="1"/>
  <c r="AZ40" i="1"/>
  <c r="AY40" i="1"/>
  <c r="AW40" i="1"/>
  <c r="AX40" i="1" s="1"/>
  <c r="AV40" i="1"/>
  <c r="AT40" i="1"/>
  <c r="O40" i="1" s="1"/>
  <c r="AM40" i="1"/>
  <c r="AH40" i="1"/>
  <c r="K40" i="1" s="1"/>
  <c r="AB40" i="1"/>
  <c r="Z40" i="1"/>
  <c r="Y40" i="1"/>
  <c r="X40" i="1"/>
  <c r="T40" i="1"/>
  <c r="Q40" i="1"/>
  <c r="J40" i="1"/>
  <c r="I40" i="1"/>
  <c r="AZ39" i="1"/>
  <c r="AY39" i="1"/>
  <c r="AW39" i="1"/>
  <c r="T39" i="1" s="1"/>
  <c r="AV39" i="1"/>
  <c r="AT39" i="1" s="1"/>
  <c r="AM39" i="1"/>
  <c r="AH39" i="1"/>
  <c r="AG39" i="1"/>
  <c r="AF39" i="1"/>
  <c r="Z39" i="1"/>
  <c r="Y39" i="1"/>
  <c r="X39" i="1"/>
  <c r="Q39" i="1"/>
  <c r="O39" i="1"/>
  <c r="K39" i="1"/>
  <c r="J39" i="1"/>
  <c r="I39" i="1" s="1"/>
  <c r="AZ38" i="1"/>
  <c r="T38" i="1" s="1"/>
  <c r="AY38" i="1"/>
  <c r="AX38" i="1"/>
  <c r="AW38" i="1"/>
  <c r="AV38" i="1"/>
  <c r="AT38" i="1"/>
  <c r="O38" i="1" s="1"/>
  <c r="AM38" i="1"/>
  <c r="AH38" i="1"/>
  <c r="K38" i="1" s="1"/>
  <c r="Z38" i="1"/>
  <c r="Y38" i="1"/>
  <c r="X38" i="1" s="1"/>
  <c r="Q38" i="1"/>
  <c r="J38" i="1"/>
  <c r="I38" i="1"/>
  <c r="AB38" i="1" s="1"/>
  <c r="AZ37" i="1"/>
  <c r="T37" i="1" s="1"/>
  <c r="AY37" i="1"/>
  <c r="AW37" i="1"/>
  <c r="AX37" i="1" s="1"/>
  <c r="AV37" i="1"/>
  <c r="AT37" i="1"/>
  <c r="AG37" i="1" s="1"/>
  <c r="AM37" i="1"/>
  <c r="AH37" i="1"/>
  <c r="AF37" i="1"/>
  <c r="Z37" i="1"/>
  <c r="Y37" i="1"/>
  <c r="X37" i="1"/>
  <c r="Q37" i="1"/>
  <c r="K37" i="1"/>
  <c r="J37" i="1"/>
  <c r="I37" i="1" s="1"/>
  <c r="AB37" i="1" s="1"/>
  <c r="AZ36" i="1"/>
  <c r="T36" i="1" s="1"/>
  <c r="AY36" i="1"/>
  <c r="AW36" i="1"/>
  <c r="AX36" i="1" s="1"/>
  <c r="AV36" i="1"/>
  <c r="AT36" i="1"/>
  <c r="AF36" i="1" s="1"/>
  <c r="AM36" i="1"/>
  <c r="AH36" i="1"/>
  <c r="K36" i="1" s="1"/>
  <c r="AG36" i="1"/>
  <c r="Z36" i="1"/>
  <c r="Y36" i="1"/>
  <c r="X36" i="1"/>
  <c r="Q36" i="1"/>
  <c r="O36" i="1"/>
  <c r="J36" i="1"/>
  <c r="I36" i="1"/>
  <c r="AB36" i="1" s="1"/>
  <c r="AZ35" i="1"/>
  <c r="T35" i="1" s="1"/>
  <c r="AY35" i="1"/>
  <c r="AX35" i="1"/>
  <c r="AW35" i="1"/>
  <c r="AV35" i="1"/>
  <c r="AT35" i="1" s="1"/>
  <c r="AM35" i="1"/>
  <c r="J35" i="1" s="1"/>
  <c r="I35" i="1" s="1"/>
  <c r="AH35" i="1"/>
  <c r="K35" i="1" s="1"/>
  <c r="Z35" i="1"/>
  <c r="Y35" i="1"/>
  <c r="X35" i="1"/>
  <c r="Q35" i="1"/>
  <c r="AZ34" i="1"/>
  <c r="AY34" i="1"/>
  <c r="AX34" i="1"/>
  <c r="AW34" i="1"/>
  <c r="AV34" i="1"/>
  <c r="AT34" i="1" s="1"/>
  <c r="AM34" i="1"/>
  <c r="J34" i="1" s="1"/>
  <c r="I34" i="1" s="1"/>
  <c r="AH34" i="1"/>
  <c r="Z34" i="1"/>
  <c r="Y34" i="1"/>
  <c r="X34" i="1"/>
  <c r="T34" i="1"/>
  <c r="U34" i="1" s="1"/>
  <c r="V34" i="1" s="1"/>
  <c r="Q34" i="1"/>
  <c r="K34" i="1"/>
  <c r="AZ33" i="1"/>
  <c r="AY33" i="1"/>
  <c r="AW33" i="1"/>
  <c r="AX33" i="1" s="1"/>
  <c r="AV33" i="1"/>
  <c r="AT33" i="1" s="1"/>
  <c r="AM33" i="1"/>
  <c r="AH33" i="1"/>
  <c r="K33" i="1" s="1"/>
  <c r="AB33" i="1"/>
  <c r="Z33" i="1"/>
  <c r="Y33" i="1"/>
  <c r="X33" i="1"/>
  <c r="T33" i="1"/>
  <c r="Q33" i="1"/>
  <c r="J33" i="1"/>
  <c r="I33" i="1" s="1"/>
  <c r="AZ32" i="1"/>
  <c r="AY32" i="1"/>
  <c r="AW32" i="1"/>
  <c r="AX32" i="1" s="1"/>
  <c r="AV32" i="1"/>
  <c r="AT32" i="1" s="1"/>
  <c r="AM32" i="1"/>
  <c r="AH32" i="1"/>
  <c r="K32" i="1" s="1"/>
  <c r="Z32" i="1"/>
  <c r="Y32" i="1"/>
  <c r="X32" i="1"/>
  <c r="T32" i="1"/>
  <c r="Q32" i="1"/>
  <c r="J32" i="1"/>
  <c r="I32" i="1" s="1"/>
  <c r="AZ31" i="1"/>
  <c r="AY31" i="1"/>
  <c r="AW31" i="1"/>
  <c r="T31" i="1" s="1"/>
  <c r="AV31" i="1"/>
  <c r="AT31" i="1" s="1"/>
  <c r="AM31" i="1"/>
  <c r="J31" i="1" s="1"/>
  <c r="I31" i="1" s="1"/>
  <c r="AH31" i="1"/>
  <c r="Z31" i="1"/>
  <c r="X31" i="1" s="1"/>
  <c r="Y31" i="1"/>
  <c r="Q31" i="1"/>
  <c r="K31" i="1"/>
  <c r="AZ30" i="1"/>
  <c r="T30" i="1" s="1"/>
  <c r="AY30" i="1"/>
  <c r="AX30" i="1"/>
  <c r="AW30" i="1"/>
  <c r="AV30" i="1"/>
  <c r="AT30" i="1"/>
  <c r="O30" i="1" s="1"/>
  <c r="AM30" i="1"/>
  <c r="AH30" i="1"/>
  <c r="K30" i="1" s="1"/>
  <c r="Z30" i="1"/>
  <c r="Y30" i="1"/>
  <c r="X30" i="1" s="1"/>
  <c r="Q30" i="1"/>
  <c r="J30" i="1"/>
  <c r="I30" i="1"/>
  <c r="AB30" i="1" s="1"/>
  <c r="AZ29" i="1"/>
  <c r="T29" i="1" s="1"/>
  <c r="AY29" i="1"/>
  <c r="AW29" i="1"/>
  <c r="AX29" i="1" s="1"/>
  <c r="AV29" i="1"/>
  <c r="AT29" i="1"/>
  <c r="AG29" i="1" s="1"/>
  <c r="AM29" i="1"/>
  <c r="AH29" i="1"/>
  <c r="AF29" i="1"/>
  <c r="Z29" i="1"/>
  <c r="Y29" i="1"/>
  <c r="X29" i="1"/>
  <c r="Q29" i="1"/>
  <c r="K29" i="1"/>
  <c r="J29" i="1"/>
  <c r="I29" i="1" s="1"/>
  <c r="AZ28" i="1"/>
  <c r="T28" i="1" s="1"/>
  <c r="AY28" i="1"/>
  <c r="AW28" i="1"/>
  <c r="AX28" i="1" s="1"/>
  <c r="AV28" i="1"/>
  <c r="AT28" i="1"/>
  <c r="AF28" i="1" s="1"/>
  <c r="AM28" i="1"/>
  <c r="AH28" i="1"/>
  <c r="K28" i="1" s="1"/>
  <c r="AG28" i="1"/>
  <c r="Z28" i="1"/>
  <c r="Y28" i="1"/>
  <c r="X28" i="1"/>
  <c r="Q28" i="1"/>
  <c r="O28" i="1"/>
  <c r="J28" i="1"/>
  <c r="I28" i="1"/>
  <c r="AB28" i="1" s="1"/>
  <c r="AZ27" i="1"/>
  <c r="T27" i="1" s="1"/>
  <c r="AY27" i="1"/>
  <c r="AX27" i="1"/>
  <c r="AW27" i="1"/>
  <c r="AV27" i="1"/>
  <c r="AT27" i="1" s="1"/>
  <c r="AM27" i="1"/>
  <c r="J27" i="1" s="1"/>
  <c r="I27" i="1" s="1"/>
  <c r="AH27" i="1"/>
  <c r="K27" i="1" s="1"/>
  <c r="Z27" i="1"/>
  <c r="Y27" i="1"/>
  <c r="X27" i="1"/>
  <c r="Q27" i="1"/>
  <c r="AZ26" i="1"/>
  <c r="AY26" i="1"/>
  <c r="AX26" i="1"/>
  <c r="AW26" i="1"/>
  <c r="AV26" i="1"/>
  <c r="AT26" i="1" s="1"/>
  <c r="AM26" i="1"/>
  <c r="J26" i="1" s="1"/>
  <c r="I26" i="1" s="1"/>
  <c r="AH26" i="1"/>
  <c r="Z26" i="1"/>
  <c r="Y26" i="1"/>
  <c r="X26" i="1"/>
  <c r="T26" i="1"/>
  <c r="U26" i="1" s="1"/>
  <c r="V26" i="1" s="1"/>
  <c r="Q26" i="1"/>
  <c r="K26" i="1"/>
  <c r="AZ25" i="1"/>
  <c r="AY25" i="1"/>
  <c r="AW25" i="1"/>
  <c r="AX25" i="1" s="1"/>
  <c r="AV25" i="1"/>
  <c r="AT25" i="1" s="1"/>
  <c r="AM25" i="1"/>
  <c r="AH25" i="1"/>
  <c r="K25" i="1" s="1"/>
  <c r="AB25" i="1"/>
  <c r="Z25" i="1"/>
  <c r="Y25" i="1"/>
  <c r="X25" i="1"/>
  <c r="T25" i="1"/>
  <c r="Q25" i="1"/>
  <c r="J25" i="1"/>
  <c r="I25" i="1" s="1"/>
  <c r="AZ24" i="1"/>
  <c r="AY24" i="1"/>
  <c r="AW24" i="1"/>
  <c r="AX24" i="1" s="1"/>
  <c r="AV24" i="1"/>
  <c r="AT24" i="1" s="1"/>
  <c r="AM24" i="1"/>
  <c r="AH24" i="1"/>
  <c r="K24" i="1" s="1"/>
  <c r="Z24" i="1"/>
  <c r="Y24" i="1"/>
  <c r="X24" i="1"/>
  <c r="T24" i="1"/>
  <c r="Q24" i="1"/>
  <c r="J24" i="1"/>
  <c r="I24" i="1" s="1"/>
  <c r="AZ23" i="1"/>
  <c r="AY23" i="1"/>
  <c r="AW23" i="1"/>
  <c r="AX23" i="1" s="1"/>
  <c r="AV23" i="1"/>
  <c r="AT23" i="1" s="1"/>
  <c r="AM23" i="1"/>
  <c r="J23" i="1" s="1"/>
  <c r="I23" i="1" s="1"/>
  <c r="AH23" i="1"/>
  <c r="Z23" i="1"/>
  <c r="X23" i="1" s="1"/>
  <c r="Y23" i="1"/>
  <c r="T23" i="1"/>
  <c r="Q23" i="1"/>
  <c r="K23" i="1"/>
  <c r="AZ22" i="1"/>
  <c r="T22" i="1" s="1"/>
  <c r="AY22" i="1"/>
  <c r="AX22" i="1"/>
  <c r="AW22" i="1"/>
  <c r="AV22" i="1"/>
  <c r="AT22" i="1"/>
  <c r="O22" i="1" s="1"/>
  <c r="AM22" i="1"/>
  <c r="AH22" i="1"/>
  <c r="K22" i="1" s="1"/>
  <c r="Z22" i="1"/>
  <c r="Y22" i="1"/>
  <c r="X22" i="1" s="1"/>
  <c r="Q22" i="1"/>
  <c r="J22" i="1"/>
  <c r="I22" i="1"/>
  <c r="AZ21" i="1"/>
  <c r="T21" i="1" s="1"/>
  <c r="AY21" i="1"/>
  <c r="AW21" i="1"/>
  <c r="AX21" i="1" s="1"/>
  <c r="AV21" i="1"/>
  <c r="AT21" i="1"/>
  <c r="AG21" i="1" s="1"/>
  <c r="AM21" i="1"/>
  <c r="AH21" i="1"/>
  <c r="AF21" i="1"/>
  <c r="Z21" i="1"/>
  <c r="Y21" i="1"/>
  <c r="X21" i="1"/>
  <c r="Q21" i="1"/>
  <c r="K21" i="1"/>
  <c r="J21" i="1"/>
  <c r="I21" i="1" s="1"/>
  <c r="AZ20" i="1"/>
  <c r="T20" i="1" s="1"/>
  <c r="AY20" i="1"/>
  <c r="AW20" i="1"/>
  <c r="AX20" i="1" s="1"/>
  <c r="AV20" i="1"/>
  <c r="AT20" i="1"/>
  <c r="AF20" i="1" s="1"/>
  <c r="AM20" i="1"/>
  <c r="AH20" i="1"/>
  <c r="K20" i="1" s="1"/>
  <c r="AG20" i="1"/>
  <c r="Z20" i="1"/>
  <c r="Y20" i="1"/>
  <c r="X20" i="1"/>
  <c r="Q20" i="1"/>
  <c r="O20" i="1"/>
  <c r="J20" i="1"/>
  <c r="I20" i="1"/>
  <c r="AB20" i="1" s="1"/>
  <c r="AZ19" i="1"/>
  <c r="T19" i="1" s="1"/>
  <c r="AY19" i="1"/>
  <c r="AX19" i="1"/>
  <c r="AW19" i="1"/>
  <c r="AV19" i="1"/>
  <c r="AT19" i="1"/>
  <c r="AU19" i="1" s="1"/>
  <c r="AM19" i="1"/>
  <c r="J19" i="1" s="1"/>
  <c r="I19" i="1" s="1"/>
  <c r="AH19" i="1"/>
  <c r="K19" i="1" s="1"/>
  <c r="AG19" i="1"/>
  <c r="AF19" i="1"/>
  <c r="Z19" i="1"/>
  <c r="Y19" i="1"/>
  <c r="X19" i="1"/>
  <c r="Q19" i="1"/>
  <c r="O19" i="1"/>
  <c r="L19" i="1"/>
  <c r="AZ18" i="1"/>
  <c r="AY18" i="1"/>
  <c r="AX18" i="1"/>
  <c r="AW18" i="1"/>
  <c r="AV18" i="1"/>
  <c r="AT18" i="1" s="1"/>
  <c r="AM18" i="1"/>
  <c r="J18" i="1" s="1"/>
  <c r="I18" i="1" s="1"/>
  <c r="AH18" i="1"/>
  <c r="Z18" i="1"/>
  <c r="Y18" i="1"/>
  <c r="X18" i="1"/>
  <c r="T18" i="1"/>
  <c r="U18" i="1" s="1"/>
  <c r="V18" i="1" s="1"/>
  <c r="Q18" i="1"/>
  <c r="K18" i="1"/>
  <c r="AZ17" i="1"/>
  <c r="AY17" i="1"/>
  <c r="AW17" i="1"/>
  <c r="AX17" i="1" s="1"/>
  <c r="AV17" i="1"/>
  <c r="AT17" i="1" s="1"/>
  <c r="AM17" i="1"/>
  <c r="AH17" i="1"/>
  <c r="K17" i="1" s="1"/>
  <c r="AB17" i="1"/>
  <c r="Z17" i="1"/>
  <c r="Y17" i="1"/>
  <c r="X17" i="1"/>
  <c r="T17" i="1"/>
  <c r="Q17" i="1"/>
  <c r="J17" i="1"/>
  <c r="I17" i="1" s="1"/>
  <c r="AG17" i="1" l="1"/>
  <c r="O17" i="1"/>
  <c r="AU17" i="1"/>
  <c r="AF17" i="1"/>
  <c r="L17" i="1"/>
  <c r="AD75" i="1"/>
  <c r="AC75" i="1"/>
  <c r="W75" i="1"/>
  <c r="AA75" i="1" s="1"/>
  <c r="AB47" i="1"/>
  <c r="U61" i="1"/>
  <c r="V61" i="1" s="1"/>
  <c r="AB19" i="1"/>
  <c r="U22" i="1"/>
  <c r="V22" i="1" s="1"/>
  <c r="R22" i="1" s="1"/>
  <c r="P22" i="1" s="1"/>
  <c r="S22" i="1" s="1"/>
  <c r="M22" i="1" s="1"/>
  <c r="N22" i="1" s="1"/>
  <c r="AU23" i="1"/>
  <c r="AG23" i="1"/>
  <c r="O23" i="1"/>
  <c r="AF23" i="1"/>
  <c r="L23" i="1"/>
  <c r="AU27" i="1"/>
  <c r="AG27" i="1"/>
  <c r="O27" i="1"/>
  <c r="AF27" i="1"/>
  <c r="L27" i="1"/>
  <c r="AC28" i="1"/>
  <c r="U36" i="1"/>
  <c r="V36" i="1" s="1"/>
  <c r="AB62" i="1"/>
  <c r="AD69" i="1"/>
  <c r="W69" i="1"/>
  <c r="AA69" i="1" s="1"/>
  <c r="AC69" i="1"/>
  <c r="U19" i="1"/>
  <c r="V19" i="1" s="1"/>
  <c r="R19" i="1" s="1"/>
  <c r="P19" i="1" s="1"/>
  <c r="S19" i="1" s="1"/>
  <c r="M19" i="1" s="1"/>
  <c r="N19" i="1" s="1"/>
  <c r="R21" i="1"/>
  <c r="P21" i="1" s="1"/>
  <c r="S21" i="1" s="1"/>
  <c r="M21" i="1" s="1"/>
  <c r="N21" i="1" s="1"/>
  <c r="AG33" i="1"/>
  <c r="AU33" i="1"/>
  <c r="O33" i="1"/>
  <c r="AF33" i="1"/>
  <c r="L33" i="1"/>
  <c r="W26" i="1"/>
  <c r="AA26" i="1" s="1"/>
  <c r="AD26" i="1"/>
  <c r="AE26" i="1" s="1"/>
  <c r="AC26" i="1"/>
  <c r="AB43" i="1"/>
  <c r="AB18" i="1"/>
  <c r="R18" i="1"/>
  <c r="P18" i="1" s="1"/>
  <c r="S18" i="1" s="1"/>
  <c r="M18" i="1" s="1"/>
  <c r="N18" i="1" s="1"/>
  <c r="AG25" i="1"/>
  <c r="L25" i="1"/>
  <c r="O25" i="1"/>
  <c r="AF25" i="1"/>
  <c r="AU25" i="1"/>
  <c r="U29" i="1"/>
  <c r="V29" i="1" s="1"/>
  <c r="AB32" i="1"/>
  <c r="AF32" i="1"/>
  <c r="AG32" i="1"/>
  <c r="O32" i="1"/>
  <c r="L32" i="1"/>
  <c r="AU32" i="1"/>
  <c r="AB34" i="1"/>
  <c r="R34" i="1"/>
  <c r="P34" i="1" s="1"/>
  <c r="S34" i="1" s="1"/>
  <c r="M34" i="1" s="1"/>
  <c r="N34" i="1" s="1"/>
  <c r="U35" i="1"/>
  <c r="V35" i="1" s="1"/>
  <c r="AC38" i="1"/>
  <c r="U53" i="1"/>
  <c r="V53" i="1" s="1"/>
  <c r="AD56" i="1"/>
  <c r="W56" i="1"/>
  <c r="AA56" i="1" s="1"/>
  <c r="U57" i="1"/>
  <c r="V57" i="1" s="1"/>
  <c r="U31" i="1"/>
  <c r="V31" i="1" s="1"/>
  <c r="W82" i="1"/>
  <c r="AA82" i="1" s="1"/>
  <c r="AD82" i="1"/>
  <c r="AC82" i="1"/>
  <c r="AB72" i="1"/>
  <c r="AD78" i="1"/>
  <c r="W78" i="1"/>
  <c r="AA78" i="1" s="1"/>
  <c r="AC22" i="1"/>
  <c r="U37" i="1"/>
  <c r="V37" i="1" s="1"/>
  <c r="AB27" i="1"/>
  <c r="AC20" i="1"/>
  <c r="O34" i="1"/>
  <c r="AU34" i="1"/>
  <c r="AG34" i="1"/>
  <c r="AF34" i="1"/>
  <c r="L34" i="1"/>
  <c r="AB58" i="1"/>
  <c r="AB65" i="1"/>
  <c r="U28" i="1"/>
  <c r="V28" i="1" s="1"/>
  <c r="U38" i="1"/>
  <c r="V38" i="1" s="1"/>
  <c r="U49" i="1"/>
  <c r="V49" i="1" s="1"/>
  <c r="AF24" i="1"/>
  <c r="AG24" i="1"/>
  <c r="O24" i="1"/>
  <c r="AU24" i="1"/>
  <c r="L24" i="1"/>
  <c r="AB26" i="1"/>
  <c r="R26" i="1"/>
  <c r="P26" i="1" s="1"/>
  <c r="S26" i="1" s="1"/>
  <c r="U27" i="1"/>
  <c r="V27" i="1" s="1"/>
  <c r="W34" i="1"/>
  <c r="AA34" i="1" s="1"/>
  <c r="AC34" i="1"/>
  <c r="AD34" i="1"/>
  <c r="AB35" i="1"/>
  <c r="R35" i="1"/>
  <c r="P35" i="1" s="1"/>
  <c r="S35" i="1" s="1"/>
  <c r="W68" i="1"/>
  <c r="AA68" i="1" s="1"/>
  <c r="AC68" i="1"/>
  <c r="AD68" i="1"/>
  <c r="AE68" i="1" s="1"/>
  <c r="R79" i="1"/>
  <c r="P79" i="1" s="1"/>
  <c r="S79" i="1" s="1"/>
  <c r="M79" i="1" s="1"/>
  <c r="N79" i="1" s="1"/>
  <c r="AB79" i="1"/>
  <c r="U30" i="1"/>
  <c r="V30" i="1" s="1"/>
  <c r="AB23" i="1"/>
  <c r="R23" i="1"/>
  <c r="P23" i="1" s="1"/>
  <c r="S23" i="1" s="1"/>
  <c r="M23" i="1" s="1"/>
  <c r="N23" i="1" s="1"/>
  <c r="O18" i="1"/>
  <c r="AU18" i="1"/>
  <c r="AF18" i="1"/>
  <c r="AG18" i="1"/>
  <c r="L18" i="1"/>
  <c r="AB54" i="1"/>
  <c r="R67" i="1"/>
  <c r="P67" i="1" s="1"/>
  <c r="S67" i="1" s="1"/>
  <c r="M67" i="1" s="1"/>
  <c r="N67" i="1" s="1"/>
  <c r="AB67" i="1"/>
  <c r="U21" i="1"/>
  <c r="V21" i="1" s="1"/>
  <c r="W18" i="1"/>
  <c r="AA18" i="1" s="1"/>
  <c r="AC18" i="1"/>
  <c r="AD18" i="1"/>
  <c r="AB24" i="1"/>
  <c r="R29" i="1"/>
  <c r="P29" i="1" s="1"/>
  <c r="S29" i="1" s="1"/>
  <c r="M29" i="1" s="1"/>
  <c r="N29" i="1" s="1"/>
  <c r="AC30" i="1"/>
  <c r="AB31" i="1"/>
  <c r="R31" i="1"/>
  <c r="P31" i="1" s="1"/>
  <c r="S31" i="1" s="1"/>
  <c r="M31" i="1" s="1"/>
  <c r="N31" i="1" s="1"/>
  <c r="AB39" i="1"/>
  <c r="R39" i="1"/>
  <c r="P39" i="1" s="1"/>
  <c r="S39" i="1" s="1"/>
  <c r="R17" i="1"/>
  <c r="P17" i="1" s="1"/>
  <c r="S17" i="1" s="1"/>
  <c r="M17" i="1" s="1"/>
  <c r="N17" i="1" s="1"/>
  <c r="U20" i="1"/>
  <c r="V20" i="1" s="1"/>
  <c r="O26" i="1"/>
  <c r="AU26" i="1"/>
  <c r="AG26" i="1"/>
  <c r="AF26" i="1"/>
  <c r="L26" i="1"/>
  <c r="AU31" i="1"/>
  <c r="AG31" i="1"/>
  <c r="O31" i="1"/>
  <c r="AF31" i="1"/>
  <c r="L31" i="1"/>
  <c r="AU35" i="1"/>
  <c r="O35" i="1"/>
  <c r="L35" i="1"/>
  <c r="AG35" i="1"/>
  <c r="AF35" i="1"/>
  <c r="AC40" i="1"/>
  <c r="AG48" i="1"/>
  <c r="AF48" i="1"/>
  <c r="AU48" i="1"/>
  <c r="O48" i="1"/>
  <c r="L48" i="1"/>
  <c r="R53" i="1"/>
  <c r="P53" i="1" s="1"/>
  <c r="S53" i="1" s="1"/>
  <c r="M53" i="1" s="1"/>
  <c r="N53" i="1" s="1"/>
  <c r="AB66" i="1"/>
  <c r="R66" i="1"/>
  <c r="P66" i="1" s="1"/>
  <c r="S66" i="1" s="1"/>
  <c r="AC31" i="1"/>
  <c r="AB83" i="1"/>
  <c r="AB84" i="1"/>
  <c r="AB86" i="1"/>
  <c r="AD88" i="1"/>
  <c r="W88" i="1"/>
  <c r="AA88" i="1" s="1"/>
  <c r="AB96" i="1"/>
  <c r="AF100" i="1"/>
  <c r="AG100" i="1"/>
  <c r="O100" i="1"/>
  <c r="AU100" i="1"/>
  <c r="L100" i="1"/>
  <c r="AB102" i="1"/>
  <c r="U17" i="1"/>
  <c r="V17" i="1" s="1"/>
  <c r="U24" i="1"/>
  <c r="V24" i="1" s="1"/>
  <c r="U25" i="1"/>
  <c r="V25" i="1" s="1"/>
  <c r="U32" i="1"/>
  <c r="V32" i="1" s="1"/>
  <c r="U33" i="1"/>
  <c r="V33" i="1" s="1"/>
  <c r="R33" i="1" s="1"/>
  <c r="P33" i="1" s="1"/>
  <c r="S33" i="1" s="1"/>
  <c r="M33" i="1" s="1"/>
  <c r="N33" i="1" s="1"/>
  <c r="AX39" i="1"/>
  <c r="AB53" i="1"/>
  <c r="U55" i="1"/>
  <c r="V55" i="1" s="1"/>
  <c r="AB57" i="1"/>
  <c r="U59" i="1"/>
  <c r="V59" i="1" s="1"/>
  <c r="U63" i="1"/>
  <c r="V63" i="1" s="1"/>
  <c r="AC66" i="1"/>
  <c r="L69" i="1"/>
  <c r="U70" i="1"/>
  <c r="V70" i="1" s="1"/>
  <c r="AF82" i="1"/>
  <c r="O82" i="1"/>
  <c r="AG82" i="1"/>
  <c r="L82" i="1"/>
  <c r="AC86" i="1"/>
  <c r="AC88" i="1"/>
  <c r="AB131" i="1"/>
  <c r="AB76" i="1"/>
  <c r="R56" i="1"/>
  <c r="P56" i="1" s="1"/>
  <c r="S56" i="1" s="1"/>
  <c r="M56" i="1" s="1"/>
  <c r="N56" i="1" s="1"/>
  <c r="AG60" i="1"/>
  <c r="AF60" i="1"/>
  <c r="AU60" i="1"/>
  <c r="AF66" i="1"/>
  <c r="L66" i="1"/>
  <c r="AU66" i="1"/>
  <c r="O66" i="1"/>
  <c r="AB70" i="1"/>
  <c r="R75" i="1"/>
  <c r="P75" i="1" s="1"/>
  <c r="S75" i="1" s="1"/>
  <c r="M75" i="1" s="1"/>
  <c r="N75" i="1" s="1"/>
  <c r="U79" i="1"/>
  <c r="V79" i="1" s="1"/>
  <c r="U86" i="1"/>
  <c r="V86" i="1" s="1"/>
  <c r="R86" i="1" s="1"/>
  <c r="P86" i="1" s="1"/>
  <c r="S86" i="1" s="1"/>
  <c r="M86" i="1" s="1"/>
  <c r="N86" i="1" s="1"/>
  <c r="AC87" i="1"/>
  <c r="T89" i="1"/>
  <c r="AX89" i="1"/>
  <c r="AX91" i="1"/>
  <c r="T91" i="1"/>
  <c r="AD92" i="1"/>
  <c r="W92" i="1"/>
  <c r="AA92" i="1" s="1"/>
  <c r="AC92" i="1"/>
  <c r="R95" i="1"/>
  <c r="P95" i="1" s="1"/>
  <c r="S95" i="1" s="1"/>
  <c r="M95" i="1" s="1"/>
  <c r="N95" i="1" s="1"/>
  <c r="AB95" i="1"/>
  <c r="AU98" i="1"/>
  <c r="L98" i="1"/>
  <c r="O98" i="1"/>
  <c r="AG98" i="1"/>
  <c r="AF98" i="1"/>
  <c r="AB100" i="1"/>
  <c r="AU106" i="1"/>
  <c r="L106" i="1"/>
  <c r="AG106" i="1"/>
  <c r="AF106" i="1"/>
  <c r="O106" i="1"/>
  <c r="AG110" i="1"/>
  <c r="AU110" i="1"/>
  <c r="AF110" i="1"/>
  <c r="O110" i="1"/>
  <c r="L110" i="1"/>
  <c r="AB113" i="1"/>
  <c r="AD116" i="1"/>
  <c r="W116" i="1"/>
  <c r="AA116" i="1" s="1"/>
  <c r="AU22" i="1"/>
  <c r="AU30" i="1"/>
  <c r="AU38" i="1"/>
  <c r="AC63" i="1"/>
  <c r="O69" i="1"/>
  <c r="AF70" i="1"/>
  <c r="AU70" i="1"/>
  <c r="O70" i="1"/>
  <c r="L70" i="1"/>
  <c r="U73" i="1"/>
  <c r="V73" i="1" s="1"/>
  <c r="AG73" i="1"/>
  <c r="AF73" i="1"/>
  <c r="O73" i="1"/>
  <c r="T76" i="1"/>
  <c r="AX76" i="1"/>
  <c r="AB78" i="1"/>
  <c r="AE78" i="1" s="1"/>
  <c r="R78" i="1"/>
  <c r="P78" i="1" s="1"/>
  <c r="S78" i="1" s="1"/>
  <c r="M78" i="1" s="1"/>
  <c r="N78" i="1" s="1"/>
  <c r="AB80" i="1"/>
  <c r="U87" i="1"/>
  <c r="V87" i="1" s="1"/>
  <c r="AB89" i="1"/>
  <c r="R94" i="1"/>
  <c r="P94" i="1" s="1"/>
  <c r="S94" i="1" s="1"/>
  <c r="M94" i="1" s="1"/>
  <c r="N94" i="1" s="1"/>
  <c r="AB94" i="1"/>
  <c r="AD110" i="1"/>
  <c r="W110" i="1"/>
  <c r="AA110" i="1" s="1"/>
  <c r="AC110" i="1"/>
  <c r="AB123" i="1"/>
  <c r="AC23" i="1"/>
  <c r="T77" i="1"/>
  <c r="AX77" i="1"/>
  <c r="U47" i="1"/>
  <c r="V47" i="1" s="1"/>
  <c r="AC47" i="1" s="1"/>
  <c r="AB22" i="1"/>
  <c r="AU43" i="1"/>
  <c r="L43" i="1"/>
  <c r="O43" i="1"/>
  <c r="AC51" i="1"/>
  <c r="R52" i="1"/>
  <c r="P52" i="1" s="1"/>
  <c r="S52" i="1" s="1"/>
  <c r="M52" i="1" s="1"/>
  <c r="N52" i="1" s="1"/>
  <c r="W52" i="1"/>
  <c r="AA52" i="1" s="1"/>
  <c r="AG56" i="1"/>
  <c r="AF56" i="1"/>
  <c r="AU56" i="1"/>
  <c r="AC59" i="1"/>
  <c r="L60" i="1"/>
  <c r="AU20" i="1"/>
  <c r="AU21" i="1"/>
  <c r="AU28" i="1"/>
  <c r="L29" i="1"/>
  <c r="AB29" i="1"/>
  <c r="AU29" i="1"/>
  <c r="AX31" i="1"/>
  <c r="AC35" i="1"/>
  <c r="AU36" i="1"/>
  <c r="L37" i="1"/>
  <c r="AU37" i="1"/>
  <c r="U43" i="1"/>
  <c r="V43" i="1" s="1"/>
  <c r="U46" i="1"/>
  <c r="V46" i="1" s="1"/>
  <c r="R46" i="1" s="1"/>
  <c r="P46" i="1" s="1"/>
  <c r="S46" i="1" s="1"/>
  <c r="M46" i="1" s="1"/>
  <c r="N46" i="1" s="1"/>
  <c r="AU47" i="1"/>
  <c r="L47" i="1"/>
  <c r="O47" i="1"/>
  <c r="U51" i="1"/>
  <c r="V51" i="1" s="1"/>
  <c r="L56" i="1"/>
  <c r="AG61" i="1"/>
  <c r="AF61" i="1"/>
  <c r="O61" i="1"/>
  <c r="U67" i="1"/>
  <c r="V67" i="1" s="1"/>
  <c r="AX68" i="1"/>
  <c r="AF69" i="1"/>
  <c r="AU73" i="1"/>
  <c r="R82" i="1"/>
  <c r="P82" i="1" s="1"/>
  <c r="S82" i="1" s="1"/>
  <c r="M82" i="1" s="1"/>
  <c r="N82" i="1" s="1"/>
  <c r="AB82" i="1"/>
  <c r="AE82" i="1" s="1"/>
  <c r="T83" i="1"/>
  <c r="AX83" i="1"/>
  <c r="AB108" i="1"/>
  <c r="AB117" i="1"/>
  <c r="AG44" i="1"/>
  <c r="AF44" i="1"/>
  <c r="AU44" i="1"/>
  <c r="AG45" i="1"/>
  <c r="AF45" i="1"/>
  <c r="O45" i="1"/>
  <c r="U45" i="1"/>
  <c r="V45" i="1" s="1"/>
  <c r="AU45" i="1"/>
  <c r="AG49" i="1"/>
  <c r="AF49" i="1"/>
  <c r="O49" i="1"/>
  <c r="AG52" i="1"/>
  <c r="AF52" i="1"/>
  <c r="AU52" i="1"/>
  <c r="AC55" i="1"/>
  <c r="L21" i="1"/>
  <c r="AB21" i="1"/>
  <c r="L20" i="1"/>
  <c r="L22" i="1"/>
  <c r="L28" i="1"/>
  <c r="L30" i="1"/>
  <c r="L36" i="1"/>
  <c r="L38" i="1"/>
  <c r="U40" i="1"/>
  <c r="V40" i="1" s="1"/>
  <c r="R40" i="1" s="1"/>
  <c r="P40" i="1" s="1"/>
  <c r="S40" i="1" s="1"/>
  <c r="M40" i="1" s="1"/>
  <c r="N40" i="1" s="1"/>
  <c r="T41" i="1"/>
  <c r="U42" i="1"/>
  <c r="V42" i="1" s="1"/>
  <c r="U50" i="1"/>
  <c r="V50" i="1" s="1"/>
  <c r="AC50" i="1" s="1"/>
  <c r="L52" i="1"/>
  <c r="AG53" i="1"/>
  <c r="AF53" i="1"/>
  <c r="O53" i="1"/>
  <c r="AU55" i="1"/>
  <c r="L55" i="1"/>
  <c r="O55" i="1"/>
  <c r="AG57" i="1"/>
  <c r="AF57" i="1"/>
  <c r="O57" i="1"/>
  <c r="AU59" i="1"/>
  <c r="L59" i="1"/>
  <c r="O59" i="1"/>
  <c r="O60" i="1"/>
  <c r="AB60" i="1"/>
  <c r="AU61" i="1"/>
  <c r="AU63" i="1"/>
  <c r="L63" i="1"/>
  <c r="O63" i="1"/>
  <c r="U71" i="1"/>
  <c r="V71" i="1" s="1"/>
  <c r="AC78" i="1"/>
  <c r="AG79" i="1"/>
  <c r="O79" i="1"/>
  <c r="AF79" i="1"/>
  <c r="L79" i="1"/>
  <c r="AB91" i="1"/>
  <c r="AB93" i="1"/>
  <c r="AC94" i="1"/>
  <c r="U95" i="1"/>
  <c r="V95" i="1" s="1"/>
  <c r="AX96" i="1"/>
  <c r="T96" i="1"/>
  <c r="U111" i="1"/>
  <c r="V111" i="1" s="1"/>
  <c r="R111" i="1" s="1"/>
  <c r="P111" i="1" s="1"/>
  <c r="S111" i="1" s="1"/>
  <c r="M111" i="1" s="1"/>
  <c r="N111" i="1" s="1"/>
  <c r="U39" i="1"/>
  <c r="V39" i="1" s="1"/>
  <c r="AF40" i="1"/>
  <c r="AU40" i="1"/>
  <c r="R20" i="1"/>
  <c r="P20" i="1" s="1"/>
  <c r="S20" i="1" s="1"/>
  <c r="M20" i="1" s="1"/>
  <c r="N20" i="1" s="1"/>
  <c r="AF22" i="1"/>
  <c r="AF38" i="1"/>
  <c r="L40" i="1"/>
  <c r="T44" i="1"/>
  <c r="L45" i="1"/>
  <c r="AB51" i="1"/>
  <c r="R51" i="1"/>
  <c r="P51" i="1" s="1"/>
  <c r="S51" i="1" s="1"/>
  <c r="AU51" i="1"/>
  <c r="L51" i="1"/>
  <c r="O51" i="1"/>
  <c r="U54" i="1"/>
  <c r="V54" i="1" s="1"/>
  <c r="R54" i="1" s="1"/>
  <c r="P54" i="1" s="1"/>
  <c r="S54" i="1" s="1"/>
  <c r="M54" i="1" s="1"/>
  <c r="N54" i="1" s="1"/>
  <c r="O56" i="1"/>
  <c r="U62" i="1"/>
  <c r="V62" i="1" s="1"/>
  <c r="AB64" i="1"/>
  <c r="U66" i="1"/>
  <c r="V66" i="1" s="1"/>
  <c r="R68" i="1"/>
  <c r="P68" i="1" s="1"/>
  <c r="S68" i="1" s="1"/>
  <c r="M68" i="1" s="1"/>
  <c r="N68" i="1" s="1"/>
  <c r="U74" i="1"/>
  <c r="V74" i="1" s="1"/>
  <c r="AF74" i="1"/>
  <c r="O74" i="1"/>
  <c r="AG74" i="1"/>
  <c r="L74" i="1"/>
  <c r="AB75" i="1"/>
  <c r="T81" i="1"/>
  <c r="AB87" i="1"/>
  <c r="R87" i="1"/>
  <c r="P87" i="1" s="1"/>
  <c r="S87" i="1" s="1"/>
  <c r="M87" i="1" s="1"/>
  <c r="N87" i="1" s="1"/>
  <c r="AB88" i="1"/>
  <c r="R88" i="1"/>
  <c r="P88" i="1" s="1"/>
  <c r="S88" i="1" s="1"/>
  <c r="M88" i="1" s="1"/>
  <c r="N88" i="1" s="1"/>
  <c r="AB92" i="1"/>
  <c r="R92" i="1"/>
  <c r="P92" i="1" s="1"/>
  <c r="S92" i="1" s="1"/>
  <c r="M92" i="1" s="1"/>
  <c r="N92" i="1" s="1"/>
  <c r="U94" i="1"/>
  <c r="V94" i="1" s="1"/>
  <c r="AF103" i="1"/>
  <c r="AG103" i="1"/>
  <c r="AU103" i="1"/>
  <c r="O103" i="1"/>
  <c r="L103" i="1"/>
  <c r="AF107" i="1"/>
  <c r="L107" i="1"/>
  <c r="AU107" i="1"/>
  <c r="O107" i="1"/>
  <c r="AG107" i="1"/>
  <c r="AC108" i="1"/>
  <c r="AE18" i="1"/>
  <c r="AE34" i="1"/>
  <c r="AE56" i="1"/>
  <c r="L44" i="1"/>
  <c r="U23" i="1"/>
  <c r="V23" i="1" s="1"/>
  <c r="AC19" i="1"/>
  <c r="AF30" i="1"/>
  <c r="U58" i="1"/>
  <c r="V58" i="1" s="1"/>
  <c r="O21" i="1"/>
  <c r="AG22" i="1"/>
  <c r="O29" i="1"/>
  <c r="AG30" i="1"/>
  <c r="O37" i="1"/>
  <c r="AG38" i="1"/>
  <c r="AC39" i="1"/>
  <c r="AU39" i="1"/>
  <c r="L39" i="1"/>
  <c r="AG40" i="1"/>
  <c r="AG41" i="1"/>
  <c r="AF41" i="1"/>
  <c r="AF43" i="1"/>
  <c r="T48" i="1"/>
  <c r="L49" i="1"/>
  <c r="O52" i="1"/>
  <c r="AC54" i="1"/>
  <c r="AB55" i="1"/>
  <c r="AC56" i="1"/>
  <c r="AB59" i="1"/>
  <c r="R59" i="1"/>
  <c r="P59" i="1" s="1"/>
  <c r="S59" i="1" s="1"/>
  <c r="M59" i="1" s="1"/>
  <c r="N59" i="1" s="1"/>
  <c r="T60" i="1"/>
  <c r="AC62" i="1"/>
  <c r="AB63" i="1"/>
  <c r="R63" i="1"/>
  <c r="P63" i="1" s="1"/>
  <c r="S63" i="1" s="1"/>
  <c r="M63" i="1" s="1"/>
  <c r="N63" i="1" s="1"/>
  <c r="AG66" i="1"/>
  <c r="AU69" i="1"/>
  <c r="AB71" i="1"/>
  <c r="R71" i="1"/>
  <c r="P71" i="1" s="1"/>
  <c r="S71" i="1" s="1"/>
  <c r="M71" i="1" s="1"/>
  <c r="N71" i="1" s="1"/>
  <c r="X78" i="1"/>
  <c r="T80" i="1"/>
  <c r="AX80" i="1"/>
  <c r="AG81" i="1"/>
  <c r="AF81" i="1"/>
  <c r="O81" i="1"/>
  <c r="AU81" i="1"/>
  <c r="L81" i="1"/>
  <c r="W109" i="1"/>
  <c r="AA109" i="1" s="1"/>
  <c r="AC109" i="1"/>
  <c r="AE109" i="1" s="1"/>
  <c r="AD109" i="1"/>
  <c r="AG42" i="1"/>
  <c r="AG46" i="1"/>
  <c r="AG50" i="1"/>
  <c r="AG54" i="1"/>
  <c r="AG58" i="1"/>
  <c r="AG62" i="1"/>
  <c r="AG65" i="1"/>
  <c r="X66" i="1"/>
  <c r="AX70" i="1"/>
  <c r="O71" i="1"/>
  <c r="AG71" i="1"/>
  <c r="R73" i="1"/>
  <c r="P73" i="1" s="1"/>
  <c r="S73" i="1" s="1"/>
  <c r="M73" i="1" s="1"/>
  <c r="N73" i="1" s="1"/>
  <c r="AG78" i="1"/>
  <c r="AU80" i="1"/>
  <c r="AG86" i="1"/>
  <c r="O88" i="1"/>
  <c r="O90" i="1"/>
  <c r="AC98" i="1"/>
  <c r="L101" i="1"/>
  <c r="AG101" i="1"/>
  <c r="O101" i="1"/>
  <c r="AU104" i="1"/>
  <c r="L104" i="1"/>
  <c r="AB112" i="1"/>
  <c r="R112" i="1"/>
  <c r="P112" i="1" s="1"/>
  <c r="S112" i="1" s="1"/>
  <c r="M112" i="1" s="1"/>
  <c r="N112" i="1" s="1"/>
  <c r="U115" i="1"/>
  <c r="V115" i="1" s="1"/>
  <c r="AF115" i="1"/>
  <c r="O115" i="1"/>
  <c r="AG115" i="1"/>
  <c r="L115" i="1"/>
  <c r="AB120" i="1"/>
  <c r="AU123" i="1"/>
  <c r="L123" i="1"/>
  <c r="AG123" i="1"/>
  <c r="O123" i="1"/>
  <c r="AB130" i="1"/>
  <c r="AX82" i="1"/>
  <c r="AB85" i="1"/>
  <c r="R85" i="1"/>
  <c r="P85" i="1" s="1"/>
  <c r="S85" i="1" s="1"/>
  <c r="M85" i="1" s="1"/>
  <c r="N85" i="1" s="1"/>
  <c r="U85" i="1"/>
  <c r="V85" i="1" s="1"/>
  <c r="AC85" i="1" s="1"/>
  <c r="AX87" i="1"/>
  <c r="AU88" i="1"/>
  <c r="AF94" i="1"/>
  <c r="O94" i="1"/>
  <c r="X95" i="1"/>
  <c r="AF95" i="1"/>
  <c r="AG95" i="1"/>
  <c r="L95" i="1"/>
  <c r="U98" i="1"/>
  <c r="V98" i="1" s="1"/>
  <c r="AU99" i="1"/>
  <c r="T101" i="1"/>
  <c r="AX101" i="1"/>
  <c r="AF102" i="1"/>
  <c r="O102" i="1"/>
  <c r="AC116" i="1"/>
  <c r="AB119" i="1"/>
  <c r="AF120" i="1"/>
  <c r="AG120" i="1"/>
  <c r="AU120" i="1"/>
  <c r="L120" i="1"/>
  <c r="AD140" i="1"/>
  <c r="AE140" i="1" s="1"/>
  <c r="W140" i="1"/>
  <c r="AA140" i="1" s="1"/>
  <c r="L145" i="1"/>
  <c r="AG145" i="1"/>
  <c r="O145" i="1"/>
  <c r="AF145" i="1"/>
  <c r="AU145" i="1"/>
  <c r="W158" i="1"/>
  <c r="AA158" i="1" s="1"/>
  <c r="AD158" i="1"/>
  <c r="AX100" i="1"/>
  <c r="T100" i="1"/>
  <c r="AX102" i="1"/>
  <c r="T102" i="1"/>
  <c r="AB106" i="1"/>
  <c r="U108" i="1"/>
  <c r="V108" i="1" s="1"/>
  <c r="R108" i="1" s="1"/>
  <c r="P108" i="1" s="1"/>
  <c r="S108" i="1" s="1"/>
  <c r="M108" i="1" s="1"/>
  <c r="N108" i="1" s="1"/>
  <c r="AX116" i="1"/>
  <c r="AX120" i="1"/>
  <c r="T120" i="1"/>
  <c r="L121" i="1"/>
  <c r="AF121" i="1"/>
  <c r="AU121" i="1"/>
  <c r="AB128" i="1"/>
  <c r="AB160" i="1"/>
  <c r="T93" i="1"/>
  <c r="AX93" i="1"/>
  <c r="O95" i="1"/>
  <c r="AB97" i="1"/>
  <c r="L99" i="1"/>
  <c r="AX99" i="1"/>
  <c r="T99" i="1"/>
  <c r="AX109" i="1"/>
  <c r="AF119" i="1"/>
  <c r="O119" i="1"/>
  <c r="AG119" i="1"/>
  <c r="L119" i="1"/>
  <c r="R127" i="1"/>
  <c r="P127" i="1" s="1"/>
  <c r="S127" i="1" s="1"/>
  <c r="AB127" i="1"/>
  <c r="AB129" i="1"/>
  <c r="U129" i="1"/>
  <c r="V129" i="1" s="1"/>
  <c r="W138" i="1"/>
  <c r="AA138" i="1" s="1"/>
  <c r="AD138" i="1"/>
  <c r="AE138" i="1" s="1"/>
  <c r="AU54" i="1"/>
  <c r="AU58" i="1"/>
  <c r="AU62" i="1"/>
  <c r="AU64" i="1"/>
  <c r="L65" i="1"/>
  <c r="U65" i="1"/>
  <c r="V65" i="1" s="1"/>
  <c r="R65" i="1" s="1"/>
  <c r="P65" i="1" s="1"/>
  <c r="S65" i="1" s="1"/>
  <c r="M65" i="1" s="1"/>
  <c r="N65" i="1" s="1"/>
  <c r="AF67" i="1"/>
  <c r="O68" i="1"/>
  <c r="AG68" i="1"/>
  <c r="AU71" i="1"/>
  <c r="T72" i="1"/>
  <c r="AB77" i="1"/>
  <c r="AU78" i="1"/>
  <c r="AF80" i="1"/>
  <c r="AG85" i="1"/>
  <c r="AU86" i="1"/>
  <c r="AE88" i="1"/>
  <c r="AX88" i="1"/>
  <c r="U90" i="1"/>
  <c r="V90" i="1" s="1"/>
  <c r="AX92" i="1"/>
  <c r="AX94" i="1"/>
  <c r="AG96" i="1"/>
  <c r="O96" i="1"/>
  <c r="AB99" i="1"/>
  <c r="AF101" i="1"/>
  <c r="AF104" i="1"/>
  <c r="AF111" i="1"/>
  <c r="AU111" i="1"/>
  <c r="O111" i="1"/>
  <c r="L111" i="1"/>
  <c r="R116" i="1"/>
  <c r="P116" i="1" s="1"/>
  <c r="S116" i="1" s="1"/>
  <c r="M116" i="1" s="1"/>
  <c r="N116" i="1" s="1"/>
  <c r="AF128" i="1"/>
  <c r="O128" i="1"/>
  <c r="AG128" i="1"/>
  <c r="L128" i="1"/>
  <c r="AU128" i="1"/>
  <c r="O67" i="1"/>
  <c r="R69" i="1"/>
  <c r="P69" i="1" s="1"/>
  <c r="S69" i="1" s="1"/>
  <c r="AX72" i="1"/>
  <c r="O80" i="1"/>
  <c r="AG80" i="1"/>
  <c r="T84" i="1"/>
  <c r="O85" i="1"/>
  <c r="AF88" i="1"/>
  <c r="L90" i="1"/>
  <c r="AU91" i="1"/>
  <c r="AU96" i="1"/>
  <c r="O99" i="1"/>
  <c r="AG102" i="1"/>
  <c r="T103" i="1"/>
  <c r="U104" i="1"/>
  <c r="V104" i="1" s="1"/>
  <c r="AG104" i="1"/>
  <c r="R109" i="1"/>
  <c r="P109" i="1" s="1"/>
  <c r="S109" i="1" s="1"/>
  <c r="M109" i="1" s="1"/>
  <c r="N109" i="1" s="1"/>
  <c r="U114" i="1"/>
  <c r="V114" i="1" s="1"/>
  <c r="AG114" i="1"/>
  <c r="AF114" i="1"/>
  <c r="O114" i="1"/>
  <c r="T118" i="1"/>
  <c r="AX118" i="1"/>
  <c r="AF123" i="1"/>
  <c r="AX124" i="1"/>
  <c r="T124" i="1"/>
  <c r="AC140" i="1"/>
  <c r="T64" i="1"/>
  <c r="AB69" i="1"/>
  <c r="AF72" i="1"/>
  <c r="X74" i="1"/>
  <c r="L78" i="1"/>
  <c r="AX78" i="1"/>
  <c r="AX84" i="1"/>
  <c r="AX86" i="1"/>
  <c r="AG88" i="1"/>
  <c r="AG90" i="1"/>
  <c r="AG94" i="1"/>
  <c r="L97" i="1"/>
  <c r="AU97" i="1"/>
  <c r="AG99" i="1"/>
  <c r="L102" i="1"/>
  <c r="AB105" i="1"/>
  <c r="U112" i="1"/>
  <c r="V112" i="1" s="1"/>
  <c r="AU114" i="1"/>
  <c r="AB126" i="1"/>
  <c r="U126" i="1"/>
  <c r="V126" i="1" s="1"/>
  <c r="U127" i="1"/>
  <c r="V127" i="1" s="1"/>
  <c r="AX131" i="1"/>
  <c r="T131" i="1"/>
  <c r="W134" i="1"/>
  <c r="AA134" i="1" s="1"/>
  <c r="AD134" i="1"/>
  <c r="AE134" i="1" s="1"/>
  <c r="AC134" i="1"/>
  <c r="U136" i="1"/>
  <c r="V136" i="1" s="1"/>
  <c r="AC136" i="1" s="1"/>
  <c r="U156" i="1"/>
  <c r="V156" i="1" s="1"/>
  <c r="T97" i="1"/>
  <c r="AF105" i="1"/>
  <c r="X107" i="1"/>
  <c r="AX111" i="1"/>
  <c r="O112" i="1"/>
  <c r="AG112" i="1"/>
  <c r="R114" i="1"/>
  <c r="P114" i="1" s="1"/>
  <c r="S114" i="1" s="1"/>
  <c r="M114" i="1" s="1"/>
  <c r="N114" i="1" s="1"/>
  <c r="AG117" i="1"/>
  <c r="X120" i="1"/>
  <c r="AU134" i="1"/>
  <c r="O134" i="1"/>
  <c r="AG134" i="1"/>
  <c r="AF134" i="1"/>
  <c r="AB149" i="1"/>
  <c r="AB150" i="1"/>
  <c r="L152" i="1"/>
  <c r="AB165" i="1"/>
  <c r="U165" i="1"/>
  <c r="V165" i="1" s="1"/>
  <c r="R165" i="1" s="1"/>
  <c r="P165" i="1" s="1"/>
  <c r="S165" i="1" s="1"/>
  <c r="M165" i="1" s="1"/>
  <c r="N165" i="1" s="1"/>
  <c r="AB122" i="1"/>
  <c r="U125" i="1"/>
  <c r="V125" i="1" s="1"/>
  <c r="AG127" i="1"/>
  <c r="AF127" i="1"/>
  <c r="O127" i="1"/>
  <c r="R134" i="1"/>
  <c r="P134" i="1" s="1"/>
  <c r="S134" i="1" s="1"/>
  <c r="M134" i="1" s="1"/>
  <c r="N134" i="1" s="1"/>
  <c r="AB134" i="1"/>
  <c r="AB148" i="1"/>
  <c r="R148" i="1"/>
  <c r="P148" i="1" s="1"/>
  <c r="S148" i="1" s="1"/>
  <c r="M148" i="1" s="1"/>
  <c r="N148" i="1" s="1"/>
  <c r="AF150" i="1"/>
  <c r="O150" i="1"/>
  <c r="AU150" i="1"/>
  <c r="L150" i="1"/>
  <c r="AB158" i="1"/>
  <c r="AE158" i="1" s="1"/>
  <c r="R158" i="1"/>
  <c r="P158" i="1" s="1"/>
  <c r="S158" i="1" s="1"/>
  <c r="M158" i="1" s="1"/>
  <c r="N158" i="1" s="1"/>
  <c r="AB202" i="1"/>
  <c r="AB220" i="1"/>
  <c r="AD230" i="1"/>
  <c r="AC230" i="1"/>
  <c r="W230" i="1"/>
  <c r="AA230" i="1" s="1"/>
  <c r="AB133" i="1"/>
  <c r="U133" i="1"/>
  <c r="V133" i="1" s="1"/>
  <c r="L137" i="1"/>
  <c r="AF137" i="1"/>
  <c r="O137" i="1"/>
  <c r="AG137" i="1"/>
  <c r="AX144" i="1"/>
  <c r="T144" i="1"/>
  <c r="AU148" i="1"/>
  <c r="AG148" i="1"/>
  <c r="AF148" i="1"/>
  <c r="U150" i="1"/>
  <c r="V150" i="1" s="1"/>
  <c r="AX151" i="1"/>
  <c r="T151" i="1"/>
  <c r="AF152" i="1"/>
  <c r="AG152" i="1"/>
  <c r="AX155" i="1"/>
  <c r="T155" i="1"/>
  <c r="AB157" i="1"/>
  <c r="U157" i="1"/>
  <c r="V157" i="1" s="1"/>
  <c r="R157" i="1"/>
  <c r="P157" i="1" s="1"/>
  <c r="S157" i="1" s="1"/>
  <c r="AC190" i="1"/>
  <c r="L122" i="1"/>
  <c r="AU122" i="1"/>
  <c r="AF122" i="1"/>
  <c r="U123" i="1"/>
  <c r="V123" i="1" s="1"/>
  <c r="AB125" i="1"/>
  <c r="R125" i="1"/>
  <c r="P125" i="1" s="1"/>
  <c r="S125" i="1" s="1"/>
  <c r="M125" i="1" s="1"/>
  <c r="N125" i="1" s="1"/>
  <c r="AG130" i="1"/>
  <c r="AF130" i="1"/>
  <c r="L130" i="1"/>
  <c r="AU130" i="1"/>
  <c r="AB132" i="1"/>
  <c r="L134" i="1"/>
  <c r="AB136" i="1"/>
  <c r="R136" i="1"/>
  <c r="P136" i="1" s="1"/>
  <c r="S136" i="1" s="1"/>
  <c r="M136" i="1" s="1"/>
  <c r="N136" i="1" s="1"/>
  <c r="T137" i="1"/>
  <c r="AX137" i="1"/>
  <c r="AC138" i="1"/>
  <c r="U139" i="1"/>
  <c r="V139" i="1" s="1"/>
  <c r="AC139" i="1" s="1"/>
  <c r="W142" i="1"/>
  <c r="AA142" i="1" s="1"/>
  <c r="W146" i="1"/>
  <c r="AA146" i="1" s="1"/>
  <c r="O148" i="1"/>
  <c r="AU152" i="1"/>
  <c r="AB168" i="1"/>
  <c r="AX95" i="1"/>
  <c r="R98" i="1"/>
  <c r="P98" i="1" s="1"/>
  <c r="S98" i="1" s="1"/>
  <c r="M98" i="1" s="1"/>
  <c r="N98" i="1" s="1"/>
  <c r="AU105" i="1"/>
  <c r="U106" i="1"/>
  <c r="V106" i="1" s="1"/>
  <c r="T107" i="1"/>
  <c r="O109" i="1"/>
  <c r="AG109" i="1"/>
  <c r="AU112" i="1"/>
  <c r="T113" i="1"/>
  <c r="AU117" i="1"/>
  <c r="AG118" i="1"/>
  <c r="T119" i="1"/>
  <c r="O122" i="1"/>
  <c r="T122" i="1"/>
  <c r="AX123" i="1"/>
  <c r="AB124" i="1"/>
  <c r="L127" i="1"/>
  <c r="R140" i="1"/>
  <c r="P140" i="1" s="1"/>
  <c r="S140" i="1" s="1"/>
  <c r="M140" i="1" s="1"/>
  <c r="N140" i="1" s="1"/>
  <c r="AB140" i="1"/>
  <c r="R142" i="1"/>
  <c r="P142" i="1" s="1"/>
  <c r="S142" i="1" s="1"/>
  <c r="M142" i="1" s="1"/>
  <c r="N142" i="1" s="1"/>
  <c r="AB142" i="1"/>
  <c r="AU146" i="1"/>
  <c r="O146" i="1"/>
  <c r="AG146" i="1"/>
  <c r="U148" i="1"/>
  <c r="V148" i="1" s="1"/>
  <c r="X149" i="1"/>
  <c r="T153" i="1"/>
  <c r="AX153" i="1"/>
  <c r="AB177" i="1"/>
  <c r="AB180" i="1"/>
  <c r="AB183" i="1"/>
  <c r="R110" i="1"/>
  <c r="P110" i="1" s="1"/>
  <c r="S110" i="1" s="1"/>
  <c r="M110" i="1" s="1"/>
  <c r="N110" i="1" s="1"/>
  <c r="AC123" i="1"/>
  <c r="AC125" i="1"/>
  <c r="U128" i="1"/>
  <c r="V128" i="1" s="1"/>
  <c r="R128" i="1" s="1"/>
  <c r="P128" i="1" s="1"/>
  <c r="S128" i="1" s="1"/>
  <c r="M128" i="1" s="1"/>
  <c r="N128" i="1" s="1"/>
  <c r="AB135" i="1"/>
  <c r="R138" i="1"/>
  <c r="P138" i="1" s="1"/>
  <c r="S138" i="1" s="1"/>
  <c r="M138" i="1" s="1"/>
  <c r="N138" i="1" s="1"/>
  <c r="AB138" i="1"/>
  <c r="AB139" i="1"/>
  <c r="R139" i="1"/>
  <c r="P139" i="1" s="1"/>
  <c r="S139" i="1" s="1"/>
  <c r="M139" i="1" s="1"/>
  <c r="N139" i="1" s="1"/>
  <c r="AB145" i="1"/>
  <c r="AB151" i="1"/>
  <c r="AX160" i="1"/>
  <c r="T160" i="1"/>
  <c r="T174" i="1"/>
  <c r="AX174" i="1"/>
  <c r="AG177" i="1"/>
  <c r="O177" i="1"/>
  <c r="AF177" i="1"/>
  <c r="L177" i="1"/>
  <c r="AU177" i="1"/>
  <c r="T105" i="1"/>
  <c r="AB110" i="1"/>
  <c r="AF113" i="1"/>
  <c r="X115" i="1"/>
  <c r="T117" i="1"/>
  <c r="O118" i="1"/>
  <c r="U121" i="1"/>
  <c r="V121" i="1" s="1"/>
  <c r="X126" i="1"/>
  <c r="AF131" i="1"/>
  <c r="AU131" i="1"/>
  <c r="O131" i="1"/>
  <c r="L131" i="1"/>
  <c r="AG131" i="1"/>
  <c r="R133" i="1"/>
  <c r="P133" i="1" s="1"/>
  <c r="S133" i="1" s="1"/>
  <c r="M133" i="1" s="1"/>
  <c r="N133" i="1" s="1"/>
  <c r="AF135" i="1"/>
  <c r="AU135" i="1"/>
  <c r="AG135" i="1"/>
  <c r="L135" i="1"/>
  <c r="AB141" i="1"/>
  <c r="AC142" i="1"/>
  <c r="AC143" i="1"/>
  <c r="AX146" i="1"/>
  <c r="AB155" i="1"/>
  <c r="AB176" i="1"/>
  <c r="O124" i="1"/>
  <c r="X124" i="1"/>
  <c r="AX128" i="1"/>
  <c r="O136" i="1"/>
  <c r="AF139" i="1"/>
  <c r="O139" i="1"/>
  <c r="AB154" i="1"/>
  <c r="AF156" i="1"/>
  <c r="L156" i="1"/>
  <c r="AU156" i="1"/>
  <c r="L162" i="1"/>
  <c r="AG162" i="1"/>
  <c r="AU162" i="1"/>
  <c r="O162" i="1"/>
  <c r="AF162" i="1"/>
  <c r="AB164" i="1"/>
  <c r="AB175" i="1"/>
  <c r="U143" i="1"/>
  <c r="V143" i="1" s="1"/>
  <c r="AC148" i="1"/>
  <c r="AU154" i="1"/>
  <c r="L154" i="1"/>
  <c r="AF154" i="1"/>
  <c r="O154" i="1"/>
  <c r="L157" i="1"/>
  <c r="AG157" i="1"/>
  <c r="O157" i="1"/>
  <c r="AF157" i="1"/>
  <c r="AU157" i="1"/>
  <c r="T162" i="1"/>
  <c r="AX162" i="1"/>
  <c r="AF163" i="1"/>
  <c r="O163" i="1"/>
  <c r="L163" i="1"/>
  <c r="AG163" i="1"/>
  <c r="AB166" i="1"/>
  <c r="U177" i="1"/>
  <c r="V177" i="1" s="1"/>
  <c r="R177" i="1" s="1"/>
  <c r="P177" i="1" s="1"/>
  <c r="S177" i="1" s="1"/>
  <c r="M177" i="1" s="1"/>
  <c r="N177" i="1" s="1"/>
  <c r="AD179" i="1"/>
  <c r="AE179" i="1" s="1"/>
  <c r="W179" i="1"/>
  <c r="AA179" i="1" s="1"/>
  <c r="AE195" i="1"/>
  <c r="U130" i="1"/>
  <c r="V130" i="1" s="1"/>
  <c r="R130" i="1" s="1"/>
  <c r="P130" i="1" s="1"/>
  <c r="S130" i="1" s="1"/>
  <c r="M130" i="1" s="1"/>
  <c r="N130" i="1" s="1"/>
  <c r="T132" i="1"/>
  <c r="AX133" i="1"/>
  <c r="T135" i="1"/>
  <c r="AU136" i="1"/>
  <c r="U141" i="1"/>
  <c r="V141" i="1" s="1"/>
  <c r="AX141" i="1"/>
  <c r="U145" i="1"/>
  <c r="V145" i="1" s="1"/>
  <c r="AC145" i="1" s="1"/>
  <c r="T147" i="1"/>
  <c r="T152" i="1"/>
  <c r="T154" i="1"/>
  <c r="AX154" i="1"/>
  <c r="AX158" i="1"/>
  <c r="AU163" i="1"/>
  <c r="AB182" i="1"/>
  <c r="AU124" i="1"/>
  <c r="AF133" i="1"/>
  <c r="AU138" i="1"/>
  <c r="O156" i="1"/>
  <c r="AC158" i="1"/>
  <c r="AX164" i="1"/>
  <c r="T164" i="1"/>
  <c r="AB174" i="1"/>
  <c r="U175" i="1"/>
  <c r="V175" i="1" s="1"/>
  <c r="O126" i="1"/>
  <c r="AG126" i="1"/>
  <c r="L132" i="1"/>
  <c r="O133" i="1"/>
  <c r="AG133" i="1"/>
  <c r="L139" i="1"/>
  <c r="X143" i="1"/>
  <c r="AF143" i="1"/>
  <c r="L143" i="1"/>
  <c r="X144" i="1"/>
  <c r="AG144" i="1"/>
  <c r="O144" i="1"/>
  <c r="AF144" i="1"/>
  <c r="L147" i="1"/>
  <c r="AG147" i="1"/>
  <c r="L149" i="1"/>
  <c r="AU149" i="1"/>
  <c r="AC150" i="1"/>
  <c r="AF151" i="1"/>
  <c r="AG151" i="1"/>
  <c r="AB153" i="1"/>
  <c r="L153" i="1"/>
  <c r="AU153" i="1"/>
  <c r="AG153" i="1"/>
  <c r="O153" i="1"/>
  <c r="AF155" i="1"/>
  <c r="AU155" i="1"/>
  <c r="AG155" i="1"/>
  <c r="AB169" i="1"/>
  <c r="R169" i="1"/>
  <c r="P169" i="1" s="1"/>
  <c r="S169" i="1" s="1"/>
  <c r="M169" i="1" s="1"/>
  <c r="N169" i="1" s="1"/>
  <c r="AB184" i="1"/>
  <c r="AB199" i="1"/>
  <c r="AC179" i="1"/>
  <c r="AC181" i="1"/>
  <c r="AB188" i="1"/>
  <c r="R188" i="1"/>
  <c r="P188" i="1" s="1"/>
  <c r="S188" i="1" s="1"/>
  <c r="M188" i="1" s="1"/>
  <c r="N188" i="1" s="1"/>
  <c r="AB190" i="1"/>
  <c r="T192" i="1"/>
  <c r="AX192" i="1"/>
  <c r="AB194" i="1"/>
  <c r="AX194" i="1"/>
  <c r="AX197" i="1"/>
  <c r="AG160" i="1"/>
  <c r="AB170" i="1"/>
  <c r="AC173" i="1"/>
  <c r="L174" i="1"/>
  <c r="AG174" i="1"/>
  <c r="AF174" i="1"/>
  <c r="AD178" i="1"/>
  <c r="U191" i="1"/>
  <c r="V191" i="1" s="1"/>
  <c r="R213" i="1"/>
  <c r="P213" i="1" s="1"/>
  <c r="S213" i="1" s="1"/>
  <c r="M213" i="1" s="1"/>
  <c r="N213" i="1" s="1"/>
  <c r="AB213" i="1"/>
  <c r="AD215" i="1"/>
  <c r="AE215" i="1" s="1"/>
  <c r="AC215" i="1"/>
  <c r="W215" i="1"/>
  <c r="AA215" i="1" s="1"/>
  <c r="U216" i="1"/>
  <c r="V216" i="1" s="1"/>
  <c r="U186" i="1"/>
  <c r="V186" i="1" s="1"/>
  <c r="AF186" i="1"/>
  <c r="O186" i="1"/>
  <c r="AG186" i="1"/>
  <c r="AU186" i="1"/>
  <c r="L186" i="1"/>
  <c r="W188" i="1"/>
  <c r="AA188" i="1" s="1"/>
  <c r="AD188" i="1"/>
  <c r="R197" i="1"/>
  <c r="P197" i="1" s="1"/>
  <c r="S197" i="1" s="1"/>
  <c r="AB198" i="1"/>
  <c r="AF198" i="1"/>
  <c r="AG198" i="1"/>
  <c r="L198" i="1"/>
  <c r="O198" i="1"/>
  <c r="AB201" i="1"/>
  <c r="U201" i="1"/>
  <c r="V201" i="1" s="1"/>
  <c r="R201" i="1" s="1"/>
  <c r="P201" i="1" s="1"/>
  <c r="S201" i="1" s="1"/>
  <c r="M201" i="1" s="1"/>
  <c r="N201" i="1" s="1"/>
  <c r="AF212" i="1"/>
  <c r="AU212" i="1"/>
  <c r="O212" i="1"/>
  <c r="AG212" i="1"/>
  <c r="L212" i="1"/>
  <c r="AC220" i="1"/>
  <c r="AC222" i="1"/>
  <c r="U222" i="1"/>
  <c r="V222" i="1" s="1"/>
  <c r="AD227" i="1"/>
  <c r="AE227" i="1" s="1"/>
  <c r="AC227" i="1"/>
  <c r="W227" i="1"/>
  <c r="AA227" i="1" s="1"/>
  <c r="T159" i="1"/>
  <c r="X160" i="1"/>
  <c r="AU165" i="1"/>
  <c r="AC169" i="1"/>
  <c r="L170" i="1"/>
  <c r="AG170" i="1"/>
  <c r="AF170" i="1"/>
  <c r="AU173" i="1"/>
  <c r="L173" i="1"/>
  <c r="AG175" i="1"/>
  <c r="AF175" i="1"/>
  <c r="O175" i="1"/>
  <c r="AU179" i="1"/>
  <c r="L179" i="1"/>
  <c r="AG179" i="1"/>
  <c r="L183" i="1"/>
  <c r="AG183" i="1"/>
  <c r="AF183" i="1"/>
  <c r="AX186" i="1"/>
  <c r="T189" i="1"/>
  <c r="AX189" i="1"/>
  <c r="U193" i="1"/>
  <c r="V193" i="1" s="1"/>
  <c r="AU198" i="1"/>
  <c r="AU203" i="1"/>
  <c r="L203" i="1"/>
  <c r="AG203" i="1"/>
  <c r="AF203" i="1"/>
  <c r="O203" i="1"/>
  <c r="U163" i="1"/>
  <c r="V163" i="1" s="1"/>
  <c r="L166" i="1"/>
  <c r="AG166" i="1"/>
  <c r="AF166" i="1"/>
  <c r="T170" i="1"/>
  <c r="AX170" i="1"/>
  <c r="U172" i="1"/>
  <c r="V172" i="1" s="1"/>
  <c r="AC176" i="1"/>
  <c r="R181" i="1"/>
  <c r="P181" i="1" s="1"/>
  <c r="S181" i="1" s="1"/>
  <c r="M181" i="1" s="1"/>
  <c r="N181" i="1" s="1"/>
  <c r="AB181" i="1"/>
  <c r="U181" i="1"/>
  <c r="V181" i="1" s="1"/>
  <c r="AD187" i="1"/>
  <c r="AE187" i="1" s="1"/>
  <c r="W187" i="1"/>
  <c r="AA187" i="1" s="1"/>
  <c r="U190" i="1"/>
  <c r="V190" i="1" s="1"/>
  <c r="AB192" i="1"/>
  <c r="T194" i="1"/>
  <c r="U203" i="1"/>
  <c r="V203" i="1" s="1"/>
  <c r="AB212" i="1"/>
  <c r="T149" i="1"/>
  <c r="L159" i="1"/>
  <c r="AU160" i="1"/>
  <c r="AB162" i="1"/>
  <c r="O165" i="1"/>
  <c r="T166" i="1"/>
  <c r="AX166" i="1"/>
  <c r="R167" i="1"/>
  <c r="P167" i="1" s="1"/>
  <c r="S167" i="1" s="1"/>
  <c r="M167" i="1" s="1"/>
  <c r="N167" i="1" s="1"/>
  <c r="AU169" i="1"/>
  <c r="L169" i="1"/>
  <c r="O170" i="1"/>
  <c r="U171" i="1"/>
  <c r="V171" i="1" s="1"/>
  <c r="AG171" i="1"/>
  <c r="AF171" i="1"/>
  <c r="O171" i="1"/>
  <c r="AB173" i="1"/>
  <c r="AE173" i="1" s="1"/>
  <c r="R173" i="1"/>
  <c r="P173" i="1" s="1"/>
  <c r="S173" i="1" s="1"/>
  <c r="AX173" i="1"/>
  <c r="AF176" i="1"/>
  <c r="AG176" i="1"/>
  <c r="O176" i="1"/>
  <c r="AU176" i="1"/>
  <c r="L176" i="1"/>
  <c r="L178" i="1"/>
  <c r="AU178" i="1"/>
  <c r="AG178" i="1"/>
  <c r="O178" i="1"/>
  <c r="AF178" i="1"/>
  <c r="AX179" i="1"/>
  <c r="R191" i="1"/>
  <c r="P191" i="1" s="1"/>
  <c r="S191" i="1" s="1"/>
  <c r="M191" i="1" s="1"/>
  <c r="N191" i="1" s="1"/>
  <c r="AB191" i="1"/>
  <c r="AB195" i="1"/>
  <c r="R195" i="1"/>
  <c r="P195" i="1" s="1"/>
  <c r="S195" i="1" s="1"/>
  <c r="M195" i="1" s="1"/>
  <c r="N195" i="1" s="1"/>
  <c r="AX199" i="1"/>
  <c r="T199" i="1"/>
  <c r="X139" i="1"/>
  <c r="AX143" i="1"/>
  <c r="R146" i="1"/>
  <c r="P146" i="1" s="1"/>
  <c r="S146" i="1" s="1"/>
  <c r="M146" i="1" s="1"/>
  <c r="N146" i="1" s="1"/>
  <c r="AX149" i="1"/>
  <c r="AG159" i="1"/>
  <c r="T161" i="1"/>
  <c r="X164" i="1"/>
  <c r="AX165" i="1"/>
  <c r="U167" i="1"/>
  <c r="V167" i="1" s="1"/>
  <c r="AG167" i="1"/>
  <c r="AF167" i="1"/>
  <c r="O167" i="1"/>
  <c r="U169" i="1"/>
  <c r="V169" i="1" s="1"/>
  <c r="AU171" i="1"/>
  <c r="L175" i="1"/>
  <c r="AB178" i="1"/>
  <c r="R178" i="1"/>
  <c r="P178" i="1" s="1"/>
  <c r="S178" i="1" s="1"/>
  <c r="M178" i="1" s="1"/>
  <c r="N178" i="1" s="1"/>
  <c r="O179" i="1"/>
  <c r="R185" i="1"/>
  <c r="P185" i="1" s="1"/>
  <c r="S185" i="1" s="1"/>
  <c r="M185" i="1" s="1"/>
  <c r="N185" i="1" s="1"/>
  <c r="U185" i="1"/>
  <c r="V185" i="1" s="1"/>
  <c r="AB185" i="1"/>
  <c r="AG191" i="1"/>
  <c r="O191" i="1"/>
  <c r="AF191" i="1"/>
  <c r="L191" i="1"/>
  <c r="L192" i="1"/>
  <c r="AG192" i="1"/>
  <c r="O192" i="1"/>
  <c r="AF192" i="1"/>
  <c r="W195" i="1"/>
  <c r="AA195" i="1" s="1"/>
  <c r="T202" i="1"/>
  <c r="AX202" i="1"/>
  <c r="AB207" i="1"/>
  <c r="U208" i="1"/>
  <c r="V208" i="1" s="1"/>
  <c r="T168" i="1"/>
  <c r="AF182" i="1"/>
  <c r="AU182" i="1"/>
  <c r="L184" i="1"/>
  <c r="AF184" i="1"/>
  <c r="AB196" i="1"/>
  <c r="U200" i="1"/>
  <c r="V200" i="1" s="1"/>
  <c r="AX204" i="1"/>
  <c r="T204" i="1"/>
  <c r="L210" i="1"/>
  <c r="AU210" i="1"/>
  <c r="AF210" i="1"/>
  <c r="AG210" i="1"/>
  <c r="O210" i="1"/>
  <c r="R211" i="1"/>
  <c r="P211" i="1" s="1"/>
  <c r="S211" i="1" s="1"/>
  <c r="M211" i="1" s="1"/>
  <c r="N211" i="1" s="1"/>
  <c r="AB211" i="1"/>
  <c r="AB239" i="1"/>
  <c r="U239" i="1"/>
  <c r="V239" i="1" s="1"/>
  <c r="AU164" i="1"/>
  <c r="AU168" i="1"/>
  <c r="AU172" i="1"/>
  <c r="U176" i="1"/>
  <c r="V176" i="1" s="1"/>
  <c r="AC183" i="1"/>
  <c r="T184" i="1"/>
  <c r="AX184" i="1"/>
  <c r="AG185" i="1"/>
  <c r="AF185" i="1"/>
  <c r="O185" i="1"/>
  <c r="R187" i="1"/>
  <c r="P187" i="1" s="1"/>
  <c r="S187" i="1" s="1"/>
  <c r="M187" i="1" s="1"/>
  <c r="N187" i="1" s="1"/>
  <c r="AC188" i="1"/>
  <c r="AE188" i="1"/>
  <c r="AX188" i="1"/>
  <c r="AU193" i="1"/>
  <c r="AB235" i="1"/>
  <c r="AX176" i="1"/>
  <c r="R179" i="1"/>
  <c r="P179" i="1" s="1"/>
  <c r="S179" i="1" s="1"/>
  <c r="M179" i="1" s="1"/>
  <c r="N179" i="1" s="1"/>
  <c r="AU180" i="1"/>
  <c r="L181" i="1"/>
  <c r="AX181" i="1"/>
  <c r="O182" i="1"/>
  <c r="AU185" i="1"/>
  <c r="AF190" i="1"/>
  <c r="L190" i="1"/>
  <c r="AU190" i="1"/>
  <c r="AX195" i="1"/>
  <c r="AF231" i="1"/>
  <c r="O231" i="1"/>
  <c r="AU231" i="1"/>
  <c r="L231" i="1"/>
  <c r="AG231" i="1"/>
  <c r="O172" i="1"/>
  <c r="AF181" i="1"/>
  <c r="X190" i="1"/>
  <c r="U197" i="1"/>
  <c r="V197" i="1" s="1"/>
  <c r="AF197" i="1"/>
  <c r="O197" i="1"/>
  <c r="AU197" i="1"/>
  <c r="L197" i="1"/>
  <c r="R215" i="1"/>
  <c r="P215" i="1" s="1"/>
  <c r="S215" i="1" s="1"/>
  <c r="M215" i="1" s="1"/>
  <c r="N215" i="1" s="1"/>
  <c r="AB215" i="1"/>
  <c r="U218" i="1"/>
  <c r="V218" i="1" s="1"/>
  <c r="T180" i="1"/>
  <c r="T182" i="1"/>
  <c r="U183" i="1"/>
  <c r="V183" i="1" s="1"/>
  <c r="AG184" i="1"/>
  <c r="AB189" i="1"/>
  <c r="AF194" i="1"/>
  <c r="O194" i="1"/>
  <c r="AC195" i="1"/>
  <c r="AC203" i="1"/>
  <c r="T206" i="1"/>
  <c r="AX206" i="1"/>
  <c r="AF207" i="1"/>
  <c r="O207" i="1"/>
  <c r="AU207" i="1"/>
  <c r="L207" i="1"/>
  <c r="AG207" i="1"/>
  <c r="U209" i="1"/>
  <c r="V209" i="1" s="1"/>
  <c r="AX205" i="1"/>
  <c r="T205" i="1"/>
  <c r="AX207" i="1"/>
  <c r="T207" i="1"/>
  <c r="AB210" i="1"/>
  <c r="U214" i="1"/>
  <c r="V214" i="1" s="1"/>
  <c r="R219" i="1"/>
  <c r="P219" i="1" s="1"/>
  <c r="S219" i="1" s="1"/>
  <c r="M219" i="1" s="1"/>
  <c r="N219" i="1" s="1"/>
  <c r="AB219" i="1"/>
  <c r="AB221" i="1"/>
  <c r="AF223" i="1"/>
  <c r="AU223" i="1"/>
  <c r="O223" i="1"/>
  <c r="AG223" i="1"/>
  <c r="AC231" i="1"/>
  <c r="AB233" i="1"/>
  <c r="U234" i="1"/>
  <c r="V234" i="1" s="1"/>
  <c r="AB234" i="1"/>
  <c r="AF235" i="1"/>
  <c r="O235" i="1"/>
  <c r="AU235" i="1"/>
  <c r="L235" i="1"/>
  <c r="T244" i="1"/>
  <c r="AX244" i="1"/>
  <c r="AX212" i="1"/>
  <c r="T212" i="1"/>
  <c r="U220" i="1"/>
  <c r="V220" i="1" s="1"/>
  <c r="R220" i="1" s="1"/>
  <c r="P220" i="1" s="1"/>
  <c r="S220" i="1" s="1"/>
  <c r="M220" i="1" s="1"/>
  <c r="N220" i="1" s="1"/>
  <c r="T221" i="1"/>
  <c r="AX221" i="1"/>
  <c r="AD223" i="1"/>
  <c r="AE223" i="1" s="1"/>
  <c r="W223" i="1"/>
  <c r="AA223" i="1" s="1"/>
  <c r="AB229" i="1"/>
  <c r="AB238" i="1"/>
  <c r="AC239" i="1"/>
  <c r="W242" i="1"/>
  <c r="AA242" i="1" s="1"/>
  <c r="AC242" i="1"/>
  <c r="AD242" i="1"/>
  <c r="U243" i="1"/>
  <c r="V243" i="1" s="1"/>
  <c r="AC243" i="1" s="1"/>
  <c r="AG246" i="1"/>
  <c r="AF246" i="1"/>
  <c r="O246" i="1"/>
  <c r="AU246" i="1"/>
  <c r="L246" i="1"/>
  <c r="T248" i="1"/>
  <c r="AX248" i="1"/>
  <c r="AU209" i="1"/>
  <c r="L209" i="1"/>
  <c r="U213" i="1"/>
  <c r="V213" i="1" s="1"/>
  <c r="AF216" i="1"/>
  <c r="AU216" i="1"/>
  <c r="O216" i="1"/>
  <c r="L216" i="1"/>
  <c r="AG230" i="1"/>
  <c r="AU230" i="1"/>
  <c r="O230" i="1"/>
  <c r="AF230" i="1"/>
  <c r="L230" i="1"/>
  <c r="AB232" i="1"/>
  <c r="R232" i="1"/>
  <c r="P232" i="1" s="1"/>
  <c r="S232" i="1" s="1"/>
  <c r="M232" i="1" s="1"/>
  <c r="N232" i="1" s="1"/>
  <c r="U235" i="1"/>
  <c r="V235" i="1" s="1"/>
  <c r="R235" i="1" s="1"/>
  <c r="P235" i="1" s="1"/>
  <c r="S235" i="1" s="1"/>
  <c r="M235" i="1" s="1"/>
  <c r="N235" i="1" s="1"/>
  <c r="U247" i="1"/>
  <c r="V247" i="1" s="1"/>
  <c r="AF200" i="1"/>
  <c r="AF208" i="1"/>
  <c r="AG208" i="1"/>
  <c r="AU208" i="1"/>
  <c r="AB225" i="1"/>
  <c r="AE225" i="1" s="1"/>
  <c r="R225" i="1"/>
  <c r="P225" i="1" s="1"/>
  <c r="S225" i="1" s="1"/>
  <c r="M225" i="1" s="1"/>
  <c r="N225" i="1" s="1"/>
  <c r="U198" i="1"/>
  <c r="V198" i="1" s="1"/>
  <c r="AG200" i="1"/>
  <c r="AG204" i="1"/>
  <c r="O209" i="1"/>
  <c r="AU211" i="1"/>
  <c r="L211" i="1"/>
  <c r="AG211" i="1"/>
  <c r="O215" i="1"/>
  <c r="AB218" i="1"/>
  <c r="AB222" i="1"/>
  <c r="R222" i="1"/>
  <c r="P222" i="1" s="1"/>
  <c r="S222" i="1" s="1"/>
  <c r="M222" i="1" s="1"/>
  <c r="N222" i="1" s="1"/>
  <c r="R223" i="1"/>
  <c r="P223" i="1" s="1"/>
  <c r="S223" i="1" s="1"/>
  <c r="AB223" i="1"/>
  <c r="AC223" i="1"/>
  <c r="AB224" i="1"/>
  <c r="AB236" i="1"/>
  <c r="AB247" i="1"/>
  <c r="AB251" i="1"/>
  <c r="L189" i="1"/>
  <c r="T196" i="1"/>
  <c r="AU199" i="1"/>
  <c r="AX214" i="1"/>
  <c r="AX215" i="1"/>
  <c r="T217" i="1"/>
  <c r="AB217" i="1"/>
  <c r="AX218" i="1"/>
  <c r="AX220" i="1"/>
  <c r="AC228" i="1"/>
  <c r="AG235" i="1"/>
  <c r="X186" i="1"/>
  <c r="AX190" i="1"/>
  <c r="R193" i="1"/>
  <c r="P193" i="1" s="1"/>
  <c r="S193" i="1" s="1"/>
  <c r="M193" i="1" s="1"/>
  <c r="N193" i="1" s="1"/>
  <c r="AX196" i="1"/>
  <c r="O200" i="1"/>
  <c r="AX201" i="1"/>
  <c r="L204" i="1"/>
  <c r="L206" i="1"/>
  <c r="AG206" i="1"/>
  <c r="O206" i="1"/>
  <c r="L208" i="1"/>
  <c r="R209" i="1"/>
  <c r="P209" i="1" s="1"/>
  <c r="S209" i="1" s="1"/>
  <c r="AF209" i="1"/>
  <c r="AX213" i="1"/>
  <c r="R216" i="1"/>
  <c r="P216" i="1" s="1"/>
  <c r="S216" i="1" s="1"/>
  <c r="U219" i="1"/>
  <c r="V219" i="1" s="1"/>
  <c r="AF219" i="1"/>
  <c r="AU219" i="1"/>
  <c r="AG219" i="1"/>
  <c r="L223" i="1"/>
  <c r="AC225" i="1"/>
  <c r="AF227" i="1"/>
  <c r="AU227" i="1"/>
  <c r="O227" i="1"/>
  <c r="AG227" i="1"/>
  <c r="R231" i="1"/>
  <c r="P231" i="1" s="1"/>
  <c r="S231" i="1" s="1"/>
  <c r="M231" i="1" s="1"/>
  <c r="N231" i="1" s="1"/>
  <c r="X212" i="1"/>
  <c r="AX216" i="1"/>
  <c r="O229" i="1"/>
  <c r="AX231" i="1"/>
  <c r="AG234" i="1"/>
  <c r="AF234" i="1"/>
  <c r="O234" i="1"/>
  <c r="T236" i="1"/>
  <c r="AX236" i="1"/>
  <c r="AB240" i="1"/>
  <c r="AB226" i="1"/>
  <c r="U226" i="1"/>
  <c r="V226" i="1" s="1"/>
  <c r="L229" i="1"/>
  <c r="AF229" i="1"/>
  <c r="U232" i="1"/>
  <c r="V232" i="1" s="1"/>
  <c r="AC232" i="1" s="1"/>
  <c r="L233" i="1"/>
  <c r="AU233" i="1"/>
  <c r="AU234" i="1"/>
  <c r="L238" i="1"/>
  <c r="AU238" i="1"/>
  <c r="AG242" i="1"/>
  <c r="AF242" i="1"/>
  <c r="O242" i="1"/>
  <c r="AF251" i="1"/>
  <c r="O251" i="1"/>
  <c r="L251" i="1"/>
  <c r="AU251" i="1"/>
  <c r="AG251" i="1"/>
  <c r="AX222" i="1"/>
  <c r="T224" i="1"/>
  <c r="AX226" i="1"/>
  <c r="AF228" i="1"/>
  <c r="T229" i="1"/>
  <c r="U231" i="1"/>
  <c r="V231" i="1" s="1"/>
  <c r="AU232" i="1"/>
  <c r="AG232" i="1"/>
  <c r="O238" i="1"/>
  <c r="AX239" i="1"/>
  <c r="AB241" i="1"/>
  <c r="AU242" i="1"/>
  <c r="AB245" i="1"/>
  <c r="R245" i="1"/>
  <c r="P245" i="1" s="1"/>
  <c r="S245" i="1" s="1"/>
  <c r="M245" i="1" s="1"/>
  <c r="N245" i="1" s="1"/>
  <c r="U228" i="1"/>
  <c r="V228" i="1" s="1"/>
  <c r="AX229" i="1"/>
  <c r="R203" i="1"/>
  <c r="P203" i="1" s="1"/>
  <c r="S203" i="1" s="1"/>
  <c r="M203" i="1" s="1"/>
  <c r="N203" i="1" s="1"/>
  <c r="U211" i="1"/>
  <c r="V211" i="1" s="1"/>
  <c r="AC211" i="1" s="1"/>
  <c r="O214" i="1"/>
  <c r="AG214" i="1"/>
  <c r="AG218" i="1"/>
  <c r="L220" i="1"/>
  <c r="AG222" i="1"/>
  <c r="L224" i="1"/>
  <c r="AG226" i="1"/>
  <c r="L228" i="1"/>
  <c r="L232" i="1"/>
  <c r="AX232" i="1"/>
  <c r="AX235" i="1"/>
  <c r="AU240" i="1"/>
  <c r="O240" i="1"/>
  <c r="AG240" i="1"/>
  <c r="AF240" i="1"/>
  <c r="AF243" i="1"/>
  <c r="O243" i="1"/>
  <c r="AU243" i="1"/>
  <c r="L243" i="1"/>
  <c r="U250" i="1"/>
  <c r="V250" i="1" s="1"/>
  <c r="R227" i="1"/>
  <c r="P227" i="1" s="1"/>
  <c r="S227" i="1" s="1"/>
  <c r="M227" i="1" s="1"/>
  <c r="N227" i="1" s="1"/>
  <c r="T237" i="1"/>
  <c r="AX237" i="1"/>
  <c r="AC245" i="1"/>
  <c r="R246" i="1"/>
  <c r="P246" i="1" s="1"/>
  <c r="S246" i="1" s="1"/>
  <c r="M246" i="1" s="1"/>
  <c r="N246" i="1" s="1"/>
  <c r="W253" i="1"/>
  <c r="AA253" i="1" s="1"/>
  <c r="AD253" i="1"/>
  <c r="AC253" i="1"/>
  <c r="T210" i="1"/>
  <c r="AX219" i="1"/>
  <c r="AX223" i="1"/>
  <c r="AX225" i="1"/>
  <c r="AX227" i="1"/>
  <c r="O228" i="1"/>
  <c r="AU228" i="1"/>
  <c r="AG233" i="1"/>
  <c r="AU236" i="1"/>
  <c r="L236" i="1"/>
  <c r="AF236" i="1"/>
  <c r="U238" i="1"/>
  <c r="V238" i="1" s="1"/>
  <c r="U240" i="1"/>
  <c r="V240" i="1" s="1"/>
  <c r="AE242" i="1"/>
  <c r="U246" i="1"/>
  <c r="V246" i="1" s="1"/>
  <c r="AB249" i="1"/>
  <c r="AG250" i="1"/>
  <c r="AF250" i="1"/>
  <c r="L253" i="1"/>
  <c r="AF253" i="1"/>
  <c r="O253" i="1"/>
  <c r="U254" i="1"/>
  <c r="V254" i="1" s="1"/>
  <c r="AG254" i="1"/>
  <c r="AF254" i="1"/>
  <c r="O254" i="1"/>
  <c r="AU254" i="1"/>
  <c r="AF247" i="1"/>
  <c r="O247" i="1"/>
  <c r="O250" i="1"/>
  <c r="AU250" i="1"/>
  <c r="AB253" i="1"/>
  <c r="AE253" i="1" s="1"/>
  <c r="R253" i="1"/>
  <c r="P253" i="1" s="1"/>
  <c r="S253" i="1" s="1"/>
  <c r="M253" i="1" s="1"/>
  <c r="N253" i="1" s="1"/>
  <c r="L249" i="1"/>
  <c r="AF249" i="1"/>
  <c r="AB252" i="1"/>
  <c r="X231" i="1"/>
  <c r="X235" i="1"/>
  <c r="AF239" i="1"/>
  <c r="O239" i="1"/>
  <c r="T241" i="1"/>
  <c r="U245" i="1"/>
  <c r="V245" i="1" s="1"/>
  <c r="AX245" i="1"/>
  <c r="T249" i="1"/>
  <c r="AX249" i="1"/>
  <c r="AB250" i="1"/>
  <c r="R230" i="1"/>
  <c r="P230" i="1" s="1"/>
  <c r="S230" i="1" s="1"/>
  <c r="M230" i="1" s="1"/>
  <c r="N230" i="1" s="1"/>
  <c r="T233" i="1"/>
  <c r="AF241" i="1"/>
  <c r="R242" i="1"/>
  <c r="P242" i="1" s="1"/>
  <c r="S242" i="1" s="1"/>
  <c r="M242" i="1" s="1"/>
  <c r="N242" i="1" s="1"/>
  <c r="AX243" i="1"/>
  <c r="AG245" i="1"/>
  <c r="U251" i="1"/>
  <c r="V251" i="1" s="1"/>
  <c r="U252" i="1"/>
  <c r="V252" i="1" s="1"/>
  <c r="L254" i="1"/>
  <c r="AB254" i="1"/>
  <c r="AX253" i="1"/>
  <c r="U96" i="1" l="1"/>
  <c r="V96" i="1" s="1"/>
  <c r="AD79" i="1"/>
  <c r="AE79" i="1" s="1"/>
  <c r="W79" i="1"/>
  <c r="AA79" i="1" s="1"/>
  <c r="AC79" i="1"/>
  <c r="W55" i="1"/>
  <c r="AA55" i="1" s="1"/>
  <c r="AD55" i="1"/>
  <c r="AE55" i="1" s="1"/>
  <c r="AD25" i="1"/>
  <c r="AE25" i="1" s="1"/>
  <c r="W25" i="1"/>
  <c r="AA25" i="1" s="1"/>
  <c r="AC25" i="1"/>
  <c r="AD27" i="1"/>
  <c r="W27" i="1"/>
  <c r="AA27" i="1" s="1"/>
  <c r="W31" i="1"/>
  <c r="AA31" i="1" s="1"/>
  <c r="AD31" i="1"/>
  <c r="AE31" i="1" s="1"/>
  <c r="W36" i="1"/>
  <c r="AA36" i="1" s="1"/>
  <c r="AD36" i="1"/>
  <c r="AE36" i="1" s="1"/>
  <c r="R36" i="1"/>
  <c r="P36" i="1" s="1"/>
  <c r="S36" i="1" s="1"/>
  <c r="M36" i="1" s="1"/>
  <c r="N36" i="1" s="1"/>
  <c r="R25" i="1"/>
  <c r="P25" i="1" s="1"/>
  <c r="S25" i="1" s="1"/>
  <c r="M25" i="1" s="1"/>
  <c r="N25" i="1" s="1"/>
  <c r="AE75" i="1"/>
  <c r="U184" i="1"/>
  <c r="V184" i="1" s="1"/>
  <c r="U204" i="1"/>
  <c r="V204" i="1" s="1"/>
  <c r="U119" i="1"/>
  <c r="V119" i="1" s="1"/>
  <c r="U137" i="1"/>
  <c r="V137" i="1" s="1"/>
  <c r="U144" i="1"/>
  <c r="V144" i="1" s="1"/>
  <c r="W115" i="1"/>
  <c r="AA115" i="1" s="1"/>
  <c r="AD115" i="1"/>
  <c r="AC115" i="1"/>
  <c r="U44" i="1"/>
  <c r="V44" i="1" s="1"/>
  <c r="W251" i="1"/>
  <c r="AA251" i="1" s="1"/>
  <c r="AD251" i="1"/>
  <c r="AD250" i="1"/>
  <c r="W250" i="1"/>
  <c r="AA250" i="1" s="1"/>
  <c r="AC250" i="1"/>
  <c r="W198" i="1"/>
  <c r="AA198" i="1" s="1"/>
  <c r="AD198" i="1"/>
  <c r="R198" i="1"/>
  <c r="P198" i="1" s="1"/>
  <c r="S198" i="1" s="1"/>
  <c r="M198" i="1" s="1"/>
  <c r="N198" i="1" s="1"/>
  <c r="U174" i="1"/>
  <c r="V174" i="1" s="1"/>
  <c r="W58" i="1"/>
  <c r="AA58" i="1" s="1"/>
  <c r="AD58" i="1"/>
  <c r="AE58" i="1" s="1"/>
  <c r="AD86" i="1"/>
  <c r="AE86" i="1" s="1"/>
  <c r="W86" i="1"/>
  <c r="AA86" i="1" s="1"/>
  <c r="W32" i="1"/>
  <c r="AA32" i="1" s="1"/>
  <c r="AC32" i="1"/>
  <c r="AD32" i="1"/>
  <c r="W238" i="1"/>
  <c r="AA238" i="1" s="1"/>
  <c r="AD238" i="1"/>
  <c r="AC238" i="1"/>
  <c r="M223" i="1"/>
  <c r="N223" i="1" s="1"/>
  <c r="W218" i="1"/>
  <c r="AA218" i="1" s="1"/>
  <c r="AD218" i="1"/>
  <c r="W176" i="1"/>
  <c r="AA176" i="1" s="1"/>
  <c r="AD176" i="1"/>
  <c r="AE176" i="1" s="1"/>
  <c r="AD190" i="1"/>
  <c r="AE190" i="1" s="1"/>
  <c r="W190" i="1"/>
  <c r="AA190" i="1" s="1"/>
  <c r="U105" i="1"/>
  <c r="V105" i="1" s="1"/>
  <c r="U160" i="1"/>
  <c r="V160" i="1" s="1"/>
  <c r="M157" i="1"/>
  <c r="N157" i="1" s="1"/>
  <c r="AE230" i="1"/>
  <c r="W254" i="1"/>
  <c r="AA254" i="1" s="1"/>
  <c r="AD254" i="1"/>
  <c r="AC254" i="1"/>
  <c r="AD200" i="1"/>
  <c r="AE200" i="1" s="1"/>
  <c r="W200" i="1"/>
  <c r="AA200" i="1" s="1"/>
  <c r="AC200" i="1"/>
  <c r="R200" i="1"/>
  <c r="P200" i="1" s="1"/>
  <c r="S200" i="1" s="1"/>
  <c r="M200" i="1" s="1"/>
  <c r="N200" i="1" s="1"/>
  <c r="U166" i="1"/>
  <c r="V166" i="1" s="1"/>
  <c r="W163" i="1"/>
  <c r="AA163" i="1" s="1"/>
  <c r="AD163" i="1"/>
  <c r="AC163" i="1"/>
  <c r="U159" i="1"/>
  <c r="V159" i="1" s="1"/>
  <c r="AD191" i="1"/>
  <c r="W191" i="1"/>
  <c r="AA191" i="1" s="1"/>
  <c r="U192" i="1"/>
  <c r="V192" i="1" s="1"/>
  <c r="W141" i="1"/>
  <c r="AA141" i="1" s="1"/>
  <c r="AD141" i="1"/>
  <c r="R176" i="1"/>
  <c r="P176" i="1" s="1"/>
  <c r="S176" i="1" s="1"/>
  <c r="M176" i="1" s="1"/>
  <c r="N176" i="1" s="1"/>
  <c r="R141" i="1"/>
  <c r="P141" i="1" s="1"/>
  <c r="S141" i="1" s="1"/>
  <c r="M141" i="1" s="1"/>
  <c r="N141" i="1" s="1"/>
  <c r="AD121" i="1"/>
  <c r="AE121" i="1" s="1"/>
  <c r="AC121" i="1"/>
  <c r="W121" i="1"/>
  <c r="AA121" i="1" s="1"/>
  <c r="AE142" i="1"/>
  <c r="W157" i="1"/>
  <c r="AA157" i="1" s="1"/>
  <c r="AD157" i="1"/>
  <c r="AC157" i="1"/>
  <c r="W150" i="1"/>
  <c r="AA150" i="1" s="1"/>
  <c r="AD150" i="1"/>
  <c r="AE150" i="1" s="1"/>
  <c r="AD156" i="1"/>
  <c r="AE156" i="1" s="1"/>
  <c r="W156" i="1"/>
  <c r="AA156" i="1" s="1"/>
  <c r="AC156" i="1"/>
  <c r="R156" i="1"/>
  <c r="P156" i="1" s="1"/>
  <c r="S156" i="1" s="1"/>
  <c r="M156" i="1" s="1"/>
  <c r="N156" i="1" s="1"/>
  <c r="U131" i="1"/>
  <c r="V131" i="1" s="1"/>
  <c r="AD112" i="1"/>
  <c r="AE112" i="1" s="1"/>
  <c r="W112" i="1"/>
  <c r="AA112" i="1" s="1"/>
  <c r="W114" i="1"/>
  <c r="AA114" i="1" s="1"/>
  <c r="AD114" i="1"/>
  <c r="AE114" i="1" s="1"/>
  <c r="AC114" i="1"/>
  <c r="W65" i="1"/>
  <c r="AA65" i="1" s="1"/>
  <c r="AD65" i="1"/>
  <c r="AD129" i="1"/>
  <c r="AE129" i="1" s="1"/>
  <c r="AC129" i="1"/>
  <c r="W129" i="1"/>
  <c r="AA129" i="1" s="1"/>
  <c r="AC112" i="1"/>
  <c r="U101" i="1"/>
  <c r="V101" i="1" s="1"/>
  <c r="U48" i="1"/>
  <c r="V48" i="1" s="1"/>
  <c r="W62" i="1"/>
  <c r="AA62" i="1" s="1"/>
  <c r="AD62" i="1"/>
  <c r="AE62" i="1" s="1"/>
  <c r="M51" i="1"/>
  <c r="N51" i="1" s="1"/>
  <c r="W43" i="1"/>
  <c r="AA43" i="1" s="1"/>
  <c r="AD43" i="1"/>
  <c r="U76" i="1"/>
  <c r="V76" i="1" s="1"/>
  <c r="AE116" i="1"/>
  <c r="AE92" i="1"/>
  <c r="W24" i="1"/>
  <c r="AA24" i="1" s="1"/>
  <c r="AC24" i="1"/>
  <c r="AD24" i="1"/>
  <c r="M66" i="1"/>
  <c r="N66" i="1" s="1"/>
  <c r="M26" i="1"/>
  <c r="N26" i="1" s="1"/>
  <c r="W49" i="1"/>
  <c r="AA49" i="1" s="1"/>
  <c r="AD49" i="1"/>
  <c r="AC49" i="1"/>
  <c r="R49" i="1"/>
  <c r="P49" i="1" s="1"/>
  <c r="S49" i="1" s="1"/>
  <c r="M49" i="1" s="1"/>
  <c r="N49" i="1" s="1"/>
  <c r="R58" i="1"/>
  <c r="P58" i="1" s="1"/>
  <c r="S58" i="1" s="1"/>
  <c r="M58" i="1" s="1"/>
  <c r="N58" i="1" s="1"/>
  <c r="R27" i="1"/>
  <c r="P27" i="1" s="1"/>
  <c r="S27" i="1" s="1"/>
  <c r="M27" i="1" s="1"/>
  <c r="N27" i="1" s="1"/>
  <c r="W57" i="1"/>
  <c r="AA57" i="1" s="1"/>
  <c r="AD57" i="1"/>
  <c r="AC57" i="1"/>
  <c r="AD35" i="1"/>
  <c r="AE35" i="1" s="1"/>
  <c r="W35" i="1"/>
  <c r="AA35" i="1" s="1"/>
  <c r="R32" i="1"/>
  <c r="P32" i="1" s="1"/>
  <c r="S32" i="1" s="1"/>
  <c r="M32" i="1" s="1"/>
  <c r="N32" i="1" s="1"/>
  <c r="AD19" i="1"/>
  <c r="AE19" i="1" s="1"/>
  <c r="W19" i="1"/>
  <c r="AA19" i="1" s="1"/>
  <c r="U229" i="1"/>
  <c r="V229" i="1" s="1"/>
  <c r="U207" i="1"/>
  <c r="V207" i="1" s="1"/>
  <c r="U64" i="1"/>
  <c r="V64" i="1" s="1"/>
  <c r="W50" i="1"/>
  <c r="AA50" i="1" s="1"/>
  <c r="AD50" i="1"/>
  <c r="AE50" i="1" s="1"/>
  <c r="W45" i="1"/>
  <c r="AA45" i="1" s="1"/>
  <c r="AD45" i="1"/>
  <c r="AC45" i="1"/>
  <c r="R45" i="1"/>
  <c r="P45" i="1" s="1"/>
  <c r="S45" i="1" s="1"/>
  <c r="M45" i="1" s="1"/>
  <c r="N45" i="1" s="1"/>
  <c r="W33" i="1"/>
  <c r="AA33" i="1" s="1"/>
  <c r="AD33" i="1"/>
  <c r="AE33" i="1" s="1"/>
  <c r="AC33" i="1"/>
  <c r="W22" i="1"/>
  <c r="AA22" i="1" s="1"/>
  <c r="AD22" i="1"/>
  <c r="AE22" i="1" s="1"/>
  <c r="W226" i="1"/>
  <c r="AA226" i="1" s="1"/>
  <c r="AD226" i="1"/>
  <c r="AE226" i="1" s="1"/>
  <c r="W167" i="1"/>
  <c r="AA167" i="1" s="1"/>
  <c r="AD167" i="1"/>
  <c r="AE167" i="1" s="1"/>
  <c r="AC167" i="1"/>
  <c r="AD201" i="1"/>
  <c r="W201" i="1"/>
  <c r="AA201" i="1" s="1"/>
  <c r="U151" i="1"/>
  <c r="V151" i="1" s="1"/>
  <c r="U60" i="1"/>
  <c r="V60" i="1" s="1"/>
  <c r="AD71" i="1"/>
  <c r="AE71" i="1" s="1"/>
  <c r="W71" i="1"/>
  <c r="AA71" i="1" s="1"/>
  <c r="M39" i="1"/>
  <c r="N39" i="1" s="1"/>
  <c r="W243" i="1"/>
  <c r="AA243" i="1" s="1"/>
  <c r="AD243" i="1"/>
  <c r="AE243" i="1" s="1"/>
  <c r="R238" i="1"/>
  <c r="P238" i="1" s="1"/>
  <c r="S238" i="1" s="1"/>
  <c r="M238" i="1" s="1"/>
  <c r="N238" i="1" s="1"/>
  <c r="U205" i="1"/>
  <c r="V205" i="1" s="1"/>
  <c r="AC201" i="1"/>
  <c r="U199" i="1"/>
  <c r="V199" i="1" s="1"/>
  <c r="W172" i="1"/>
  <c r="AA172" i="1" s="1"/>
  <c r="AD172" i="1"/>
  <c r="AE172" i="1" s="1"/>
  <c r="R172" i="1"/>
  <c r="P172" i="1" s="1"/>
  <c r="S172" i="1" s="1"/>
  <c r="M172" i="1" s="1"/>
  <c r="N172" i="1" s="1"/>
  <c r="AD143" i="1"/>
  <c r="AE143" i="1" s="1"/>
  <c r="W143" i="1"/>
  <c r="AA143" i="1" s="1"/>
  <c r="R143" i="1"/>
  <c r="P143" i="1" s="1"/>
  <c r="S143" i="1" s="1"/>
  <c r="M143" i="1" s="1"/>
  <c r="N143" i="1" s="1"/>
  <c r="U124" i="1"/>
  <c r="V124" i="1" s="1"/>
  <c r="U84" i="1"/>
  <c r="V84" i="1" s="1"/>
  <c r="U100" i="1"/>
  <c r="V100" i="1" s="1"/>
  <c r="U196" i="1"/>
  <c r="V196" i="1" s="1"/>
  <c r="AC218" i="1"/>
  <c r="U224" i="1"/>
  <c r="V224" i="1" s="1"/>
  <c r="W197" i="1"/>
  <c r="AA197" i="1" s="1"/>
  <c r="AD197" i="1"/>
  <c r="U168" i="1"/>
  <c r="V168" i="1" s="1"/>
  <c r="U161" i="1"/>
  <c r="V161" i="1" s="1"/>
  <c r="W171" i="1"/>
  <c r="AA171" i="1" s="1"/>
  <c r="AD171" i="1"/>
  <c r="AC171" i="1"/>
  <c r="R171" i="1"/>
  <c r="P171" i="1" s="1"/>
  <c r="S171" i="1" s="1"/>
  <c r="M171" i="1" s="1"/>
  <c r="N171" i="1" s="1"/>
  <c r="R163" i="1"/>
  <c r="P163" i="1" s="1"/>
  <c r="S163" i="1" s="1"/>
  <c r="M163" i="1" s="1"/>
  <c r="N163" i="1" s="1"/>
  <c r="AC141" i="1"/>
  <c r="U113" i="1"/>
  <c r="V113" i="1" s="1"/>
  <c r="AD139" i="1"/>
  <c r="AE139" i="1" s="1"/>
  <c r="W139" i="1"/>
  <c r="AA139" i="1" s="1"/>
  <c r="AD123" i="1"/>
  <c r="AE123" i="1" s="1"/>
  <c r="W123" i="1"/>
  <c r="AA123" i="1" s="1"/>
  <c r="R129" i="1"/>
  <c r="P129" i="1" s="1"/>
  <c r="S129" i="1" s="1"/>
  <c r="M129" i="1" s="1"/>
  <c r="N129" i="1" s="1"/>
  <c r="AD108" i="1"/>
  <c r="AE108" i="1" s="1"/>
  <c r="W108" i="1"/>
  <c r="AA108" i="1" s="1"/>
  <c r="AC58" i="1"/>
  <c r="W74" i="1"/>
  <c r="AA74" i="1" s="1"/>
  <c r="AD74" i="1"/>
  <c r="AC74" i="1"/>
  <c r="W51" i="1"/>
  <c r="AA51" i="1" s="1"/>
  <c r="AD51" i="1"/>
  <c r="AE51" i="1" s="1"/>
  <c r="R123" i="1"/>
  <c r="P123" i="1" s="1"/>
  <c r="S123" i="1" s="1"/>
  <c r="M123" i="1" s="1"/>
  <c r="N123" i="1" s="1"/>
  <c r="U91" i="1"/>
  <c r="V91" i="1" s="1"/>
  <c r="AD17" i="1"/>
  <c r="W17" i="1"/>
  <c r="AA17" i="1" s="1"/>
  <c r="AC17" i="1"/>
  <c r="M35" i="1"/>
  <c r="N35" i="1" s="1"/>
  <c r="W61" i="1"/>
  <c r="AA61" i="1" s="1"/>
  <c r="AD61" i="1"/>
  <c r="AE61" i="1" s="1"/>
  <c r="R61" i="1"/>
  <c r="P61" i="1" s="1"/>
  <c r="S61" i="1" s="1"/>
  <c r="M61" i="1" s="1"/>
  <c r="N61" i="1" s="1"/>
  <c r="AC61" i="1"/>
  <c r="AD252" i="1"/>
  <c r="W252" i="1"/>
  <c r="AA252" i="1" s="1"/>
  <c r="U180" i="1"/>
  <c r="V180" i="1" s="1"/>
  <c r="W128" i="1"/>
  <c r="AA128" i="1" s="1"/>
  <c r="AD128" i="1"/>
  <c r="AC128" i="1"/>
  <c r="U107" i="1"/>
  <c r="V107" i="1" s="1"/>
  <c r="AD240" i="1"/>
  <c r="W240" i="1"/>
  <c r="AA240" i="1" s="1"/>
  <c r="AC251" i="1"/>
  <c r="R240" i="1"/>
  <c r="P240" i="1" s="1"/>
  <c r="S240" i="1" s="1"/>
  <c r="M240" i="1" s="1"/>
  <c r="N240" i="1" s="1"/>
  <c r="W145" i="1"/>
  <c r="AA145" i="1" s="1"/>
  <c r="AD145" i="1"/>
  <c r="AE145" i="1" s="1"/>
  <c r="W106" i="1"/>
  <c r="AA106" i="1" s="1"/>
  <c r="AD106" i="1"/>
  <c r="U103" i="1"/>
  <c r="V103" i="1" s="1"/>
  <c r="AD111" i="1"/>
  <c r="W111" i="1"/>
  <c r="AA111" i="1" s="1"/>
  <c r="AC111" i="1"/>
  <c r="U77" i="1"/>
  <c r="V77" i="1" s="1"/>
  <c r="R226" i="1"/>
  <c r="P226" i="1" s="1"/>
  <c r="S226" i="1" s="1"/>
  <c r="M226" i="1" s="1"/>
  <c r="N226" i="1" s="1"/>
  <c r="U202" i="1"/>
  <c r="V202" i="1" s="1"/>
  <c r="M197" i="1"/>
  <c r="N197" i="1" s="1"/>
  <c r="W186" i="1"/>
  <c r="AA186" i="1" s="1"/>
  <c r="AC186" i="1"/>
  <c r="AD186" i="1"/>
  <c r="AE186" i="1" s="1"/>
  <c r="R186" i="1"/>
  <c r="P186" i="1" s="1"/>
  <c r="S186" i="1" s="1"/>
  <c r="M186" i="1" s="1"/>
  <c r="N186" i="1" s="1"/>
  <c r="W175" i="1"/>
  <c r="AA175" i="1" s="1"/>
  <c r="AD175" i="1"/>
  <c r="AC175" i="1"/>
  <c r="AD165" i="1"/>
  <c r="W165" i="1"/>
  <c r="AA165" i="1" s="1"/>
  <c r="U97" i="1"/>
  <c r="V97" i="1" s="1"/>
  <c r="U221" i="1"/>
  <c r="V221" i="1" s="1"/>
  <c r="R254" i="1"/>
  <c r="P254" i="1" s="1"/>
  <c r="S254" i="1" s="1"/>
  <c r="M254" i="1" s="1"/>
  <c r="N254" i="1" s="1"/>
  <c r="U248" i="1"/>
  <c r="V248" i="1" s="1"/>
  <c r="AD220" i="1"/>
  <c r="AE220" i="1" s="1"/>
  <c r="W220" i="1"/>
  <c r="AA220" i="1" s="1"/>
  <c r="W214" i="1"/>
  <c r="AA214" i="1" s="1"/>
  <c r="AC214" i="1"/>
  <c r="AD214" i="1"/>
  <c r="R214" i="1"/>
  <c r="P214" i="1" s="1"/>
  <c r="S214" i="1" s="1"/>
  <c r="M214" i="1" s="1"/>
  <c r="N214" i="1" s="1"/>
  <c r="AC226" i="1"/>
  <c r="AD193" i="1"/>
  <c r="AC193" i="1"/>
  <c r="W193" i="1"/>
  <c r="AA193" i="1" s="1"/>
  <c r="AD177" i="1"/>
  <c r="AE177" i="1" s="1"/>
  <c r="W177" i="1"/>
  <c r="AA177" i="1" s="1"/>
  <c r="AC177" i="1"/>
  <c r="W245" i="1"/>
  <c r="AA245" i="1" s="1"/>
  <c r="AD245" i="1"/>
  <c r="AE245" i="1" s="1"/>
  <c r="AC252" i="1"/>
  <c r="U210" i="1"/>
  <c r="V210" i="1" s="1"/>
  <c r="AD228" i="1"/>
  <c r="AE228" i="1" s="1"/>
  <c r="W228" i="1"/>
  <c r="AA228" i="1" s="1"/>
  <c r="R228" i="1"/>
  <c r="P228" i="1" s="1"/>
  <c r="S228" i="1" s="1"/>
  <c r="M228" i="1" s="1"/>
  <c r="N228" i="1" s="1"/>
  <c r="R251" i="1"/>
  <c r="P251" i="1" s="1"/>
  <c r="S251" i="1" s="1"/>
  <c r="M251" i="1" s="1"/>
  <c r="N251" i="1" s="1"/>
  <c r="U212" i="1"/>
  <c r="V212" i="1" s="1"/>
  <c r="AD209" i="1"/>
  <c r="AC209" i="1"/>
  <c r="W209" i="1"/>
  <c r="AA209" i="1" s="1"/>
  <c r="U206" i="1"/>
  <c r="V206" i="1" s="1"/>
  <c r="AD183" i="1"/>
  <c r="AE183" i="1" s="1"/>
  <c r="W183" i="1"/>
  <c r="AA183" i="1" s="1"/>
  <c r="AC197" i="1"/>
  <c r="W208" i="1"/>
  <c r="AA208" i="1" s="1"/>
  <c r="AD208" i="1"/>
  <c r="AE208" i="1" s="1"/>
  <c r="R208" i="1"/>
  <c r="P208" i="1" s="1"/>
  <c r="S208" i="1" s="1"/>
  <c r="M208" i="1" s="1"/>
  <c r="N208" i="1" s="1"/>
  <c r="AC208" i="1"/>
  <c r="AD185" i="1"/>
  <c r="W185" i="1"/>
  <c r="AA185" i="1" s="1"/>
  <c r="AD169" i="1"/>
  <c r="AE169" i="1" s="1"/>
  <c r="W169" i="1"/>
  <c r="AA169" i="1" s="1"/>
  <c r="AC185" i="1"/>
  <c r="AD216" i="1"/>
  <c r="AC216" i="1"/>
  <c r="W216" i="1"/>
  <c r="AA216" i="1" s="1"/>
  <c r="AE178" i="1"/>
  <c r="AC191" i="1"/>
  <c r="U154" i="1"/>
  <c r="V154" i="1" s="1"/>
  <c r="U135" i="1"/>
  <c r="V135" i="1" s="1"/>
  <c r="U162" i="1"/>
  <c r="V162" i="1" s="1"/>
  <c r="R175" i="1"/>
  <c r="P175" i="1" s="1"/>
  <c r="S175" i="1" s="1"/>
  <c r="M175" i="1" s="1"/>
  <c r="N175" i="1" s="1"/>
  <c r="AC172" i="1"/>
  <c r="U153" i="1"/>
  <c r="V153" i="1" s="1"/>
  <c r="U122" i="1"/>
  <c r="V122" i="1" s="1"/>
  <c r="U155" i="1"/>
  <c r="V155" i="1" s="1"/>
  <c r="W127" i="1"/>
  <c r="AA127" i="1" s="1"/>
  <c r="AD127" i="1"/>
  <c r="AC127" i="1"/>
  <c r="AC106" i="1"/>
  <c r="U93" i="1"/>
  <c r="V93" i="1" s="1"/>
  <c r="AC65" i="1"/>
  <c r="AD23" i="1"/>
  <c r="AE23" i="1" s="1"/>
  <c r="W23" i="1"/>
  <c r="AA23" i="1" s="1"/>
  <c r="AD94" i="1"/>
  <c r="AE94" i="1" s="1"/>
  <c r="W94" i="1"/>
  <c r="AA94" i="1" s="1"/>
  <c r="U81" i="1"/>
  <c r="V81" i="1" s="1"/>
  <c r="R50" i="1"/>
  <c r="P50" i="1" s="1"/>
  <c r="S50" i="1" s="1"/>
  <c r="M50" i="1" s="1"/>
  <c r="N50" i="1" s="1"/>
  <c r="W95" i="1"/>
  <c r="AA95" i="1" s="1"/>
  <c r="AD95" i="1"/>
  <c r="W42" i="1"/>
  <c r="AA42" i="1" s="1"/>
  <c r="AD42" i="1"/>
  <c r="AC42" i="1"/>
  <c r="R42" i="1"/>
  <c r="P42" i="1" s="1"/>
  <c r="S42" i="1" s="1"/>
  <c r="M42" i="1" s="1"/>
  <c r="N42" i="1" s="1"/>
  <c r="AC95" i="1"/>
  <c r="AD87" i="1"/>
  <c r="AE87" i="1" s="1"/>
  <c r="W87" i="1"/>
  <c r="AA87" i="1" s="1"/>
  <c r="R74" i="1"/>
  <c r="P74" i="1" s="1"/>
  <c r="S74" i="1" s="1"/>
  <c r="M74" i="1" s="1"/>
  <c r="N74" i="1" s="1"/>
  <c r="W63" i="1"/>
  <c r="AA63" i="1" s="1"/>
  <c r="AD63" i="1"/>
  <c r="AE63" i="1" s="1"/>
  <c r="R57" i="1"/>
  <c r="P57" i="1" s="1"/>
  <c r="S57" i="1" s="1"/>
  <c r="M57" i="1" s="1"/>
  <c r="N57" i="1" s="1"/>
  <c r="AC36" i="1"/>
  <c r="W30" i="1"/>
  <c r="AA30" i="1" s="1"/>
  <c r="AD30" i="1"/>
  <c r="AE30" i="1" s="1"/>
  <c r="R30" i="1"/>
  <c r="P30" i="1" s="1"/>
  <c r="S30" i="1" s="1"/>
  <c r="M30" i="1" s="1"/>
  <c r="N30" i="1" s="1"/>
  <c r="W38" i="1"/>
  <c r="AA38" i="1" s="1"/>
  <c r="AD38" i="1"/>
  <c r="AE38" i="1" s="1"/>
  <c r="R38" i="1"/>
  <c r="P38" i="1" s="1"/>
  <c r="S38" i="1" s="1"/>
  <c r="M38" i="1" s="1"/>
  <c r="N38" i="1" s="1"/>
  <c r="W29" i="1"/>
  <c r="AA29" i="1" s="1"/>
  <c r="AD29" i="1"/>
  <c r="AC29" i="1"/>
  <c r="W247" i="1"/>
  <c r="AA247" i="1" s="1"/>
  <c r="AD247" i="1"/>
  <c r="AE247" i="1" s="1"/>
  <c r="AC247" i="1"/>
  <c r="U244" i="1"/>
  <c r="V244" i="1" s="1"/>
  <c r="W126" i="1"/>
  <c r="AA126" i="1" s="1"/>
  <c r="AD126" i="1"/>
  <c r="U102" i="1"/>
  <c r="V102" i="1" s="1"/>
  <c r="AD70" i="1"/>
  <c r="AE70" i="1" s="1"/>
  <c r="AC70" i="1"/>
  <c r="W70" i="1"/>
  <c r="AA70" i="1" s="1"/>
  <c r="W235" i="1"/>
  <c r="AA235" i="1" s="1"/>
  <c r="AD235" i="1"/>
  <c r="AE235" i="1" s="1"/>
  <c r="AC235" i="1"/>
  <c r="U149" i="1"/>
  <c r="V149" i="1" s="1"/>
  <c r="AC126" i="1"/>
  <c r="M209" i="1"/>
  <c r="N209" i="1" s="1"/>
  <c r="U249" i="1"/>
  <c r="V249" i="1" s="1"/>
  <c r="R243" i="1"/>
  <c r="P243" i="1" s="1"/>
  <c r="S243" i="1" s="1"/>
  <c r="M243" i="1" s="1"/>
  <c r="N243" i="1" s="1"/>
  <c r="AD234" i="1"/>
  <c r="W234" i="1"/>
  <c r="AA234" i="1" s="1"/>
  <c r="AC234" i="1"/>
  <c r="W239" i="1"/>
  <c r="AA239" i="1" s="1"/>
  <c r="AD239" i="1"/>
  <c r="AE239" i="1" s="1"/>
  <c r="W203" i="1"/>
  <c r="AA203" i="1" s="1"/>
  <c r="AD203" i="1"/>
  <c r="AE203" i="1" s="1"/>
  <c r="W181" i="1"/>
  <c r="AA181" i="1" s="1"/>
  <c r="AD181" i="1"/>
  <c r="AE181" i="1" s="1"/>
  <c r="R190" i="1"/>
  <c r="P190" i="1" s="1"/>
  <c r="S190" i="1" s="1"/>
  <c r="M190" i="1" s="1"/>
  <c r="N190" i="1" s="1"/>
  <c r="U164" i="1"/>
  <c r="V164" i="1" s="1"/>
  <c r="U152" i="1"/>
  <c r="V152" i="1" s="1"/>
  <c r="AC165" i="1"/>
  <c r="U117" i="1"/>
  <c r="V117" i="1" s="1"/>
  <c r="R145" i="1"/>
  <c r="P145" i="1" s="1"/>
  <c r="S145" i="1" s="1"/>
  <c r="M145" i="1" s="1"/>
  <c r="N145" i="1" s="1"/>
  <c r="W133" i="1"/>
  <c r="AA133" i="1" s="1"/>
  <c r="AD133" i="1"/>
  <c r="AE133" i="1" s="1"/>
  <c r="AC133" i="1"/>
  <c r="AD125" i="1"/>
  <c r="AE125" i="1" s="1"/>
  <c r="W125" i="1"/>
  <c r="AA125" i="1" s="1"/>
  <c r="AD136" i="1"/>
  <c r="AE136" i="1" s="1"/>
  <c r="W136" i="1"/>
  <c r="AA136" i="1" s="1"/>
  <c r="M69" i="1"/>
  <c r="N69" i="1" s="1"/>
  <c r="W90" i="1"/>
  <c r="AA90" i="1" s="1"/>
  <c r="AD90" i="1"/>
  <c r="AE90" i="1" s="1"/>
  <c r="U72" i="1"/>
  <c r="V72" i="1" s="1"/>
  <c r="U99" i="1"/>
  <c r="V99" i="1" s="1"/>
  <c r="R90" i="1"/>
  <c r="P90" i="1" s="1"/>
  <c r="S90" i="1" s="1"/>
  <c r="M90" i="1" s="1"/>
  <c r="N90" i="1" s="1"/>
  <c r="W98" i="1"/>
  <c r="AA98" i="1" s="1"/>
  <c r="AD98" i="1"/>
  <c r="AE98" i="1" s="1"/>
  <c r="U80" i="1"/>
  <c r="V80" i="1" s="1"/>
  <c r="R55" i="1"/>
  <c r="P55" i="1" s="1"/>
  <c r="S55" i="1" s="1"/>
  <c r="M55" i="1" s="1"/>
  <c r="N55" i="1" s="1"/>
  <c r="W54" i="1"/>
  <c r="AA54" i="1" s="1"/>
  <c r="AD54" i="1"/>
  <c r="AE54" i="1" s="1"/>
  <c r="U41" i="1"/>
  <c r="V41" i="1" s="1"/>
  <c r="AD67" i="1"/>
  <c r="AE67" i="1" s="1"/>
  <c r="W67" i="1"/>
  <c r="AA67" i="1" s="1"/>
  <c r="AC67" i="1"/>
  <c r="W47" i="1"/>
  <c r="AA47" i="1" s="1"/>
  <c r="AD47" i="1"/>
  <c r="AE47" i="1" s="1"/>
  <c r="AC43" i="1"/>
  <c r="AC90" i="1"/>
  <c r="W20" i="1"/>
  <c r="AA20" i="1" s="1"/>
  <c r="AD20" i="1"/>
  <c r="AE20" i="1" s="1"/>
  <c r="W21" i="1"/>
  <c r="AA21" i="1" s="1"/>
  <c r="AD21" i="1"/>
  <c r="AE21" i="1" s="1"/>
  <c r="AC21" i="1"/>
  <c r="W37" i="1"/>
  <c r="AA37" i="1" s="1"/>
  <c r="AD37" i="1"/>
  <c r="R37" i="1"/>
  <c r="P37" i="1" s="1"/>
  <c r="S37" i="1" s="1"/>
  <c r="M37" i="1" s="1"/>
  <c r="N37" i="1" s="1"/>
  <c r="AC37" i="1"/>
  <c r="R43" i="1"/>
  <c r="P43" i="1" s="1"/>
  <c r="S43" i="1" s="1"/>
  <c r="M43" i="1" s="1"/>
  <c r="N43" i="1" s="1"/>
  <c r="AE69" i="1"/>
  <c r="R47" i="1"/>
  <c r="P47" i="1" s="1"/>
  <c r="S47" i="1" s="1"/>
  <c r="M47" i="1" s="1"/>
  <c r="N47" i="1" s="1"/>
  <c r="W130" i="1"/>
  <c r="AA130" i="1" s="1"/>
  <c r="AD130" i="1"/>
  <c r="W46" i="1"/>
  <c r="AA46" i="1" s="1"/>
  <c r="AD46" i="1"/>
  <c r="AC46" i="1"/>
  <c r="R252" i="1"/>
  <c r="P252" i="1" s="1"/>
  <c r="S252" i="1" s="1"/>
  <c r="M252" i="1" s="1"/>
  <c r="N252" i="1" s="1"/>
  <c r="U241" i="1"/>
  <c r="V241" i="1" s="1"/>
  <c r="R250" i="1"/>
  <c r="P250" i="1" s="1"/>
  <c r="S250" i="1" s="1"/>
  <c r="M250" i="1" s="1"/>
  <c r="N250" i="1" s="1"/>
  <c r="AD232" i="1"/>
  <c r="AE232" i="1" s="1"/>
  <c r="W232" i="1"/>
  <c r="AA232" i="1" s="1"/>
  <c r="AD219" i="1"/>
  <c r="W219" i="1"/>
  <c r="AA219" i="1" s="1"/>
  <c r="AC219" i="1"/>
  <c r="U217" i="1"/>
  <c r="V217" i="1" s="1"/>
  <c r="R218" i="1"/>
  <c r="P218" i="1" s="1"/>
  <c r="S218" i="1" s="1"/>
  <c r="M218" i="1" s="1"/>
  <c r="N218" i="1" s="1"/>
  <c r="AD213" i="1"/>
  <c r="W213" i="1"/>
  <c r="AA213" i="1" s="1"/>
  <c r="AC213" i="1"/>
  <c r="U233" i="1"/>
  <c r="V233" i="1" s="1"/>
  <c r="W246" i="1"/>
  <c r="AA246" i="1" s="1"/>
  <c r="AD246" i="1"/>
  <c r="AE246" i="1" s="1"/>
  <c r="AC246" i="1"/>
  <c r="U237" i="1"/>
  <c r="V237" i="1" s="1"/>
  <c r="W211" i="1"/>
  <c r="AA211" i="1" s="1"/>
  <c r="AD211" i="1"/>
  <c r="AE211" i="1" s="1"/>
  <c r="W231" i="1"/>
  <c r="AA231" i="1" s="1"/>
  <c r="AD231" i="1"/>
  <c r="AE231" i="1" s="1"/>
  <c r="AC240" i="1"/>
  <c r="U236" i="1"/>
  <c r="V236" i="1" s="1"/>
  <c r="M216" i="1"/>
  <c r="N216" i="1" s="1"/>
  <c r="R247" i="1"/>
  <c r="P247" i="1" s="1"/>
  <c r="S247" i="1" s="1"/>
  <c r="M247" i="1" s="1"/>
  <c r="N247" i="1" s="1"/>
  <c r="R234" i="1"/>
  <c r="P234" i="1" s="1"/>
  <c r="S234" i="1" s="1"/>
  <c r="M234" i="1" s="1"/>
  <c r="N234" i="1" s="1"/>
  <c r="U182" i="1"/>
  <c r="V182" i="1" s="1"/>
  <c r="AC198" i="1"/>
  <c r="R239" i="1"/>
  <c r="P239" i="1" s="1"/>
  <c r="S239" i="1" s="1"/>
  <c r="M239" i="1" s="1"/>
  <c r="N239" i="1" s="1"/>
  <c r="M173" i="1"/>
  <c r="N173" i="1" s="1"/>
  <c r="U194" i="1"/>
  <c r="V194" i="1" s="1"/>
  <c r="U170" i="1"/>
  <c r="V170" i="1" s="1"/>
  <c r="U189" i="1"/>
  <c r="V189" i="1" s="1"/>
  <c r="W222" i="1"/>
  <c r="AA222" i="1" s="1"/>
  <c r="AD222" i="1"/>
  <c r="AE222" i="1" s="1"/>
  <c r="U147" i="1"/>
  <c r="V147" i="1" s="1"/>
  <c r="U132" i="1"/>
  <c r="V132" i="1" s="1"/>
  <c r="R183" i="1"/>
  <c r="P183" i="1" s="1"/>
  <c r="S183" i="1" s="1"/>
  <c r="M183" i="1" s="1"/>
  <c r="N183" i="1" s="1"/>
  <c r="AD148" i="1"/>
  <c r="AE148" i="1" s="1"/>
  <c r="W148" i="1"/>
  <c r="AA148" i="1" s="1"/>
  <c r="AC130" i="1"/>
  <c r="R121" i="1"/>
  <c r="P121" i="1" s="1"/>
  <c r="S121" i="1" s="1"/>
  <c r="M121" i="1" s="1"/>
  <c r="N121" i="1" s="1"/>
  <c r="R150" i="1"/>
  <c r="P150" i="1" s="1"/>
  <c r="S150" i="1" s="1"/>
  <c r="M150" i="1" s="1"/>
  <c r="N150" i="1" s="1"/>
  <c r="R126" i="1"/>
  <c r="P126" i="1" s="1"/>
  <c r="S126" i="1" s="1"/>
  <c r="M126" i="1" s="1"/>
  <c r="N126" i="1" s="1"/>
  <c r="U118" i="1"/>
  <c r="V118" i="1" s="1"/>
  <c r="AD104" i="1"/>
  <c r="W104" i="1"/>
  <c r="AA104" i="1" s="1"/>
  <c r="R104" i="1"/>
  <c r="P104" i="1" s="1"/>
  <c r="S104" i="1" s="1"/>
  <c r="M104" i="1" s="1"/>
  <c r="N104" i="1" s="1"/>
  <c r="AC104" i="1"/>
  <c r="R115" i="1"/>
  <c r="P115" i="1" s="1"/>
  <c r="S115" i="1" s="1"/>
  <c r="M115" i="1" s="1"/>
  <c r="N115" i="1" s="1"/>
  <c r="M127" i="1"/>
  <c r="N127" i="1" s="1"/>
  <c r="U120" i="1"/>
  <c r="V120" i="1" s="1"/>
  <c r="R106" i="1"/>
  <c r="P106" i="1" s="1"/>
  <c r="S106" i="1" s="1"/>
  <c r="M106" i="1" s="1"/>
  <c r="N106" i="1" s="1"/>
  <c r="W85" i="1"/>
  <c r="AA85" i="1" s="1"/>
  <c r="AD85" i="1"/>
  <c r="AE85" i="1" s="1"/>
  <c r="AD66" i="1"/>
  <c r="AE66" i="1" s="1"/>
  <c r="W66" i="1"/>
  <c r="AA66" i="1" s="1"/>
  <c r="W39" i="1"/>
  <c r="AA39" i="1" s="1"/>
  <c r="AD39" i="1"/>
  <c r="AE39" i="1" s="1"/>
  <c r="W40" i="1"/>
  <c r="AA40" i="1" s="1"/>
  <c r="AD40" i="1"/>
  <c r="AE40" i="1" s="1"/>
  <c r="U83" i="1"/>
  <c r="V83" i="1" s="1"/>
  <c r="AC27" i="1"/>
  <c r="AE110" i="1"/>
  <c r="W73" i="1"/>
  <c r="AA73" i="1" s="1"/>
  <c r="AD73" i="1"/>
  <c r="AC73" i="1"/>
  <c r="U89" i="1"/>
  <c r="V89" i="1" s="1"/>
  <c r="R70" i="1"/>
  <c r="P70" i="1" s="1"/>
  <c r="S70" i="1" s="1"/>
  <c r="M70" i="1" s="1"/>
  <c r="N70" i="1" s="1"/>
  <c r="AC71" i="1"/>
  <c r="W59" i="1"/>
  <c r="AA59" i="1" s="1"/>
  <c r="AD59" i="1"/>
  <c r="AE59" i="1" s="1"/>
  <c r="R24" i="1"/>
  <c r="P24" i="1" s="1"/>
  <c r="S24" i="1" s="1"/>
  <c r="M24" i="1" s="1"/>
  <c r="N24" i="1" s="1"/>
  <c r="W28" i="1"/>
  <c r="AA28" i="1" s="1"/>
  <c r="AD28" i="1"/>
  <c r="AE28" i="1" s="1"/>
  <c r="R28" i="1"/>
  <c r="P28" i="1" s="1"/>
  <c r="S28" i="1" s="1"/>
  <c r="M28" i="1" s="1"/>
  <c r="N28" i="1" s="1"/>
  <c r="W53" i="1"/>
  <c r="AA53" i="1" s="1"/>
  <c r="AD53" i="1"/>
  <c r="AE53" i="1" s="1"/>
  <c r="AC53" i="1"/>
  <c r="R62" i="1"/>
  <c r="P62" i="1" s="1"/>
  <c r="S62" i="1" s="1"/>
  <c r="M62" i="1" s="1"/>
  <c r="N62" i="1" s="1"/>
  <c r="AD189" i="1" l="1"/>
  <c r="AE189" i="1" s="1"/>
  <c r="W189" i="1"/>
  <c r="AA189" i="1" s="1"/>
  <c r="AC189" i="1"/>
  <c r="R189" i="1"/>
  <c r="P189" i="1" s="1"/>
  <c r="S189" i="1" s="1"/>
  <c r="M189" i="1" s="1"/>
  <c r="N189" i="1" s="1"/>
  <c r="W162" i="1"/>
  <c r="AA162" i="1" s="1"/>
  <c r="AD162" i="1"/>
  <c r="AC162" i="1"/>
  <c r="R162" i="1"/>
  <c r="P162" i="1" s="1"/>
  <c r="S162" i="1" s="1"/>
  <c r="M162" i="1" s="1"/>
  <c r="N162" i="1" s="1"/>
  <c r="AD196" i="1"/>
  <c r="AE196" i="1" s="1"/>
  <c r="W196" i="1"/>
  <c r="AA196" i="1" s="1"/>
  <c r="AC196" i="1"/>
  <c r="R196" i="1"/>
  <c r="P196" i="1" s="1"/>
  <c r="S196" i="1" s="1"/>
  <c r="M196" i="1" s="1"/>
  <c r="N196" i="1" s="1"/>
  <c r="W131" i="1"/>
  <c r="AA131" i="1" s="1"/>
  <c r="AD131" i="1"/>
  <c r="AC131" i="1"/>
  <c r="R131" i="1"/>
  <c r="P131" i="1" s="1"/>
  <c r="S131" i="1" s="1"/>
  <c r="M131" i="1" s="1"/>
  <c r="N131" i="1" s="1"/>
  <c r="AD160" i="1"/>
  <c r="AE160" i="1" s="1"/>
  <c r="AC160" i="1"/>
  <c r="W160" i="1"/>
  <c r="AA160" i="1" s="1"/>
  <c r="R160" i="1"/>
  <c r="P160" i="1" s="1"/>
  <c r="S160" i="1" s="1"/>
  <c r="M160" i="1" s="1"/>
  <c r="N160" i="1" s="1"/>
  <c r="AE73" i="1"/>
  <c r="AD164" i="1"/>
  <c r="AE164" i="1" s="1"/>
  <c r="W164" i="1"/>
  <c r="AA164" i="1" s="1"/>
  <c r="R164" i="1"/>
  <c r="P164" i="1" s="1"/>
  <c r="S164" i="1" s="1"/>
  <c r="M164" i="1" s="1"/>
  <c r="N164" i="1" s="1"/>
  <c r="AC164" i="1"/>
  <c r="AD135" i="1"/>
  <c r="AC135" i="1"/>
  <c r="W135" i="1"/>
  <c r="AA135" i="1" s="1"/>
  <c r="R135" i="1"/>
  <c r="P135" i="1" s="1"/>
  <c r="S135" i="1" s="1"/>
  <c r="M135" i="1" s="1"/>
  <c r="N135" i="1" s="1"/>
  <c r="AE141" i="1"/>
  <c r="AE115" i="1"/>
  <c r="AD233" i="1"/>
  <c r="AE233" i="1" s="1"/>
  <c r="AC233" i="1"/>
  <c r="W233" i="1"/>
  <c r="AA233" i="1" s="1"/>
  <c r="R233" i="1"/>
  <c r="P233" i="1" s="1"/>
  <c r="S233" i="1" s="1"/>
  <c r="M233" i="1" s="1"/>
  <c r="N233" i="1" s="1"/>
  <c r="AD205" i="1"/>
  <c r="AE205" i="1" s="1"/>
  <c r="W205" i="1"/>
  <c r="AA205" i="1" s="1"/>
  <c r="R205" i="1"/>
  <c r="P205" i="1" s="1"/>
  <c r="S205" i="1" s="1"/>
  <c r="M205" i="1" s="1"/>
  <c r="N205" i="1" s="1"/>
  <c r="AC205" i="1"/>
  <c r="W207" i="1"/>
  <c r="AA207" i="1" s="1"/>
  <c r="AC207" i="1"/>
  <c r="AD207" i="1"/>
  <c r="R207" i="1"/>
  <c r="P207" i="1" s="1"/>
  <c r="S207" i="1" s="1"/>
  <c r="M207" i="1" s="1"/>
  <c r="N207" i="1" s="1"/>
  <c r="AD48" i="1"/>
  <c r="AE48" i="1" s="1"/>
  <c r="W48" i="1"/>
  <c r="AA48" i="1" s="1"/>
  <c r="AC48" i="1"/>
  <c r="R48" i="1"/>
  <c r="P48" i="1" s="1"/>
  <c r="S48" i="1" s="1"/>
  <c r="M48" i="1" s="1"/>
  <c r="N48" i="1" s="1"/>
  <c r="AE163" i="1"/>
  <c r="AD105" i="1"/>
  <c r="W105" i="1"/>
  <c r="AA105" i="1" s="1"/>
  <c r="AC105" i="1"/>
  <c r="R105" i="1"/>
  <c r="P105" i="1" s="1"/>
  <c r="S105" i="1" s="1"/>
  <c r="M105" i="1" s="1"/>
  <c r="N105" i="1" s="1"/>
  <c r="W204" i="1"/>
  <c r="AA204" i="1" s="1"/>
  <c r="AD204" i="1"/>
  <c r="AE204" i="1" s="1"/>
  <c r="AC204" i="1"/>
  <c r="R204" i="1"/>
  <c r="P204" i="1" s="1"/>
  <c r="S204" i="1" s="1"/>
  <c r="M204" i="1" s="1"/>
  <c r="N204" i="1" s="1"/>
  <c r="AD147" i="1"/>
  <c r="AE147" i="1" s="1"/>
  <c r="AC147" i="1"/>
  <c r="W147" i="1"/>
  <c r="AA147" i="1" s="1"/>
  <c r="R147" i="1"/>
  <c r="P147" i="1" s="1"/>
  <c r="S147" i="1" s="1"/>
  <c r="M147" i="1" s="1"/>
  <c r="N147" i="1" s="1"/>
  <c r="AE219" i="1"/>
  <c r="AE46" i="1"/>
  <c r="AD41" i="1"/>
  <c r="AE41" i="1" s="1"/>
  <c r="W41" i="1"/>
  <c r="AA41" i="1" s="1"/>
  <c r="AC41" i="1"/>
  <c r="R41" i="1"/>
  <c r="P41" i="1" s="1"/>
  <c r="S41" i="1" s="1"/>
  <c r="M41" i="1" s="1"/>
  <c r="N41" i="1" s="1"/>
  <c r="AD117" i="1"/>
  <c r="W117" i="1"/>
  <c r="AA117" i="1" s="1"/>
  <c r="AC117" i="1"/>
  <c r="R117" i="1"/>
  <c r="P117" i="1" s="1"/>
  <c r="S117" i="1" s="1"/>
  <c r="M117" i="1" s="1"/>
  <c r="N117" i="1" s="1"/>
  <c r="AE234" i="1"/>
  <c r="AE126" i="1"/>
  <c r="AE29" i="1"/>
  <c r="AD81" i="1"/>
  <c r="AC81" i="1"/>
  <c r="W81" i="1"/>
  <c r="AA81" i="1" s="1"/>
  <c r="R81" i="1"/>
  <c r="P81" i="1" s="1"/>
  <c r="S81" i="1" s="1"/>
  <c r="M81" i="1" s="1"/>
  <c r="N81" i="1" s="1"/>
  <c r="W153" i="1"/>
  <c r="AA153" i="1" s="1"/>
  <c r="AD153" i="1"/>
  <c r="AC153" i="1"/>
  <c r="R153" i="1"/>
  <c r="P153" i="1" s="1"/>
  <c r="S153" i="1" s="1"/>
  <c r="M153" i="1" s="1"/>
  <c r="N153" i="1" s="1"/>
  <c r="AD212" i="1"/>
  <c r="W212" i="1"/>
  <c r="AA212" i="1" s="1"/>
  <c r="R212" i="1"/>
  <c r="P212" i="1" s="1"/>
  <c r="S212" i="1" s="1"/>
  <c r="M212" i="1" s="1"/>
  <c r="N212" i="1" s="1"/>
  <c r="AC212" i="1"/>
  <c r="AE193" i="1"/>
  <c r="AE165" i="1"/>
  <c r="AE111" i="1"/>
  <c r="AE197" i="1"/>
  <c r="AD100" i="1"/>
  <c r="W100" i="1"/>
  <c r="AA100" i="1" s="1"/>
  <c r="R100" i="1"/>
  <c r="P100" i="1" s="1"/>
  <c r="S100" i="1" s="1"/>
  <c r="M100" i="1" s="1"/>
  <c r="N100" i="1" s="1"/>
  <c r="AC100" i="1"/>
  <c r="W151" i="1"/>
  <c r="AA151" i="1" s="1"/>
  <c r="AD151" i="1"/>
  <c r="AE151" i="1" s="1"/>
  <c r="R151" i="1"/>
  <c r="P151" i="1" s="1"/>
  <c r="S151" i="1" s="1"/>
  <c r="M151" i="1" s="1"/>
  <c r="N151" i="1" s="1"/>
  <c r="AC151" i="1"/>
  <c r="AE45" i="1"/>
  <c r="W229" i="1"/>
  <c r="AA229" i="1" s="1"/>
  <c r="AD229" i="1"/>
  <c r="AE229" i="1" s="1"/>
  <c r="AC229" i="1"/>
  <c r="R229" i="1"/>
  <c r="P229" i="1" s="1"/>
  <c r="S229" i="1" s="1"/>
  <c r="M229" i="1" s="1"/>
  <c r="N229" i="1" s="1"/>
  <c r="AE57" i="1"/>
  <c r="W101" i="1"/>
  <c r="AA101" i="1" s="1"/>
  <c r="AD101" i="1"/>
  <c r="R101" i="1"/>
  <c r="P101" i="1" s="1"/>
  <c r="S101" i="1" s="1"/>
  <c r="M101" i="1" s="1"/>
  <c r="N101" i="1" s="1"/>
  <c r="AC101" i="1"/>
  <c r="AE254" i="1"/>
  <c r="AE238" i="1"/>
  <c r="AE250" i="1"/>
  <c r="W184" i="1"/>
  <c r="AA184" i="1" s="1"/>
  <c r="AD184" i="1"/>
  <c r="AE184" i="1" s="1"/>
  <c r="R184" i="1"/>
  <c r="P184" i="1" s="1"/>
  <c r="S184" i="1" s="1"/>
  <c r="M184" i="1" s="1"/>
  <c r="N184" i="1" s="1"/>
  <c r="AC184" i="1"/>
  <c r="W118" i="1"/>
  <c r="AA118" i="1" s="1"/>
  <c r="AC118" i="1"/>
  <c r="R118" i="1"/>
  <c r="P118" i="1" s="1"/>
  <c r="S118" i="1" s="1"/>
  <c r="M118" i="1" s="1"/>
  <c r="N118" i="1" s="1"/>
  <c r="AD118" i="1"/>
  <c r="AE118" i="1" s="1"/>
  <c r="AD217" i="1"/>
  <c r="AE217" i="1" s="1"/>
  <c r="W217" i="1"/>
  <c r="AA217" i="1" s="1"/>
  <c r="AC217" i="1"/>
  <c r="R217" i="1"/>
  <c r="P217" i="1" s="1"/>
  <c r="S217" i="1" s="1"/>
  <c r="M217" i="1" s="1"/>
  <c r="N217" i="1" s="1"/>
  <c r="W155" i="1"/>
  <c r="AA155" i="1" s="1"/>
  <c r="AD155" i="1"/>
  <c r="R155" i="1"/>
  <c r="P155" i="1" s="1"/>
  <c r="S155" i="1" s="1"/>
  <c r="M155" i="1" s="1"/>
  <c r="N155" i="1" s="1"/>
  <c r="AC155" i="1"/>
  <c r="AD77" i="1"/>
  <c r="AE77" i="1" s="1"/>
  <c r="W77" i="1"/>
  <c r="AA77" i="1" s="1"/>
  <c r="R77" i="1"/>
  <c r="P77" i="1" s="1"/>
  <c r="S77" i="1" s="1"/>
  <c r="M77" i="1" s="1"/>
  <c r="N77" i="1" s="1"/>
  <c r="AC77" i="1"/>
  <c r="AD84" i="1"/>
  <c r="W84" i="1"/>
  <c r="AA84" i="1" s="1"/>
  <c r="AC84" i="1"/>
  <c r="R84" i="1"/>
  <c r="P84" i="1" s="1"/>
  <c r="S84" i="1" s="1"/>
  <c r="M84" i="1" s="1"/>
  <c r="N84" i="1" s="1"/>
  <c r="AE43" i="1"/>
  <c r="W192" i="1"/>
  <c r="AA192" i="1" s="1"/>
  <c r="AD192" i="1"/>
  <c r="AE192" i="1" s="1"/>
  <c r="AC192" i="1"/>
  <c r="R192" i="1"/>
  <c r="P192" i="1" s="1"/>
  <c r="S192" i="1" s="1"/>
  <c r="M192" i="1" s="1"/>
  <c r="N192" i="1" s="1"/>
  <c r="AD174" i="1"/>
  <c r="AC174" i="1"/>
  <c r="W174" i="1"/>
  <c r="AA174" i="1" s="1"/>
  <c r="R174" i="1"/>
  <c r="P174" i="1" s="1"/>
  <c r="S174" i="1" s="1"/>
  <c r="M174" i="1" s="1"/>
  <c r="N174" i="1" s="1"/>
  <c r="AE251" i="1"/>
  <c r="AD144" i="1"/>
  <c r="W144" i="1"/>
  <c r="AA144" i="1" s="1"/>
  <c r="R144" i="1"/>
  <c r="P144" i="1" s="1"/>
  <c r="S144" i="1" s="1"/>
  <c r="M144" i="1" s="1"/>
  <c r="N144" i="1" s="1"/>
  <c r="AC144" i="1"/>
  <c r="AD132" i="1"/>
  <c r="AE132" i="1" s="1"/>
  <c r="W132" i="1"/>
  <c r="AA132" i="1" s="1"/>
  <c r="AC132" i="1"/>
  <c r="R132" i="1"/>
  <c r="P132" i="1" s="1"/>
  <c r="S132" i="1" s="1"/>
  <c r="M132" i="1" s="1"/>
  <c r="N132" i="1" s="1"/>
  <c r="W102" i="1"/>
  <c r="AA102" i="1" s="1"/>
  <c r="AD102" i="1"/>
  <c r="AC102" i="1"/>
  <c r="R102" i="1"/>
  <c r="P102" i="1" s="1"/>
  <c r="S102" i="1" s="1"/>
  <c r="M102" i="1" s="1"/>
  <c r="N102" i="1" s="1"/>
  <c r="AD93" i="1"/>
  <c r="W93" i="1"/>
  <c r="AA93" i="1" s="1"/>
  <c r="R93" i="1"/>
  <c r="P93" i="1" s="1"/>
  <c r="S93" i="1" s="1"/>
  <c r="M93" i="1" s="1"/>
  <c r="N93" i="1" s="1"/>
  <c r="AC93" i="1"/>
  <c r="AE128" i="1"/>
  <c r="AE65" i="1"/>
  <c r="AD170" i="1"/>
  <c r="AC170" i="1"/>
  <c r="W170" i="1"/>
  <c r="AA170" i="1" s="1"/>
  <c r="R170" i="1"/>
  <c r="P170" i="1" s="1"/>
  <c r="S170" i="1" s="1"/>
  <c r="M170" i="1" s="1"/>
  <c r="N170" i="1" s="1"/>
  <c r="AE209" i="1"/>
  <c r="AD76" i="1"/>
  <c r="AE76" i="1" s="1"/>
  <c r="W76" i="1"/>
  <c r="AA76" i="1" s="1"/>
  <c r="AC76" i="1"/>
  <c r="R76" i="1"/>
  <c r="P76" i="1" s="1"/>
  <c r="S76" i="1" s="1"/>
  <c r="M76" i="1" s="1"/>
  <c r="N76" i="1" s="1"/>
  <c r="AD154" i="1"/>
  <c r="W154" i="1"/>
  <c r="AA154" i="1" s="1"/>
  <c r="AC154" i="1"/>
  <c r="R154" i="1"/>
  <c r="P154" i="1" s="1"/>
  <c r="S154" i="1" s="1"/>
  <c r="M154" i="1" s="1"/>
  <c r="N154" i="1" s="1"/>
  <c r="AD248" i="1"/>
  <c r="AE248" i="1" s="1"/>
  <c r="W248" i="1"/>
  <c r="AA248" i="1" s="1"/>
  <c r="R248" i="1"/>
  <c r="P248" i="1" s="1"/>
  <c r="S248" i="1" s="1"/>
  <c r="M248" i="1" s="1"/>
  <c r="N248" i="1" s="1"/>
  <c r="AC248" i="1"/>
  <c r="AD180" i="1"/>
  <c r="AC180" i="1"/>
  <c r="W180" i="1"/>
  <c r="AA180" i="1" s="1"/>
  <c r="R180" i="1"/>
  <c r="P180" i="1" s="1"/>
  <c r="S180" i="1" s="1"/>
  <c r="M180" i="1" s="1"/>
  <c r="N180" i="1" s="1"/>
  <c r="AD83" i="1"/>
  <c r="AE83" i="1" s="1"/>
  <c r="W83" i="1"/>
  <c r="AA83" i="1" s="1"/>
  <c r="R83" i="1"/>
  <c r="P83" i="1" s="1"/>
  <c r="S83" i="1" s="1"/>
  <c r="M83" i="1" s="1"/>
  <c r="N83" i="1" s="1"/>
  <c r="AC83" i="1"/>
  <c r="AE213" i="1"/>
  <c r="AE130" i="1"/>
  <c r="AC249" i="1"/>
  <c r="W249" i="1"/>
  <c r="AA249" i="1" s="1"/>
  <c r="AD249" i="1"/>
  <c r="AE249" i="1" s="1"/>
  <c r="R249" i="1"/>
  <c r="P249" i="1" s="1"/>
  <c r="S249" i="1" s="1"/>
  <c r="M249" i="1" s="1"/>
  <c r="N249" i="1" s="1"/>
  <c r="AE42" i="1"/>
  <c r="AE127" i="1"/>
  <c r="AE175" i="1"/>
  <c r="W202" i="1"/>
  <c r="AA202" i="1" s="1"/>
  <c r="AD202" i="1"/>
  <c r="AE202" i="1" s="1"/>
  <c r="AC202" i="1"/>
  <c r="R202" i="1"/>
  <c r="P202" i="1" s="1"/>
  <c r="S202" i="1" s="1"/>
  <c r="M202" i="1" s="1"/>
  <c r="N202" i="1" s="1"/>
  <c r="W103" i="1"/>
  <c r="AA103" i="1" s="1"/>
  <c r="AD103" i="1"/>
  <c r="R103" i="1"/>
  <c r="P103" i="1" s="1"/>
  <c r="S103" i="1" s="1"/>
  <c r="M103" i="1" s="1"/>
  <c r="N103" i="1" s="1"/>
  <c r="AC103" i="1"/>
  <c r="AE240" i="1"/>
  <c r="AE74" i="1"/>
  <c r="AE171" i="1"/>
  <c r="AE24" i="1"/>
  <c r="AC166" i="1"/>
  <c r="W166" i="1"/>
  <c r="AA166" i="1" s="1"/>
  <c r="AD166" i="1"/>
  <c r="AE166" i="1" s="1"/>
  <c r="R166" i="1"/>
  <c r="P166" i="1" s="1"/>
  <c r="S166" i="1" s="1"/>
  <c r="M166" i="1" s="1"/>
  <c r="N166" i="1" s="1"/>
  <c r="AE32" i="1"/>
  <c r="W137" i="1"/>
  <c r="AA137" i="1" s="1"/>
  <c r="AD137" i="1"/>
  <c r="AE137" i="1" s="1"/>
  <c r="R137" i="1"/>
  <c r="P137" i="1" s="1"/>
  <c r="S137" i="1" s="1"/>
  <c r="M137" i="1" s="1"/>
  <c r="N137" i="1" s="1"/>
  <c r="AC137" i="1"/>
  <c r="AE27" i="1"/>
  <c r="AD182" i="1"/>
  <c r="W182" i="1"/>
  <c r="AA182" i="1" s="1"/>
  <c r="R182" i="1"/>
  <c r="P182" i="1" s="1"/>
  <c r="S182" i="1" s="1"/>
  <c r="M182" i="1" s="1"/>
  <c r="N182" i="1" s="1"/>
  <c r="AC182" i="1"/>
  <c r="AD161" i="1"/>
  <c r="AE161" i="1" s="1"/>
  <c r="W161" i="1"/>
  <c r="AA161" i="1" s="1"/>
  <c r="R161" i="1"/>
  <c r="P161" i="1" s="1"/>
  <c r="S161" i="1" s="1"/>
  <c r="M161" i="1" s="1"/>
  <c r="N161" i="1" s="1"/>
  <c r="AC161" i="1"/>
  <c r="AD64" i="1"/>
  <c r="W64" i="1"/>
  <c r="AA64" i="1" s="1"/>
  <c r="R64" i="1"/>
  <c r="P64" i="1" s="1"/>
  <c r="S64" i="1" s="1"/>
  <c r="M64" i="1" s="1"/>
  <c r="N64" i="1" s="1"/>
  <c r="AC64" i="1"/>
  <c r="AE216" i="1"/>
  <c r="AD97" i="1"/>
  <c r="AE97" i="1" s="1"/>
  <c r="W97" i="1"/>
  <c r="AA97" i="1" s="1"/>
  <c r="AC97" i="1"/>
  <c r="R97" i="1"/>
  <c r="P97" i="1" s="1"/>
  <c r="S97" i="1" s="1"/>
  <c r="M97" i="1" s="1"/>
  <c r="N97" i="1" s="1"/>
  <c r="W168" i="1"/>
  <c r="AA168" i="1" s="1"/>
  <c r="AD168" i="1"/>
  <c r="AE168" i="1" s="1"/>
  <c r="R168" i="1"/>
  <c r="P168" i="1" s="1"/>
  <c r="S168" i="1" s="1"/>
  <c r="M168" i="1" s="1"/>
  <c r="N168" i="1" s="1"/>
  <c r="AC168" i="1"/>
  <c r="AE49" i="1"/>
  <c r="AE157" i="1"/>
  <c r="W122" i="1"/>
  <c r="AA122" i="1" s="1"/>
  <c r="AD122" i="1"/>
  <c r="AC122" i="1"/>
  <c r="R122" i="1"/>
  <c r="P122" i="1" s="1"/>
  <c r="S122" i="1" s="1"/>
  <c r="M122" i="1" s="1"/>
  <c r="N122" i="1" s="1"/>
  <c r="AD210" i="1"/>
  <c r="W210" i="1"/>
  <c r="AA210" i="1" s="1"/>
  <c r="AC210" i="1"/>
  <c r="R210" i="1"/>
  <c r="P210" i="1" s="1"/>
  <c r="S210" i="1" s="1"/>
  <c r="M210" i="1" s="1"/>
  <c r="N210" i="1" s="1"/>
  <c r="AC60" i="1"/>
  <c r="AD60" i="1"/>
  <c r="AE60" i="1" s="1"/>
  <c r="W60" i="1"/>
  <c r="AA60" i="1" s="1"/>
  <c r="R60" i="1"/>
  <c r="P60" i="1" s="1"/>
  <c r="S60" i="1" s="1"/>
  <c r="M60" i="1" s="1"/>
  <c r="N60" i="1" s="1"/>
  <c r="W194" i="1"/>
  <c r="AA194" i="1" s="1"/>
  <c r="AD194" i="1"/>
  <c r="AC194" i="1"/>
  <c r="R194" i="1"/>
  <c r="P194" i="1" s="1"/>
  <c r="S194" i="1" s="1"/>
  <c r="M194" i="1" s="1"/>
  <c r="N194" i="1" s="1"/>
  <c r="AD99" i="1"/>
  <c r="W99" i="1"/>
  <c r="AA99" i="1" s="1"/>
  <c r="R99" i="1"/>
  <c r="P99" i="1" s="1"/>
  <c r="S99" i="1" s="1"/>
  <c r="M99" i="1" s="1"/>
  <c r="N99" i="1" s="1"/>
  <c r="AC99" i="1"/>
  <c r="W89" i="1"/>
  <c r="AA89" i="1" s="1"/>
  <c r="AD89" i="1"/>
  <c r="AE89" i="1" s="1"/>
  <c r="R89" i="1"/>
  <c r="P89" i="1" s="1"/>
  <c r="S89" i="1" s="1"/>
  <c r="M89" i="1" s="1"/>
  <c r="N89" i="1" s="1"/>
  <c r="AC89" i="1"/>
  <c r="AD236" i="1"/>
  <c r="W236" i="1"/>
  <c r="AA236" i="1" s="1"/>
  <c r="AC236" i="1"/>
  <c r="R236" i="1"/>
  <c r="P236" i="1" s="1"/>
  <c r="S236" i="1" s="1"/>
  <c r="M236" i="1" s="1"/>
  <c r="N236" i="1" s="1"/>
  <c r="W72" i="1"/>
  <c r="AA72" i="1" s="1"/>
  <c r="AD72" i="1"/>
  <c r="AE72" i="1" s="1"/>
  <c r="R72" i="1"/>
  <c r="P72" i="1" s="1"/>
  <c r="S72" i="1" s="1"/>
  <c r="M72" i="1" s="1"/>
  <c r="N72" i="1" s="1"/>
  <c r="AC72" i="1"/>
  <c r="AD244" i="1"/>
  <c r="W244" i="1"/>
  <c r="AA244" i="1" s="1"/>
  <c r="R244" i="1"/>
  <c r="P244" i="1" s="1"/>
  <c r="S244" i="1" s="1"/>
  <c r="M244" i="1" s="1"/>
  <c r="N244" i="1" s="1"/>
  <c r="AC244" i="1"/>
  <c r="AE185" i="1"/>
  <c r="W206" i="1"/>
  <c r="AA206" i="1" s="1"/>
  <c r="AC206" i="1"/>
  <c r="R206" i="1"/>
  <c r="P206" i="1" s="1"/>
  <c r="S206" i="1" s="1"/>
  <c r="M206" i="1" s="1"/>
  <c r="N206" i="1" s="1"/>
  <c r="AD206" i="1"/>
  <c r="AE214" i="1"/>
  <c r="AE106" i="1"/>
  <c r="AD107" i="1"/>
  <c r="W107" i="1"/>
  <c r="AA107" i="1" s="1"/>
  <c r="R107" i="1"/>
  <c r="P107" i="1" s="1"/>
  <c r="S107" i="1" s="1"/>
  <c r="M107" i="1" s="1"/>
  <c r="N107" i="1" s="1"/>
  <c r="AC107" i="1"/>
  <c r="AE252" i="1"/>
  <c r="AE17" i="1"/>
  <c r="AD224" i="1"/>
  <c r="W224" i="1"/>
  <c r="AA224" i="1" s="1"/>
  <c r="R224" i="1"/>
  <c r="P224" i="1" s="1"/>
  <c r="S224" i="1" s="1"/>
  <c r="M224" i="1" s="1"/>
  <c r="N224" i="1" s="1"/>
  <c r="AC224" i="1"/>
  <c r="AE201" i="1"/>
  <c r="AE191" i="1"/>
  <c r="AD91" i="1"/>
  <c r="AE91" i="1" s="1"/>
  <c r="W91" i="1"/>
  <c r="AA91" i="1" s="1"/>
  <c r="AC91" i="1"/>
  <c r="R91" i="1"/>
  <c r="P91" i="1" s="1"/>
  <c r="S91" i="1" s="1"/>
  <c r="M91" i="1" s="1"/>
  <c r="N91" i="1" s="1"/>
  <c r="W120" i="1"/>
  <c r="AA120" i="1" s="1"/>
  <c r="AD120" i="1"/>
  <c r="AE120" i="1" s="1"/>
  <c r="AC120" i="1"/>
  <c r="R120" i="1"/>
  <c r="P120" i="1" s="1"/>
  <c r="S120" i="1" s="1"/>
  <c r="M120" i="1" s="1"/>
  <c r="N120" i="1" s="1"/>
  <c r="AD149" i="1"/>
  <c r="AE149" i="1" s="1"/>
  <c r="W149" i="1"/>
  <c r="AA149" i="1" s="1"/>
  <c r="AC149" i="1"/>
  <c r="R149" i="1"/>
  <c r="P149" i="1" s="1"/>
  <c r="S149" i="1" s="1"/>
  <c r="M149" i="1" s="1"/>
  <c r="N149" i="1" s="1"/>
  <c r="AD237" i="1"/>
  <c r="W237" i="1"/>
  <c r="AA237" i="1" s="1"/>
  <c r="R237" i="1"/>
  <c r="P237" i="1" s="1"/>
  <c r="S237" i="1" s="1"/>
  <c r="M237" i="1" s="1"/>
  <c r="N237" i="1" s="1"/>
  <c r="AC237" i="1"/>
  <c r="AE37" i="1"/>
  <c r="AE104" i="1"/>
  <c r="AD241" i="1"/>
  <c r="W241" i="1"/>
  <c r="AA241" i="1" s="1"/>
  <c r="AC241" i="1"/>
  <c r="R241" i="1"/>
  <c r="P241" i="1" s="1"/>
  <c r="S241" i="1" s="1"/>
  <c r="M241" i="1" s="1"/>
  <c r="N241" i="1" s="1"/>
  <c r="W80" i="1"/>
  <c r="AA80" i="1" s="1"/>
  <c r="AD80" i="1"/>
  <c r="AE80" i="1" s="1"/>
  <c r="AC80" i="1"/>
  <c r="R80" i="1"/>
  <c r="P80" i="1" s="1"/>
  <c r="S80" i="1" s="1"/>
  <c r="M80" i="1" s="1"/>
  <c r="N80" i="1" s="1"/>
  <c r="AD152" i="1"/>
  <c r="W152" i="1"/>
  <c r="AA152" i="1" s="1"/>
  <c r="AC152" i="1"/>
  <c r="R152" i="1"/>
  <c r="P152" i="1" s="1"/>
  <c r="S152" i="1" s="1"/>
  <c r="M152" i="1" s="1"/>
  <c r="N152" i="1" s="1"/>
  <c r="AE95" i="1"/>
  <c r="AD221" i="1"/>
  <c r="AE221" i="1" s="1"/>
  <c r="W221" i="1"/>
  <c r="AA221" i="1" s="1"/>
  <c r="R221" i="1"/>
  <c r="P221" i="1" s="1"/>
  <c r="S221" i="1" s="1"/>
  <c r="M221" i="1" s="1"/>
  <c r="N221" i="1" s="1"/>
  <c r="AC221" i="1"/>
  <c r="W113" i="1"/>
  <c r="AA113" i="1" s="1"/>
  <c r="AD113" i="1"/>
  <c r="AC113" i="1"/>
  <c r="R113" i="1"/>
  <c r="P113" i="1" s="1"/>
  <c r="S113" i="1" s="1"/>
  <c r="M113" i="1" s="1"/>
  <c r="N113" i="1" s="1"/>
  <c r="W124" i="1"/>
  <c r="AA124" i="1" s="1"/>
  <c r="AD124" i="1"/>
  <c r="AE124" i="1" s="1"/>
  <c r="AC124" i="1"/>
  <c r="R124" i="1"/>
  <c r="P124" i="1" s="1"/>
  <c r="S124" i="1" s="1"/>
  <c r="M124" i="1" s="1"/>
  <c r="N124" i="1" s="1"/>
  <c r="AD199" i="1"/>
  <c r="W199" i="1"/>
  <c r="AA199" i="1" s="1"/>
  <c r="AC199" i="1"/>
  <c r="R199" i="1"/>
  <c r="P199" i="1" s="1"/>
  <c r="S199" i="1" s="1"/>
  <c r="M199" i="1" s="1"/>
  <c r="N199" i="1" s="1"/>
  <c r="W159" i="1"/>
  <c r="AA159" i="1" s="1"/>
  <c r="AD159" i="1"/>
  <c r="AE159" i="1" s="1"/>
  <c r="AC159" i="1"/>
  <c r="R159" i="1"/>
  <c r="P159" i="1" s="1"/>
  <c r="S159" i="1" s="1"/>
  <c r="M159" i="1" s="1"/>
  <c r="N159" i="1" s="1"/>
  <c r="AE218" i="1"/>
  <c r="AE198" i="1"/>
  <c r="AD44" i="1"/>
  <c r="AE44" i="1" s="1"/>
  <c r="W44" i="1"/>
  <c r="AA44" i="1" s="1"/>
  <c r="R44" i="1"/>
  <c r="P44" i="1" s="1"/>
  <c r="S44" i="1" s="1"/>
  <c r="M44" i="1" s="1"/>
  <c r="N44" i="1" s="1"/>
  <c r="AC44" i="1"/>
  <c r="AD119" i="1"/>
  <c r="W119" i="1"/>
  <c r="AA119" i="1" s="1"/>
  <c r="R119" i="1"/>
  <c r="P119" i="1" s="1"/>
  <c r="S119" i="1" s="1"/>
  <c r="M119" i="1" s="1"/>
  <c r="N119" i="1" s="1"/>
  <c r="AC119" i="1"/>
  <c r="AD96" i="1"/>
  <c r="W96" i="1"/>
  <c r="AA96" i="1" s="1"/>
  <c r="AC96" i="1"/>
  <c r="R96" i="1"/>
  <c r="P96" i="1" s="1"/>
  <c r="S96" i="1" s="1"/>
  <c r="M96" i="1" s="1"/>
  <c r="N96" i="1" s="1"/>
  <c r="AE194" i="1" l="1"/>
  <c r="AE153" i="1"/>
  <c r="AE131" i="1"/>
  <c r="AE162" i="1"/>
  <c r="AE180" i="1"/>
  <c r="AE154" i="1"/>
  <c r="AE174" i="1"/>
  <c r="AE155" i="1"/>
  <c r="AE113" i="1"/>
  <c r="AE237" i="1"/>
  <c r="AE107" i="1"/>
  <c r="AE199" i="1"/>
  <c r="AE241" i="1"/>
  <c r="AE224" i="1"/>
  <c r="AE122" i="1"/>
  <c r="AE64" i="1"/>
  <c r="AE182" i="1"/>
  <c r="AE170" i="1"/>
  <c r="AE84" i="1"/>
  <c r="AE117" i="1"/>
  <c r="AE96" i="1"/>
  <c r="AE210" i="1"/>
  <c r="AE152" i="1"/>
  <c r="AE119" i="1"/>
  <c r="AE206" i="1"/>
  <c r="AE244" i="1"/>
  <c r="AE236" i="1"/>
  <c r="AE99" i="1"/>
  <c r="AE103" i="1"/>
  <c r="AE102" i="1"/>
  <c r="AE100" i="1"/>
  <c r="AE212" i="1"/>
  <c r="AE81" i="1"/>
  <c r="AE207" i="1"/>
  <c r="AE135" i="1"/>
  <c r="AE93" i="1"/>
  <c r="AE144" i="1"/>
  <c r="AE101" i="1"/>
  <c r="AE105" i="1"/>
</calcChain>
</file>

<file path=xl/sharedStrings.xml><?xml version="1.0" encoding="utf-8"?>
<sst xmlns="http://schemas.openxmlformats.org/spreadsheetml/2006/main" count="3347" uniqueCount="845">
  <si>
    <t>File opened</t>
  </si>
  <si>
    <t>2024-03-19 13:32:02</t>
  </si>
  <si>
    <t>Console s/n</t>
  </si>
  <si>
    <t>68C-022579</t>
  </si>
  <si>
    <t>Console ver</t>
  </si>
  <si>
    <t>Bluestem v.2.1.09</t>
  </si>
  <si>
    <t>Scripts ver</t>
  </si>
  <si>
    <t>2022.06  2.1.09, Dec 2022</t>
  </si>
  <si>
    <t>Head s/n</t>
  </si>
  <si>
    <t>68H-422569</t>
  </si>
  <si>
    <t>Head ver</t>
  </si>
  <si>
    <t>1.4.22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</si>
  <si>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</si>
  <si>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"2.48881", "flowazero": "0.29412", "flowbzero": "0.30539", "chamberpressurezero": "2.55489", "ssa_ref": "37836.8", "ssb_ref": "35909.7"}</t>
  </si>
  <si>
    <t>CO2 rangematch</t>
  </si>
  <si>
    <t>Tue Mar 19 12:31</t>
  </si>
  <si>
    <t>H2O rangematch</t>
  </si>
  <si>
    <t>Tue Mar 19 12:37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</si>
  <si>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</si>
  <si>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</si>
  <si>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</si>
  <si>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</si>
  <si>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</si>
  <si>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</si>
  <si>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</si>
  <si>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</si>
  <si>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</si>
  <si>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1.4.7</t>
  </si>
  <si>
    <t>13:32:02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</si>
  <si>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</si>
  <si>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</si>
  <si>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</si>
  <si>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</si>
  <si>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</si>
  <si>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</si>
  <si>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</si>
  <si>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</si>
  <si>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</si>
  <si>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</si>
  <si>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</si>
  <si>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</si>
  <si>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</si>
  <si>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</si>
  <si>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</si>
  <si>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</si>
  <si>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</si>
  <si>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</si>
  <si>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</si>
  <si>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</si>
  <si>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</si>
  <si>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</si>
  <si>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</si>
  <si>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</si>
  <si>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</si>
  <si>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</si>
  <si>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</si>
  <si>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</si>
  <si>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</si>
  <si>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</si>
  <si>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</si>
  <si>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</si>
  <si>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</si>
  <si>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</si>
  <si>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</si>
  <si>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</si>
  <si>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</si>
  <si>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</si>
  <si>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</si>
  <si>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</si>
  <si>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</si>
  <si>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</si>
  <si>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</si>
  <si>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</si>
  <si>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</si>
  <si>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</si>
  <si>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</si>
  <si>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</si>
  <si>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</si>
  <si>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</si>
  <si>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</si>
  <si>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</si>
  <si>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3.88968 200.48 356.515 570.788 848.82 1048.95 1250.56 1392.32</t>
  </si>
  <si>
    <t>Fs_true</t>
  </si>
  <si>
    <t>-0.806277 227.723 388.278 582.591 808.426 1002.11 1201.65 1401.03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</si>
  <si>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</si>
  <si>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</si>
  <si>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</si>
  <si>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</si>
  <si>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</si>
  <si>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</si>
  <si>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</si>
  <si>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</si>
  <si>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</si>
  <si>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</si>
  <si>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</si>
  <si>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</si>
  <si>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</si>
  <si>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</si>
  <si>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</si>
  <si>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</si>
  <si>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</si>
  <si>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</si>
  <si>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</si>
  <si>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</si>
  <si>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</si>
  <si>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</si>
  <si>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</si>
  <si>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</si>
  <si>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</si>
  <si>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plant.id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</si>
  <si>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</si>
  <si>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</si>
  <si>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</si>
  <si>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</si>
  <si>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</si>
  <si>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</si>
  <si>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</si>
  <si>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</si>
  <si>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</si>
  <si>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</si>
  <si>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</si>
  <si>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</si>
  <si>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</si>
  <si>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</si>
  <si>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</si>
  <si>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</si>
  <si>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</si>
  <si>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</si>
  <si>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</si>
  <si>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</si>
  <si>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</si>
  <si>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</si>
  <si>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</si>
  <si>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</si>
  <si>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</si>
  <si>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</si>
  <si>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</si>
  <si>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</si>
  <si>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</si>
  <si>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</si>
  <si>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</si>
  <si>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</si>
  <si>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</si>
  <si>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</si>
  <si>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</si>
  <si>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</si>
  <si>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</si>
  <si>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</si>
  <si>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</si>
  <si>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</si>
  <si>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</si>
  <si>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</si>
  <si>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</si>
  <si>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</si>
  <si>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</si>
  <si>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</si>
  <si>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</si>
  <si>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</si>
  <si>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</si>
  <si>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</si>
  <si>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</si>
  <si>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</si>
  <si>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</si>
  <si>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</si>
  <si>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</si>
  <si>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</si>
  <si>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</si>
  <si>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</si>
  <si>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</si>
  <si>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</si>
  <si>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</si>
  <si>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</si>
  <si>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</si>
  <si>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</si>
  <si>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</si>
  <si>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</si>
  <si>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</si>
  <si>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</si>
  <si>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</si>
  <si>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</si>
  <si>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</si>
  <si>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</si>
  <si>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</si>
  <si>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</si>
  <si>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</si>
  <si>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</si>
  <si>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</si>
  <si>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</si>
  <si>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</si>
  <si>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</si>
  <si>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</si>
  <si>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</si>
  <si>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</si>
  <si>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</si>
  <si>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</si>
  <si>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</si>
  <si>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</si>
  <si>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</si>
  <si>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</si>
  <si>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</si>
  <si>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</si>
  <si>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</si>
  <si>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</si>
  <si>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</si>
  <si>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</si>
  <si>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</si>
  <si>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</si>
  <si>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</si>
  <si>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</si>
  <si>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</si>
  <si>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</si>
  <si>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</si>
  <si>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</si>
  <si>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</si>
  <si>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</si>
  <si>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</si>
  <si>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</si>
  <si>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</si>
  <si>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</si>
  <si>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</si>
  <si>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</si>
  <si>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</si>
  <si>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</si>
  <si>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</si>
  <si>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</si>
  <si>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</si>
  <si>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</si>
  <si>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</si>
  <si>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</si>
  <si>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</si>
  <si>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</si>
  <si>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</si>
  <si>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</si>
  <si>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</si>
  <si>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</si>
  <si>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</si>
  <si>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</si>
  <si>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</si>
  <si>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</si>
  <si>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</si>
  <si>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</si>
  <si>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</si>
  <si>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</si>
  <si>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</si>
  <si>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</si>
  <si>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</si>
  <si>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</si>
  <si>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</si>
  <si>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</si>
  <si>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</si>
  <si>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</si>
  <si>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</si>
  <si>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</si>
  <si>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</si>
  <si>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</si>
  <si>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</si>
  <si>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</si>
  <si>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</si>
  <si>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</si>
  <si>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</si>
  <si>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</si>
  <si>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</si>
  <si>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</si>
  <si>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</si>
  <si>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</si>
  <si>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</si>
  <si>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</si>
  <si>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</si>
  <si>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</si>
  <si>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</si>
  <si>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</si>
  <si>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</si>
  <si>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</si>
  <si>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</si>
  <si>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</si>
  <si>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</si>
  <si>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</si>
  <si>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</si>
  <si>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</si>
  <si>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</si>
  <si>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</si>
  <si>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</si>
  <si>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</si>
  <si>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</si>
  <si>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</si>
  <si>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</si>
  <si>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</si>
  <si>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</si>
  <si>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</si>
  <si>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</si>
  <si>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</si>
  <si>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</si>
  <si>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</si>
  <si>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</si>
  <si>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</si>
  <si>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</si>
  <si>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</si>
  <si>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</si>
  <si>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</si>
  <si>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</si>
  <si>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</si>
  <si>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</si>
  <si>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</si>
  <si>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</si>
  <si>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</si>
  <si>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</si>
  <si>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</si>
  <si>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</si>
  <si>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</si>
  <si>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</si>
  <si>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</si>
  <si>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</si>
  <si>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</si>
  <si>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</si>
  <si>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</si>
  <si>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</si>
  <si>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</si>
  <si>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</si>
  <si>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</si>
  <si>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</si>
  <si>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</si>
  <si>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</si>
  <si>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</si>
  <si>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</si>
  <si>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</si>
  <si>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</si>
  <si>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</si>
  <si>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</si>
  <si>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</si>
  <si>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</si>
  <si>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</si>
  <si>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</si>
  <si>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</si>
  <si>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</si>
  <si>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</si>
  <si>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</si>
  <si>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</si>
  <si>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</si>
  <si>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</si>
  <si>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</si>
  <si>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</si>
  <si>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</si>
  <si>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</si>
  <si>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</si>
  <si>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</si>
  <si>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</si>
  <si>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</si>
  <si>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</si>
  <si>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</si>
  <si>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</si>
  <si>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</si>
  <si>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</si>
  <si>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</si>
  <si>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</si>
  <si>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</si>
  <si>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</si>
  <si>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20240317 13:41:29</t>
  </si>
  <si>
    <t>13:41:29</t>
  </si>
  <si>
    <t>1: Needles</t>
  </si>
  <si>
    <t>13:27:32</t>
  </si>
  <si>
    <t>2/3</t>
  </si>
  <si>
    <t>11111111</t>
  </si>
  <si>
    <t>oooooooo</t>
  </si>
  <si>
    <t>on</t>
  </si>
  <si>
    <t>20240317 13:41:34</t>
  </si>
  <si>
    <t>13:41:34</t>
  </si>
  <si>
    <t>20240317 13:41:39</t>
  </si>
  <si>
    <t>13:41:39</t>
  </si>
  <si>
    <t>1/3</t>
  </si>
  <si>
    <t>20240317 13:41:44</t>
  </si>
  <si>
    <t>13:41:44</t>
  </si>
  <si>
    <t>20240317 13:41:49</t>
  </si>
  <si>
    <t>13:41:49</t>
  </si>
  <si>
    <t>20240317 13:41:54</t>
  </si>
  <si>
    <t>13:41:54</t>
  </si>
  <si>
    <t>20240317 13:41:59</t>
  </si>
  <si>
    <t>13:41:59</t>
  </si>
  <si>
    <t>20240317 13:42:04</t>
  </si>
  <si>
    <t>13:42:04</t>
  </si>
  <si>
    <t>20240317 13:42:09</t>
  </si>
  <si>
    <t>13:42:09</t>
  </si>
  <si>
    <t>20240317 13:42:14</t>
  </si>
  <si>
    <t>13:42:14</t>
  </si>
  <si>
    <t>20240317 13:42:19</t>
  </si>
  <si>
    <t>13:42:19</t>
  </si>
  <si>
    <t>20240317 13:42:24</t>
  </si>
  <si>
    <t>13:42:24</t>
  </si>
  <si>
    <t>20240317 13:42:29</t>
  </si>
  <si>
    <t>13:42:29</t>
  </si>
  <si>
    <t>20240317 13:42:34</t>
  </si>
  <si>
    <t>13:42:34</t>
  </si>
  <si>
    <t>20240317 13:42:39</t>
  </si>
  <si>
    <t>13:42:39</t>
  </si>
  <si>
    <t>20240317 13:42:44</t>
  </si>
  <si>
    <t>13:42:44</t>
  </si>
  <si>
    <t>20240317 13:42:49</t>
  </si>
  <si>
    <t>13:42:49</t>
  </si>
  <si>
    <t>20240317 13:42:54</t>
  </si>
  <si>
    <t>13:42:54</t>
  </si>
  <si>
    <t>20240317 13:42:59</t>
  </si>
  <si>
    <t>13:42:59</t>
  </si>
  <si>
    <t>20240317 13:43:04</t>
  </si>
  <si>
    <t>13:43:04</t>
  </si>
  <si>
    <t>20240317 13:43:09</t>
  </si>
  <si>
    <t>13:43:09</t>
  </si>
  <si>
    <t>20240317 13:43:14</t>
  </si>
  <si>
    <t>13:43:14</t>
  </si>
  <si>
    <t>20240317 13:43:19</t>
  </si>
  <si>
    <t>13:43:19</t>
  </si>
  <si>
    <t>20240317 13:43:24</t>
  </si>
  <si>
    <t>13:43:24</t>
  </si>
  <si>
    <t>20240317 13:45:01</t>
  </si>
  <si>
    <t>13:45:01</t>
  </si>
  <si>
    <t>20240317 13:45:06</t>
  </si>
  <si>
    <t>13:45:06</t>
  </si>
  <si>
    <t>20240317 13:45:11</t>
  </si>
  <si>
    <t>13:45:11</t>
  </si>
  <si>
    <t>20240317 13:45:16</t>
  </si>
  <si>
    <t>13:45:16</t>
  </si>
  <si>
    <t>20240317 13:45:21</t>
  </si>
  <si>
    <t>13:45:21</t>
  </si>
  <si>
    <t>20240317 13:45:26</t>
  </si>
  <si>
    <t>13:45:26</t>
  </si>
  <si>
    <t>20240317 13:45:31</t>
  </si>
  <si>
    <t>13:45:31</t>
  </si>
  <si>
    <t>20240317 13:45:36</t>
  </si>
  <si>
    <t>13:45:36</t>
  </si>
  <si>
    <t>20240317 13:45:41</t>
  </si>
  <si>
    <t>13:45:41</t>
  </si>
  <si>
    <t>20240317 13:45:46</t>
  </si>
  <si>
    <t>13:45:46</t>
  </si>
  <si>
    <t>20240317 13:45:51</t>
  </si>
  <si>
    <t>13:45:51</t>
  </si>
  <si>
    <t>20240317 13:45:56</t>
  </si>
  <si>
    <t>13:45:56</t>
  </si>
  <si>
    <t>0/3</t>
  </si>
  <si>
    <t>20240317 13:46:01</t>
  </si>
  <si>
    <t>13:46:01</t>
  </si>
  <si>
    <t>20240317 13:46:06</t>
  </si>
  <si>
    <t>13:46:06</t>
  </si>
  <si>
    <t>20240317 13:46:11</t>
  </si>
  <si>
    <t>13:46:11</t>
  </si>
  <si>
    <t>20240317 13:46:16</t>
  </si>
  <si>
    <t>13:46:16</t>
  </si>
  <si>
    <t>20240317 13:46:21</t>
  </si>
  <si>
    <t>13:46:21</t>
  </si>
  <si>
    <t>20240317 13:46:26</t>
  </si>
  <si>
    <t>13:46:26</t>
  </si>
  <si>
    <t>20240317 13:46:31</t>
  </si>
  <si>
    <t>13:46:31</t>
  </si>
  <si>
    <t>20240317 13:46:36</t>
  </si>
  <si>
    <t>13:46:36</t>
  </si>
  <si>
    <t>20240317 13:46:41</t>
  </si>
  <si>
    <t>13:46:41</t>
  </si>
  <si>
    <t>20240317 13:46:46</t>
  </si>
  <si>
    <t>13:46:46</t>
  </si>
  <si>
    <t>20240317 13:46:51</t>
  </si>
  <si>
    <t>13:46:51</t>
  </si>
  <si>
    <t>20240317 13:46:56</t>
  </si>
  <si>
    <t>13:46:56</t>
  </si>
  <si>
    <t>3/3</t>
  </si>
  <si>
    <t>20240317 13:47:01</t>
  </si>
  <si>
    <t>13:47:01</t>
  </si>
  <si>
    <t>20240317 13:47:06</t>
  </si>
  <si>
    <t>13:47:06</t>
  </si>
  <si>
    <t>20240317 13:47:11</t>
  </si>
  <si>
    <t>13:47:11</t>
  </si>
  <si>
    <t>20240317 13:47:16</t>
  </si>
  <si>
    <t>13:47:16</t>
  </si>
  <si>
    <t>20240317 13:47:21</t>
  </si>
  <si>
    <t>13:47:21</t>
  </si>
  <si>
    <t>20240317 13:47:26</t>
  </si>
  <si>
    <t>13:47:26</t>
  </si>
  <si>
    <t>20240317 13:47:31</t>
  </si>
  <si>
    <t>13:47:31</t>
  </si>
  <si>
    <t>20240317 13:47:36</t>
  </si>
  <si>
    <t>13:47:36</t>
  </si>
  <si>
    <t>20240317 13:47:41</t>
  </si>
  <si>
    <t>13:47:41</t>
  </si>
  <si>
    <t>20240317 13:47:46</t>
  </si>
  <si>
    <t>13:47:46</t>
  </si>
  <si>
    <t>20240317 13:47:51</t>
  </si>
  <si>
    <t>13:47:51</t>
  </si>
  <si>
    <t>20240317 13:47:56</t>
  </si>
  <si>
    <t>13:47:56</t>
  </si>
  <si>
    <t>20240317 13:48:01</t>
  </si>
  <si>
    <t>13:48:01</t>
  </si>
  <si>
    <t>20240317 13:48:06</t>
  </si>
  <si>
    <t>13:48:06</t>
  </si>
  <si>
    <t>20240317 13:48:11</t>
  </si>
  <si>
    <t>13:48:11</t>
  </si>
  <si>
    <t>20240317 13:48:16</t>
  </si>
  <si>
    <t>13:48:16</t>
  </si>
  <si>
    <t>20240317 13:48:21</t>
  </si>
  <si>
    <t>13:48:21</t>
  </si>
  <si>
    <t>20240317 13:48:26</t>
  </si>
  <si>
    <t>13:48:26</t>
  </si>
  <si>
    <t>20240317 13:48:31</t>
  </si>
  <si>
    <t>13:48:31</t>
  </si>
  <si>
    <t>20240317 13:48:36</t>
  </si>
  <si>
    <t>13:48:36</t>
  </si>
  <si>
    <t>20240317 13:48:41</t>
  </si>
  <si>
    <t>13:48:41</t>
  </si>
  <si>
    <t>20240317 13:48:46</t>
  </si>
  <si>
    <t>13:48:46</t>
  </si>
  <si>
    <t>20240317 13:48:51</t>
  </si>
  <si>
    <t>13:48:51</t>
  </si>
  <si>
    <t>20240317 13:48:56</t>
  </si>
  <si>
    <t>13:48:56</t>
  </si>
  <si>
    <t>20240317 13:49:01</t>
  </si>
  <si>
    <t>13:49:01</t>
  </si>
  <si>
    <t>20240317 13:49:06</t>
  </si>
  <si>
    <t>13:49:06</t>
  </si>
  <si>
    <t>20240317 13:49:11</t>
  </si>
  <si>
    <t>13:49:11</t>
  </si>
  <si>
    <t>20240317 13:49:16</t>
  </si>
  <si>
    <t>13:49:16</t>
  </si>
  <si>
    <t>20240317 13:49:21</t>
  </si>
  <si>
    <t>13:49:21</t>
  </si>
  <si>
    <t>20240317 13:49:26</t>
  </si>
  <si>
    <t>13:49:26</t>
  </si>
  <si>
    <t>20240317 13:49:31</t>
  </si>
  <si>
    <t>13:49:31</t>
  </si>
  <si>
    <t>20240317 13:49:36</t>
  </si>
  <si>
    <t>13:49:36</t>
  </si>
  <si>
    <t>20240317 13:49:41</t>
  </si>
  <si>
    <t>13:49:41</t>
  </si>
  <si>
    <t>20240317 13:49:46</t>
  </si>
  <si>
    <t>13:49:46</t>
  </si>
  <si>
    <t>20240317 13:49:51</t>
  </si>
  <si>
    <t>13:49:51</t>
  </si>
  <si>
    <t>20240317 13:49:56</t>
  </si>
  <si>
    <t>13:49:56</t>
  </si>
  <si>
    <t>20240317 13:50:01</t>
  </si>
  <si>
    <t>13:50:01</t>
  </si>
  <si>
    <t>20240317 13:50:06</t>
  </si>
  <si>
    <t>13:50:06</t>
  </si>
  <si>
    <t>20240317 13:50:11</t>
  </si>
  <si>
    <t>13:50:11</t>
  </si>
  <si>
    <t>20240317 13:50:16</t>
  </si>
  <si>
    <t>13:50:16</t>
  </si>
  <si>
    <t>20240317 13:50:21</t>
  </si>
  <si>
    <t>13:50:21</t>
  </si>
  <si>
    <t>20240317 13:50:26</t>
  </si>
  <si>
    <t>13:50:26</t>
  </si>
  <si>
    <t>20240317 13:50:31</t>
  </si>
  <si>
    <t>13:50:31</t>
  </si>
  <si>
    <t>20240317 13:50:36</t>
  </si>
  <si>
    <t>13:50:36</t>
  </si>
  <si>
    <t>20240317 13:50:41</t>
  </si>
  <si>
    <t>13:50:41</t>
  </si>
  <si>
    <t>20240317 13:50:46</t>
  </si>
  <si>
    <t>13:50:46</t>
  </si>
  <si>
    <t>20240317 13:50:51</t>
  </si>
  <si>
    <t>13:50:51</t>
  </si>
  <si>
    <t>20240317 13:50:56</t>
  </si>
  <si>
    <t>13:50:56</t>
  </si>
  <si>
    <t>20240317 13:51:01</t>
  </si>
  <si>
    <t>13:51:01</t>
  </si>
  <si>
    <t>20240317 13:51:06</t>
  </si>
  <si>
    <t>13:51:06</t>
  </si>
  <si>
    <t>20240317 13:51:11</t>
  </si>
  <si>
    <t>13:51:11</t>
  </si>
  <si>
    <t>20240317 13:51:16</t>
  </si>
  <si>
    <t>13:51:16</t>
  </si>
  <si>
    <t>20240317 13:51:21</t>
  </si>
  <si>
    <t>13:51:21</t>
  </si>
  <si>
    <t>20240317 13:51:26</t>
  </si>
  <si>
    <t>13:51:26</t>
  </si>
  <si>
    <t>20240317 13:51:30</t>
  </si>
  <si>
    <t>13:51:30</t>
  </si>
  <si>
    <t>20240317 13:51:36</t>
  </si>
  <si>
    <t>13:51:36</t>
  </si>
  <si>
    <t>20240317 13:51:40</t>
  </si>
  <si>
    <t>13:51:40</t>
  </si>
  <si>
    <t>20240317 13:51:46</t>
  </si>
  <si>
    <t>13:51:46</t>
  </si>
  <si>
    <t>20240317 13:51:50</t>
  </si>
  <si>
    <t>13:51:50</t>
  </si>
  <si>
    <t>20240317 13:51:56</t>
  </si>
  <si>
    <t>13:51:56</t>
  </si>
  <si>
    <t>20240317 13:52:00</t>
  </si>
  <si>
    <t>13:52:00</t>
  </si>
  <si>
    <t>20240317 13:52:05</t>
  </si>
  <si>
    <t>13:52:05</t>
  </si>
  <si>
    <t>20240317 13:52:10</t>
  </si>
  <si>
    <t>13:52:10</t>
  </si>
  <si>
    <t>20240317 13:52:15</t>
  </si>
  <si>
    <t>13:52:15</t>
  </si>
  <si>
    <t>20240317 13:52:20</t>
  </si>
  <si>
    <t>13:52:20</t>
  </si>
  <si>
    <t>20240317 13:52:25</t>
  </si>
  <si>
    <t>13:52:25</t>
  </si>
  <si>
    <t>20240317 13:52:30</t>
  </si>
  <si>
    <t>13:52:30</t>
  </si>
  <si>
    <t>20240317 13:52:35</t>
  </si>
  <si>
    <t>13:52:35</t>
  </si>
  <si>
    <t>20240317 13:52:40</t>
  </si>
  <si>
    <t>13:52:40</t>
  </si>
  <si>
    <t>20240317 13:52:45</t>
  </si>
  <si>
    <t>13:52:45</t>
  </si>
  <si>
    <t>20240317 13:52:50</t>
  </si>
  <si>
    <t>13:52:50</t>
  </si>
  <si>
    <t>13:53:49</t>
  </si>
  <si>
    <t>testing licor setings on segi seedlings, rb 2</t>
  </si>
  <si>
    <t>13:53:51</t>
  </si>
  <si>
    <t>13:54:07</t>
  </si>
  <si>
    <t>20240317 13:59:33</t>
  </si>
  <si>
    <t>13:59:33</t>
  </si>
  <si>
    <t>20240317 13:59:38</t>
  </si>
  <si>
    <t>13:59:38</t>
  </si>
  <si>
    <t>20240317 13:59:43</t>
  </si>
  <si>
    <t>13:59:43</t>
  </si>
  <si>
    <t>20240317 13:59:48</t>
  </si>
  <si>
    <t>13:59:48</t>
  </si>
  <si>
    <t>20240317 13:59:53</t>
  </si>
  <si>
    <t>13:59:53</t>
  </si>
  <si>
    <t>20240317 13:59:58</t>
  </si>
  <si>
    <t>13:59:58</t>
  </si>
  <si>
    <t>20240317 14:00:03</t>
  </si>
  <si>
    <t>14:00:03</t>
  </si>
  <si>
    <t>20240317 14:00:08</t>
  </si>
  <si>
    <t>14:00:08</t>
  </si>
  <si>
    <t>20240317 14:00:13</t>
  </si>
  <si>
    <t>14:00:13</t>
  </si>
  <si>
    <t>20240317 14:00:18</t>
  </si>
  <si>
    <t>14:00:18</t>
  </si>
  <si>
    <t>20240317 14:00:23</t>
  </si>
  <si>
    <t>14:00:23</t>
  </si>
  <si>
    <t>20240317 14:00:28</t>
  </si>
  <si>
    <t>14:00:28</t>
  </si>
  <si>
    <t>20240317 14:00:33</t>
  </si>
  <si>
    <t>14:00:33</t>
  </si>
  <si>
    <t>20240317 14:00:38</t>
  </si>
  <si>
    <t>14:00:38</t>
  </si>
  <si>
    <t>20240317 14:00:43</t>
  </si>
  <si>
    <t>14:00:43</t>
  </si>
  <si>
    <t>20240317 14:00:48</t>
  </si>
  <si>
    <t>14:00:48</t>
  </si>
  <si>
    <t>20240317 14:00:53</t>
  </si>
  <si>
    <t>14:00:53</t>
  </si>
  <si>
    <t>20240317 14:00:58</t>
  </si>
  <si>
    <t>14:00:58</t>
  </si>
  <si>
    <t>20240317 14:01:03</t>
  </si>
  <si>
    <t>14:01:03</t>
  </si>
  <si>
    <t>20240317 14:01:08</t>
  </si>
  <si>
    <t>14:01:08</t>
  </si>
  <si>
    <t>20240317 14:01:13</t>
  </si>
  <si>
    <t>14:01:13</t>
  </si>
  <si>
    <t>20240317 14:01:18</t>
  </si>
  <si>
    <t>14:01:18</t>
  </si>
  <si>
    <t>20240317 14:01:23</t>
  </si>
  <si>
    <t>14:01:23</t>
  </si>
  <si>
    <t>20240317 14:01:28</t>
  </si>
  <si>
    <t>14:01:28</t>
  </si>
  <si>
    <t>20240317 14:03:05</t>
  </si>
  <si>
    <t>14:03:05</t>
  </si>
  <si>
    <t>20240317 14:03:10</t>
  </si>
  <si>
    <t>14:03:10</t>
  </si>
  <si>
    <t>20240317 14:03:15</t>
  </si>
  <si>
    <t>14:03:15</t>
  </si>
  <si>
    <t>20240317 14:03:20</t>
  </si>
  <si>
    <t>14:03:20</t>
  </si>
  <si>
    <t>20240317 14:03:25</t>
  </si>
  <si>
    <t>14:03:25</t>
  </si>
  <si>
    <t>20240317 14:03:30</t>
  </si>
  <si>
    <t>14:03:30</t>
  </si>
  <si>
    <t>20240317 14:03:35</t>
  </si>
  <si>
    <t>14:03:35</t>
  </si>
  <si>
    <t>20240317 14:03:40</t>
  </si>
  <si>
    <t>14:03:40</t>
  </si>
  <si>
    <t>20240317 14:03:45</t>
  </si>
  <si>
    <t>14:03:45</t>
  </si>
  <si>
    <t>20240317 14:03:50</t>
  </si>
  <si>
    <t>14:03:50</t>
  </si>
  <si>
    <t>20240317 14:03:55</t>
  </si>
  <si>
    <t>14:03:55</t>
  </si>
  <si>
    <t>20240317 14:04:00</t>
  </si>
  <si>
    <t>14:04:00</t>
  </si>
  <si>
    <t>20240317 14:04:05</t>
  </si>
  <si>
    <t>14:04:05</t>
  </si>
  <si>
    <t>20240317 14:04:10</t>
  </si>
  <si>
    <t>14:04:10</t>
  </si>
  <si>
    <t>20240317 14:04:15</t>
  </si>
  <si>
    <t>14:04:15</t>
  </si>
  <si>
    <t>20240317 14:04:20</t>
  </si>
  <si>
    <t>14:04:20</t>
  </si>
  <si>
    <t>20240317 14:04:25</t>
  </si>
  <si>
    <t>14:04:25</t>
  </si>
  <si>
    <t>20240317 14:04:30</t>
  </si>
  <si>
    <t>14:04:30</t>
  </si>
  <si>
    <t>20240317 14:04:35</t>
  </si>
  <si>
    <t>14:04:35</t>
  </si>
  <si>
    <t>20240317 14:04:40</t>
  </si>
  <si>
    <t>14:04:40</t>
  </si>
  <si>
    <t>20240317 14:04:45</t>
  </si>
  <si>
    <t>14:04:45</t>
  </si>
  <si>
    <t>20240317 14:04:50</t>
  </si>
  <si>
    <t>14:04:50</t>
  </si>
  <si>
    <t>20240317 14:04:55</t>
  </si>
  <si>
    <t>14:04:55</t>
  </si>
  <si>
    <t>20240317 14:05:00</t>
  </si>
  <si>
    <t>14:05:00</t>
  </si>
  <si>
    <t>20240317 14:05:05</t>
  </si>
  <si>
    <t>14:05:05</t>
  </si>
  <si>
    <t>20240317 14:05:10</t>
  </si>
  <si>
    <t>14:05:10</t>
  </si>
  <si>
    <t>20240317 14:05:15</t>
  </si>
  <si>
    <t>14:05:15</t>
  </si>
  <si>
    <t>20240317 14:05:20</t>
  </si>
  <si>
    <t>14:05:20</t>
  </si>
  <si>
    <t>20240317 14:05:25</t>
  </si>
  <si>
    <t>14:05:25</t>
  </si>
  <si>
    <t>20240317 14:05:30</t>
  </si>
  <si>
    <t>14:05:30</t>
  </si>
  <si>
    <t>20240317 14:05:35</t>
  </si>
  <si>
    <t>14:05:35</t>
  </si>
  <si>
    <t>20240317 14:05:40</t>
  </si>
  <si>
    <t>14:05:40</t>
  </si>
  <si>
    <t>20240317 14:05:45</t>
  </si>
  <si>
    <t>14:05:45</t>
  </si>
  <si>
    <t>20240317 14:05:50</t>
  </si>
  <si>
    <t>14:05:50</t>
  </si>
  <si>
    <t>20240317 14:05:55</t>
  </si>
  <si>
    <t>14:05:55</t>
  </si>
  <si>
    <t>20240317 14:06:00</t>
  </si>
  <si>
    <t>14:06:00</t>
  </si>
  <si>
    <t>20240317 14:06:05</t>
  </si>
  <si>
    <t>14:06:05</t>
  </si>
  <si>
    <t>20240317 14:06:10</t>
  </si>
  <si>
    <t>14:06:10</t>
  </si>
  <si>
    <t>20240317 14:06:15</t>
  </si>
  <si>
    <t>14:06:15</t>
  </si>
  <si>
    <t>20240317 14:06:20</t>
  </si>
  <si>
    <t>14:06:20</t>
  </si>
  <si>
    <t>20240317 14:06:25</t>
  </si>
  <si>
    <t>14:06:25</t>
  </si>
  <si>
    <t>20240317 14:06:30</t>
  </si>
  <si>
    <t>14:06:30</t>
  </si>
  <si>
    <t>20240317 14:06:35</t>
  </si>
  <si>
    <t>14:06:35</t>
  </si>
  <si>
    <t>20240317 14:06:40</t>
  </si>
  <si>
    <t>14:06:40</t>
  </si>
  <si>
    <t>20240317 14:06:45</t>
  </si>
  <si>
    <t>14:06:45</t>
  </si>
  <si>
    <t>20240317 14:06:50</t>
  </si>
  <si>
    <t>14:06:50</t>
  </si>
  <si>
    <t>20240317 14:06:55</t>
  </si>
  <si>
    <t>14:06:55</t>
  </si>
  <si>
    <t>20240317 14:07:00</t>
  </si>
  <si>
    <t>14:07:00</t>
  </si>
  <si>
    <t>20240317 14:07:05</t>
  </si>
  <si>
    <t>14:07:05</t>
  </si>
  <si>
    <t>20240317 14:07:10</t>
  </si>
  <si>
    <t>14:07:10</t>
  </si>
  <si>
    <t>20240317 14:07:15</t>
  </si>
  <si>
    <t>14:07:15</t>
  </si>
  <si>
    <t>20240317 14:07:20</t>
  </si>
  <si>
    <t>14:07:20</t>
  </si>
  <si>
    <t>20240317 14:07:25</t>
  </si>
  <si>
    <t>14:07:25</t>
  </si>
  <si>
    <t>20240317 14:07:30</t>
  </si>
  <si>
    <t>14:07:30</t>
  </si>
  <si>
    <t>20240317 14:07:35</t>
  </si>
  <si>
    <t>14:07:35</t>
  </si>
  <si>
    <t>20240317 14:07:40</t>
  </si>
  <si>
    <t>14:07:40</t>
  </si>
  <si>
    <t>20240317 14:07:45</t>
  </si>
  <si>
    <t>14:07:45</t>
  </si>
  <si>
    <t>20240317 14:07:50</t>
  </si>
  <si>
    <t>14:07:50</t>
  </si>
  <si>
    <t>20240317 14:07:55</t>
  </si>
  <si>
    <t>14:07:55</t>
  </si>
  <si>
    <t>20240317 14:08:00</t>
  </si>
  <si>
    <t>14:08:00</t>
  </si>
  <si>
    <t>20240317 14:08:05</t>
  </si>
  <si>
    <t>14:08:05</t>
  </si>
  <si>
    <t>20240317 14:08:10</t>
  </si>
  <si>
    <t>14:08:10</t>
  </si>
  <si>
    <t>20240317 14:08:15</t>
  </si>
  <si>
    <t>14:08:15</t>
  </si>
  <si>
    <t>20240317 14:08:20</t>
  </si>
  <si>
    <t>14:08:20</t>
  </si>
  <si>
    <t>20240317 14:08:25</t>
  </si>
  <si>
    <t>14:08:25</t>
  </si>
  <si>
    <t>20240317 14:08:30</t>
  </si>
  <si>
    <t>14:08:30</t>
  </si>
  <si>
    <t>20240317 14:08:35</t>
  </si>
  <si>
    <t>14:08:35</t>
  </si>
  <si>
    <t>20240317 14:08:40</t>
  </si>
  <si>
    <t>14:08:40</t>
  </si>
  <si>
    <t>20240317 14:08:45</t>
  </si>
  <si>
    <t>14:08:45</t>
  </si>
  <si>
    <t>20240317 14:08:50</t>
  </si>
  <si>
    <t>14:08:50</t>
  </si>
  <si>
    <t>20240317 14:08:55</t>
  </si>
  <si>
    <t>14:08:55</t>
  </si>
  <si>
    <t>20240317 14:09:00</t>
  </si>
  <si>
    <t>14:09:00</t>
  </si>
  <si>
    <t>20240317 14:09:05</t>
  </si>
  <si>
    <t>14:09:05</t>
  </si>
  <si>
    <t>20240317 14:09:10</t>
  </si>
  <si>
    <t>14:09:10</t>
  </si>
  <si>
    <t>20240317 14:09:15</t>
  </si>
  <si>
    <t>14:09:15</t>
  </si>
  <si>
    <t>20240317 14:09:20</t>
  </si>
  <si>
    <t>14:09:20</t>
  </si>
  <si>
    <t>20240317 14:09:25</t>
  </si>
  <si>
    <t>14:09:25</t>
  </si>
  <si>
    <t>20240317 14:09:30</t>
  </si>
  <si>
    <t>14:09:30</t>
  </si>
  <si>
    <t>20240317 14:09:34</t>
  </si>
  <si>
    <t>14:09:34</t>
  </si>
  <si>
    <t>20240317 14:09:40</t>
  </si>
  <si>
    <t>14:09:40</t>
  </si>
  <si>
    <t>20240317 14:09:44</t>
  </si>
  <si>
    <t>14:09:44</t>
  </si>
  <si>
    <t>20240317 14:09:50</t>
  </si>
  <si>
    <t>14:09:50</t>
  </si>
  <si>
    <t>20240317 14:09:54</t>
  </si>
  <si>
    <t>14:09:54</t>
  </si>
  <si>
    <t>20240317 14:10:00</t>
  </si>
  <si>
    <t>14:10:00</t>
  </si>
  <si>
    <t>20240317 14:10:04</t>
  </si>
  <si>
    <t>14:10:04</t>
  </si>
  <si>
    <t>20240317 14:10:10</t>
  </si>
  <si>
    <t>14:10:10</t>
  </si>
  <si>
    <t>20240317 14:10:14</t>
  </si>
  <si>
    <t>14:10:14</t>
  </si>
  <si>
    <t>20240317 14:10:20</t>
  </si>
  <si>
    <t>14:10:20</t>
  </si>
  <si>
    <t>20240317 14:10:25</t>
  </si>
  <si>
    <t>14:10:25</t>
  </si>
  <si>
    <t>20240317 14:10:30</t>
  </si>
  <si>
    <t>14:10:30</t>
  </si>
  <si>
    <t>20240317 14:10:35</t>
  </si>
  <si>
    <t>14:10:35</t>
  </si>
  <si>
    <t>20240317 14:10:40</t>
  </si>
  <si>
    <t>14:10:40</t>
  </si>
  <si>
    <t>20240317 14:10:45</t>
  </si>
  <si>
    <t>14:10:45</t>
  </si>
  <si>
    <t>20240317 14:10:50</t>
  </si>
  <si>
    <t>14:10:50</t>
  </si>
  <si>
    <t>20240317 14:10:55</t>
  </si>
  <si>
    <t>14:10:55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</si>
</sst>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U254"/>
  <sheetViews>
    <sheetView tabSelected="1" topLeftCell="A113" workbookViewId="0">
      <selection activeCell="A136" sqref="A136:XFD136"/>
    </sheetView>
  </sheetViews>
  <sheetFormatPr baseColWidth="10" defaultColWidth="8.83203125" defaultRowHeight="15" x14ac:dyDescent="0.2"/>
  <sheetData>
    <row r="2" spans="1:229" x14ac:dyDescent="0.2">
      <c r="A2" t="s">
        <v>30</v>
      </c>
      <c r="B2" t="s">
        <v>31</v>
      </c>
      <c r="C2" t="s">
        <v>32</v>
      </c>
    </row>
    <row r="3" spans="1:229" x14ac:dyDescent="0.2">
      <c r="B3">
        <v>4</v>
      </c>
      <c r="C3">
        <v>21</v>
      </c>
    </row>
    <row r="4" spans="1:22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2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29" x14ac:dyDescent="0.2">
      <c r="B7">
        <v>0</v>
      </c>
      <c r="C7">
        <v>1</v>
      </c>
      <c r="D7">
        <v>0</v>
      </c>
      <c r="E7">
        <v>0</v>
      </c>
    </row>
    <row r="8" spans="1:22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29" x14ac:dyDescent="0.2">
      <c r="B9" t="s">
        <v>52</v>
      </c>
      <c r="C9" t="s">
        <v>54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0.17249999999999999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2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2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2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90</v>
      </c>
      <c r="AX14" t="s">
        <v>90</v>
      </c>
      <c r="AY14" t="s">
        <v>90</v>
      </c>
      <c r="AZ14" t="s">
        <v>90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94</v>
      </c>
      <c r="CI14" t="s">
        <v>94</v>
      </c>
      <c r="CJ14" t="s">
        <v>94</v>
      </c>
      <c r="CK14" t="s">
        <v>94</v>
      </c>
      <c r="CL14" t="s">
        <v>94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</row>
    <row r="15" spans="1:229" x14ac:dyDescent="0.2">
      <c r="A15" t="s">
        <v>103</v>
      </c>
      <c r="B15" t="s">
        <v>104</v>
      </c>
      <c r="C15" t="s">
        <v>105</v>
      </c>
      <c r="D15" t="s">
        <v>106</v>
      </c>
      <c r="E15" t="s">
        <v>107</v>
      </c>
      <c r="F15" t="s">
        <v>108</v>
      </c>
      <c r="G15" t="s">
        <v>109</v>
      </c>
      <c r="H15" t="s">
        <v>110</v>
      </c>
      <c r="I15" t="s">
        <v>111</v>
      </c>
      <c r="J15" t="s">
        <v>112</v>
      </c>
      <c r="K15" t="s">
        <v>113</v>
      </c>
      <c r="L15" t="s">
        <v>114</v>
      </c>
      <c r="M15" t="s">
        <v>115</v>
      </c>
      <c r="N15" t="s">
        <v>116</v>
      </c>
      <c r="O15" t="s">
        <v>117</v>
      </c>
      <c r="P15" t="s">
        <v>118</v>
      </c>
      <c r="Q15" t="s">
        <v>119</v>
      </c>
      <c r="R15" t="s">
        <v>120</v>
      </c>
      <c r="S15" t="s">
        <v>121</v>
      </c>
      <c r="T15" t="s">
        <v>122</v>
      </c>
      <c r="U15" t="s">
        <v>123</v>
      </c>
      <c r="V15" t="s">
        <v>124</v>
      </c>
      <c r="W15" t="s">
        <v>125</v>
      </c>
      <c r="X15" t="s">
        <v>126</v>
      </c>
      <c r="Y15" t="s">
        <v>127</v>
      </c>
      <c r="Z15" t="s">
        <v>128</v>
      </c>
      <c r="AA15" t="s">
        <v>129</v>
      </c>
      <c r="AB15" t="s">
        <v>130</v>
      </c>
      <c r="AC15" t="s">
        <v>131</v>
      </c>
      <c r="AD15" t="s">
        <v>132</v>
      </c>
      <c r="AE15" t="s">
        <v>133</v>
      </c>
      <c r="AF15" t="s">
        <v>134</v>
      </c>
      <c r="AG15" t="s">
        <v>135</v>
      </c>
      <c r="AH15" t="s">
        <v>136</v>
      </c>
      <c r="AI15" t="s">
        <v>137</v>
      </c>
      <c r="AJ15" t="s">
        <v>138</v>
      </c>
      <c r="AK15" t="s">
        <v>139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89</v>
      </c>
      <c r="AS15" t="s">
        <v>146</v>
      </c>
      <c r="AT15" t="s">
        <v>147</v>
      </c>
      <c r="AU15" t="s">
        <v>148</v>
      </c>
      <c r="AV15" t="s">
        <v>149</v>
      </c>
      <c r="AW15" t="s">
        <v>150</v>
      </c>
      <c r="AX15" t="s">
        <v>151</v>
      </c>
      <c r="AY15" t="s">
        <v>152</v>
      </c>
      <c r="AZ15" t="s">
        <v>153</v>
      </c>
      <c r="BA15" t="s">
        <v>154</v>
      </c>
      <c r="BB15" t="s">
        <v>155</v>
      </c>
      <c r="BC15" t="s">
        <v>156</v>
      </c>
      <c r="BD15" t="s">
        <v>157</v>
      </c>
      <c r="BE15" t="s">
        <v>158</v>
      </c>
      <c r="BF15" t="s">
        <v>110</v>
      </c>
      <c r="BG15" t="s">
        <v>159</v>
      </c>
      <c r="BH15" t="s">
        <v>160</v>
      </c>
      <c r="BI15" t="s">
        <v>161</v>
      </c>
      <c r="BJ15" t="s">
        <v>162</v>
      </c>
      <c r="BK15" t="s">
        <v>163</v>
      </c>
      <c r="BL15" t="s">
        <v>164</v>
      </c>
      <c r="BM15" t="s">
        <v>165</v>
      </c>
      <c r="BN15" t="s">
        <v>166</v>
      </c>
      <c r="BO15" t="s">
        <v>167</v>
      </c>
      <c r="BP15" t="s">
        <v>168</v>
      </c>
      <c r="BQ15" t="s">
        <v>169</v>
      </c>
      <c r="BR15" t="s">
        <v>170</v>
      </c>
      <c r="BS15" t="s">
        <v>171</v>
      </c>
      <c r="BT15" t="s">
        <v>172</v>
      </c>
      <c r="BU15" t="s">
        <v>173</v>
      </c>
      <c r="BV15" t="s">
        <v>174</v>
      </c>
      <c r="BW15" t="s">
        <v>175</v>
      </c>
      <c r="BX15" t="s">
        <v>176</v>
      </c>
      <c r="BY15" t="s">
        <v>177</v>
      </c>
      <c r="BZ15" t="s">
        <v>178</v>
      </c>
      <c r="CA15" t="s">
        <v>179</v>
      </c>
      <c r="CB15" t="s">
        <v>180</v>
      </c>
      <c r="CC15" t="s">
        <v>181</v>
      </c>
      <c r="CD15" t="s">
        <v>182</v>
      </c>
      <c r="CE15" t="s">
        <v>183</v>
      </c>
      <c r="CF15" t="s">
        <v>184</v>
      </c>
      <c r="CG15" t="s">
        <v>185</v>
      </c>
      <c r="CH15" t="s">
        <v>186</v>
      </c>
      <c r="CI15" t="s">
        <v>187</v>
      </c>
      <c r="CJ15" t="s">
        <v>188</v>
      </c>
      <c r="CK15" t="s">
        <v>189</v>
      </c>
      <c r="CL15" t="s">
        <v>190</v>
      </c>
      <c r="CM15" t="s">
        <v>191</v>
      </c>
      <c r="CN15" t="s">
        <v>192</v>
      </c>
      <c r="CO15" t="s">
        <v>193</v>
      </c>
      <c r="CP15" t="s">
        <v>194</v>
      </c>
      <c r="CQ15" t="s">
        <v>195</v>
      </c>
      <c r="CR15" t="s">
        <v>196</v>
      </c>
      <c r="CS15" t="s">
        <v>197</v>
      </c>
      <c r="CT15" t="s">
        <v>198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104</v>
      </c>
      <c r="DA15" t="s">
        <v>107</v>
      </c>
      <c r="DB15" t="s">
        <v>204</v>
      </c>
      <c r="DC15" t="s">
        <v>205</v>
      </c>
      <c r="DD15" t="s">
        <v>206</v>
      </c>
      <c r="DE15" t="s">
        <v>207</v>
      </c>
      <c r="DF15" t="s">
        <v>208</v>
      </c>
      <c r="DG15" t="s">
        <v>209</v>
      </c>
      <c r="DH15" t="s">
        <v>210</v>
      </c>
      <c r="DI15" t="s">
        <v>211</v>
      </c>
      <c r="DJ15" t="s">
        <v>212</v>
      </c>
      <c r="DK15" t="s">
        <v>213</v>
      </c>
      <c r="DL15" t="s">
        <v>214</v>
      </c>
      <c r="DM15" t="s">
        <v>215</v>
      </c>
      <c r="DN15" t="s">
        <v>216</v>
      </c>
      <c r="DO15" t="s">
        <v>217</v>
      </c>
      <c r="DP15" t="s">
        <v>218</v>
      </c>
      <c r="DQ15" t="s">
        <v>219</v>
      </c>
      <c r="DR15" t="s">
        <v>220</v>
      </c>
      <c r="DS15" t="s">
        <v>221</v>
      </c>
      <c r="DT15" t="s">
        <v>222</v>
      </c>
      <c r="DU15" t="s">
        <v>223</v>
      </c>
      <c r="DV15" t="s">
        <v>224</v>
      </c>
      <c r="DW15" t="s">
        <v>225</v>
      </c>
      <c r="DX15" t="s">
        <v>226</v>
      </c>
      <c r="DY15" t="s">
        <v>227</v>
      </c>
      <c r="DZ15" t="s">
        <v>228</v>
      </c>
      <c r="EA15" t="s">
        <v>229</v>
      </c>
      <c r="EB15" t="s">
        <v>230</v>
      </c>
      <c r="EC15" t="s">
        <v>231</v>
      </c>
      <c r="ED15" t="s">
        <v>232</v>
      </c>
      <c r="EE15" t="s">
        <v>233</v>
      </c>
      <c r="EF15" t="s">
        <v>234</v>
      </c>
      <c r="EG15" t="s">
        <v>235</v>
      </c>
      <c r="EH15" t="s">
        <v>236</v>
      </c>
      <c r="EI15" t="s">
        <v>237</v>
      </c>
      <c r="EJ15" t="s">
        <v>238</v>
      </c>
      <c r="EK15" t="s">
        <v>239</v>
      </c>
      <c r="EL15" t="s">
        <v>240</v>
      </c>
      <c r="EM15" t="s">
        <v>241</v>
      </c>
      <c r="EN15" t="s">
        <v>242</v>
      </c>
      <c r="EO15" t="s">
        <v>243</v>
      </c>
      <c r="EP15" t="s">
        <v>244</v>
      </c>
      <c r="EQ15" t="s">
        <v>245</v>
      </c>
      <c r="ER15" t="s">
        <v>246</v>
      </c>
      <c r="ES15" t="s">
        <v>247</v>
      </c>
      <c r="ET15" t="s">
        <v>248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</row>
    <row r="16" spans="1:229" x14ac:dyDescent="0.2">
      <c r="B16" t="s">
        <v>328</v>
      </c>
      <c r="C16" t="s">
        <v>328</v>
      </c>
      <c r="F16" t="s">
        <v>328</v>
      </c>
      <c r="H16" t="s">
        <v>328</v>
      </c>
      <c r="I16" t="s">
        <v>329</v>
      </c>
      <c r="J16" t="s">
        <v>330</v>
      </c>
      <c r="K16" t="s">
        <v>331</v>
      </c>
      <c r="L16" t="s">
        <v>332</v>
      </c>
      <c r="M16" t="s">
        <v>332</v>
      </c>
      <c r="N16" t="s">
        <v>166</v>
      </c>
      <c r="O16" t="s">
        <v>166</v>
      </c>
      <c r="P16" t="s">
        <v>329</v>
      </c>
      <c r="Q16" t="s">
        <v>329</v>
      </c>
      <c r="R16" t="s">
        <v>329</v>
      </c>
      <c r="S16" t="s">
        <v>329</v>
      </c>
      <c r="T16" t="s">
        <v>333</v>
      </c>
      <c r="U16" t="s">
        <v>334</v>
      </c>
      <c r="V16" t="s">
        <v>334</v>
      </c>
      <c r="W16" t="s">
        <v>335</v>
      </c>
      <c r="X16" t="s">
        <v>336</v>
      </c>
      <c r="Y16" t="s">
        <v>335</v>
      </c>
      <c r="Z16" t="s">
        <v>335</v>
      </c>
      <c r="AA16" t="s">
        <v>335</v>
      </c>
      <c r="AB16" t="s">
        <v>333</v>
      </c>
      <c r="AC16" t="s">
        <v>333</v>
      </c>
      <c r="AD16" t="s">
        <v>333</v>
      </c>
      <c r="AE16" t="s">
        <v>333</v>
      </c>
      <c r="AF16" t="s">
        <v>331</v>
      </c>
      <c r="AG16" t="s">
        <v>330</v>
      </c>
      <c r="AH16" t="s">
        <v>331</v>
      </c>
      <c r="AI16" t="s">
        <v>332</v>
      </c>
      <c r="AJ16" t="s">
        <v>332</v>
      </c>
      <c r="AK16" t="s">
        <v>337</v>
      </c>
      <c r="AL16" t="s">
        <v>338</v>
      </c>
      <c r="AM16" t="s">
        <v>330</v>
      </c>
      <c r="AN16" t="s">
        <v>339</v>
      </c>
      <c r="AO16" t="s">
        <v>339</v>
      </c>
      <c r="AP16" t="s">
        <v>340</v>
      </c>
      <c r="AQ16" t="s">
        <v>338</v>
      </c>
      <c r="AR16" t="s">
        <v>341</v>
      </c>
      <c r="AS16" t="s">
        <v>336</v>
      </c>
      <c r="AU16" t="s">
        <v>336</v>
      </c>
      <c r="AV16" t="s">
        <v>341</v>
      </c>
      <c r="AW16" t="s">
        <v>331</v>
      </c>
      <c r="AX16" t="s">
        <v>331</v>
      </c>
      <c r="AZ16" t="s">
        <v>342</v>
      </c>
      <c r="BA16" t="s">
        <v>343</v>
      </c>
      <c r="BD16" t="s">
        <v>329</v>
      </c>
      <c r="BF16" t="s">
        <v>328</v>
      </c>
      <c r="BG16" t="s">
        <v>332</v>
      </c>
      <c r="BH16" t="s">
        <v>332</v>
      </c>
      <c r="BI16" t="s">
        <v>339</v>
      </c>
      <c r="BJ16" t="s">
        <v>339</v>
      </c>
      <c r="BK16" t="s">
        <v>332</v>
      </c>
      <c r="BL16" t="s">
        <v>339</v>
      </c>
      <c r="BM16" t="s">
        <v>341</v>
      </c>
      <c r="BN16" t="s">
        <v>335</v>
      </c>
      <c r="BO16" t="s">
        <v>335</v>
      </c>
      <c r="BP16" t="s">
        <v>334</v>
      </c>
      <c r="BQ16" t="s">
        <v>334</v>
      </c>
      <c r="BR16" t="s">
        <v>334</v>
      </c>
      <c r="BS16" t="s">
        <v>334</v>
      </c>
      <c r="BT16" t="s">
        <v>334</v>
      </c>
      <c r="BU16" t="s">
        <v>344</v>
      </c>
      <c r="BV16" t="s">
        <v>331</v>
      </c>
      <c r="BW16" t="s">
        <v>331</v>
      </c>
      <c r="BX16" t="s">
        <v>332</v>
      </c>
      <c r="BY16" t="s">
        <v>332</v>
      </c>
      <c r="BZ16" t="s">
        <v>332</v>
      </c>
      <c r="CA16" t="s">
        <v>339</v>
      </c>
      <c r="CB16" t="s">
        <v>332</v>
      </c>
      <c r="CC16" t="s">
        <v>339</v>
      </c>
      <c r="CD16" t="s">
        <v>335</v>
      </c>
      <c r="CE16" t="s">
        <v>335</v>
      </c>
      <c r="CF16" t="s">
        <v>334</v>
      </c>
      <c r="CG16" t="s">
        <v>334</v>
      </c>
      <c r="CH16" t="s">
        <v>331</v>
      </c>
      <c r="CM16" t="s">
        <v>331</v>
      </c>
      <c r="CP16" t="s">
        <v>334</v>
      </c>
      <c r="CQ16" t="s">
        <v>334</v>
      </c>
      <c r="CR16" t="s">
        <v>334</v>
      </c>
      <c r="CS16" t="s">
        <v>334</v>
      </c>
      <c r="CT16" t="s">
        <v>334</v>
      </c>
      <c r="CU16" t="s">
        <v>331</v>
      </c>
      <c r="CV16" t="s">
        <v>331</v>
      </c>
      <c r="CW16" t="s">
        <v>331</v>
      </c>
      <c r="CX16" t="s">
        <v>328</v>
      </c>
      <c r="CZ16" t="s">
        <v>345</v>
      </c>
      <c r="DB16" t="s">
        <v>328</v>
      </c>
      <c r="DC16" t="s">
        <v>328</v>
      </c>
      <c r="DE16" t="s">
        <v>346</v>
      </c>
      <c r="DF16" t="s">
        <v>347</v>
      </c>
      <c r="DG16" t="s">
        <v>346</v>
      </c>
      <c r="DH16" t="s">
        <v>347</v>
      </c>
      <c r="DI16" t="s">
        <v>346</v>
      </c>
      <c r="DJ16" t="s">
        <v>347</v>
      </c>
      <c r="DK16" t="s">
        <v>336</v>
      </c>
      <c r="DL16" t="s">
        <v>336</v>
      </c>
      <c r="DM16" t="s">
        <v>332</v>
      </c>
      <c r="DN16" t="s">
        <v>348</v>
      </c>
      <c r="DO16" t="s">
        <v>332</v>
      </c>
      <c r="DR16" t="s">
        <v>349</v>
      </c>
      <c r="DU16" t="s">
        <v>339</v>
      </c>
      <c r="DV16" t="s">
        <v>350</v>
      </c>
      <c r="DW16" t="s">
        <v>339</v>
      </c>
      <c r="EB16" t="s">
        <v>351</v>
      </c>
      <c r="EC16" t="s">
        <v>351</v>
      </c>
      <c r="EP16" t="s">
        <v>351</v>
      </c>
      <c r="EQ16" t="s">
        <v>351</v>
      </c>
      <c r="ER16" t="s">
        <v>352</v>
      </c>
      <c r="ES16" t="s">
        <v>352</v>
      </c>
      <c r="ET16" t="s">
        <v>334</v>
      </c>
      <c r="EU16" t="s">
        <v>334</v>
      </c>
      <c r="EV16" t="s">
        <v>336</v>
      </c>
      <c r="EW16" t="s">
        <v>334</v>
      </c>
      <c r="EX16" t="s">
        <v>339</v>
      </c>
      <c r="EY16" t="s">
        <v>336</v>
      </c>
      <c r="EZ16" t="s">
        <v>336</v>
      </c>
      <c r="FB16" t="s">
        <v>351</v>
      </c>
      <c r="FC16" t="s">
        <v>351</v>
      </c>
      <c r="FD16" t="s">
        <v>351</v>
      </c>
      <c r="FE16" t="s">
        <v>351</v>
      </c>
      <c r="FF16" t="s">
        <v>351</v>
      </c>
      <c r="FG16" t="s">
        <v>351</v>
      </c>
      <c r="FH16" t="s">
        <v>351</v>
      </c>
      <c r="FI16" t="s">
        <v>353</v>
      </c>
      <c r="FJ16" t="s">
        <v>353</v>
      </c>
      <c r="FK16" t="s">
        <v>353</v>
      </c>
      <c r="FL16" t="s">
        <v>354</v>
      </c>
      <c r="FM16" t="s">
        <v>351</v>
      </c>
      <c r="FN16" t="s">
        <v>351</v>
      </c>
      <c r="FO16" t="s">
        <v>351</v>
      </c>
      <c r="FP16" t="s">
        <v>351</v>
      </c>
      <c r="FQ16" t="s">
        <v>351</v>
      </c>
      <c r="FR16" t="s">
        <v>351</v>
      </c>
      <c r="FS16" t="s">
        <v>351</v>
      </c>
      <c r="FT16" t="s">
        <v>351</v>
      </c>
      <c r="FU16" t="s">
        <v>351</v>
      </c>
      <c r="FV16" t="s">
        <v>351</v>
      </c>
      <c r="FW16" t="s">
        <v>351</v>
      </c>
      <c r="FX16" t="s">
        <v>351</v>
      </c>
      <c r="GE16" t="s">
        <v>351</v>
      </c>
      <c r="GF16" t="s">
        <v>336</v>
      </c>
      <c r="GG16" t="s">
        <v>336</v>
      </c>
      <c r="GH16" t="s">
        <v>346</v>
      </c>
      <c r="GI16" t="s">
        <v>347</v>
      </c>
      <c r="GJ16" t="s">
        <v>347</v>
      </c>
      <c r="GN16" t="s">
        <v>347</v>
      </c>
      <c r="GR16" t="s">
        <v>332</v>
      </c>
      <c r="GS16" t="s">
        <v>332</v>
      </c>
      <c r="GT16" t="s">
        <v>339</v>
      </c>
      <c r="GU16" t="s">
        <v>339</v>
      </c>
      <c r="GV16" t="s">
        <v>355</v>
      </c>
      <c r="GW16" t="s">
        <v>355</v>
      </c>
      <c r="GX16" t="s">
        <v>351</v>
      </c>
      <c r="GY16" t="s">
        <v>351</v>
      </c>
      <c r="GZ16" t="s">
        <v>351</v>
      </c>
      <c r="HA16" t="s">
        <v>351</v>
      </c>
      <c r="HB16" t="s">
        <v>351</v>
      </c>
      <c r="HC16" t="s">
        <v>351</v>
      </c>
      <c r="HD16" t="s">
        <v>334</v>
      </c>
      <c r="HE16" t="s">
        <v>351</v>
      </c>
      <c r="HG16" t="s">
        <v>341</v>
      </c>
      <c r="HH16" t="s">
        <v>341</v>
      </c>
      <c r="HI16" t="s">
        <v>334</v>
      </c>
      <c r="HJ16" t="s">
        <v>334</v>
      </c>
      <c r="HK16" t="s">
        <v>334</v>
      </c>
      <c r="HL16" t="s">
        <v>334</v>
      </c>
      <c r="HM16" t="s">
        <v>334</v>
      </c>
      <c r="HN16" t="s">
        <v>336</v>
      </c>
      <c r="HO16" t="s">
        <v>336</v>
      </c>
      <c r="HP16" t="s">
        <v>336</v>
      </c>
      <c r="HQ16" t="s">
        <v>334</v>
      </c>
      <c r="HR16" t="s">
        <v>332</v>
      </c>
      <c r="HS16" t="s">
        <v>339</v>
      </c>
      <c r="HT16" t="s">
        <v>336</v>
      </c>
      <c r="HU16" t="s">
        <v>336</v>
      </c>
    </row>
    <row r="17" spans="1:229" x14ac:dyDescent="0.2">
      <c r="A17">
        <v>1</v>
      </c>
      <c r="B17">
        <v>1710708089.5999999</v>
      </c>
      <c r="C17">
        <v>0</v>
      </c>
      <c r="D17" t="s">
        <v>356</v>
      </c>
      <c r="E17" t="s">
        <v>357</v>
      </c>
      <c r="F17">
        <v>5</v>
      </c>
      <c r="H17">
        <v>1710708086.8499999</v>
      </c>
      <c r="I17">
        <f t="shared" ref="I17:I80" si="0">(J17)/1000</f>
        <v>4.108161579993218E-5</v>
      </c>
      <c r="J17">
        <f t="shared" ref="J17:J80" si="1">IF(BE17, AM17, AG17)</f>
        <v>4.1081615799932178E-2</v>
      </c>
      <c r="K17">
        <f t="shared" ref="K17:K80" si="2">IF(BE17, AH17, AF17)</f>
        <v>-0.33281617434058769</v>
      </c>
      <c r="L17">
        <f t="shared" ref="L17:L80" si="3">BG17 - IF(AT17&gt;1, K17*BA17*100/(AV17*BU17), 0)</f>
        <v>420.27800000000008</v>
      </c>
      <c r="M17">
        <f t="shared" ref="M17:M80" si="4">((S17-I17/2)*L17-K17)/(S17+I17/2)</f>
        <v>626.53876054409409</v>
      </c>
      <c r="N17">
        <f t="shared" ref="N17:N80" si="5">M17*(BN17+BO17)/1000</f>
        <v>63.775293710288103</v>
      </c>
      <c r="O17">
        <f t="shared" ref="O17:O80" si="6">(BG17 - IF(AT17&gt;1, K17*BA17*100/(AV17*BU17), 0))*(BN17+BO17)/1000</f>
        <v>42.78003944511925</v>
      </c>
      <c r="P17">
        <f t="shared" ref="P17:P80" si="7">2/((1/R17-1/Q17)+SIGN(R17)*SQRT((1/R17-1/Q17)*(1/R17-1/Q17) + 4*BB17/((BB17+1)*(BB17+1))*(2*1/R17*1/Q17-1/Q17*1/Q17)))</f>
        <v>2.4158387617592772E-3</v>
      </c>
      <c r="Q17">
        <f t="shared" ref="Q17:Q80" si="8">IF(LEFT(BC17,1)&lt;&gt;"0",IF(LEFT(BC17,1)="1",3,BD17),$D$5+$E$5*(BU17*BN17/($K$5*1000))+$F$5*(BU17*BN17/($K$5*1000))*MAX(MIN(BA17,$J$5),$I$5)*MAX(MIN(BA17,$J$5),$I$5)+$G$5*MAX(MIN(BA17,$J$5),$I$5)*(BU17*BN17/($K$5*1000))+$H$5*(BU17*BN17/($K$5*1000))*(BU17*BN17/($K$5*1000)))</f>
        <v>3</v>
      </c>
      <c r="R17">
        <f t="shared" ref="R17:R80" si="9">I17*(1000-(1000*0.61365*EXP(17.502*V17/(240.97+V17))/(BN17+BO17)+BI17)/2)/(1000*0.61365*EXP(17.502*V17/(240.97+V17))/(BN17+BO17)-BI17)</f>
        <v>2.4147584916757517E-3</v>
      </c>
      <c r="S17">
        <f t="shared" ref="S17:S80" si="10">1/((BB17+1)/(P17/1.6)+1/(Q17/1.37)) + BB17/((BB17+1)/(P17/1.6) + BB17/(Q17/1.37))</f>
        <v>1.509321072677974E-3</v>
      </c>
      <c r="T17">
        <f t="shared" ref="T17:T80" si="11">(AW17*AZ17)</f>
        <v>321.51888666831411</v>
      </c>
      <c r="U17">
        <f t="shared" ref="U17:U80" si="12">(BP17+(T17+2*0.95*0.0000000567*(((BP17+$B$7)+273)^4-(BP17+273)^4)-44100*I17)/(1.84*29.3*Q17+8*0.95*0.0000000567*(BP17+273)^3))</f>
        <v>25.883934362245892</v>
      </c>
      <c r="V17">
        <f t="shared" ref="V17:V80" si="13">($C$7*BQ17+$D$7*BR17+$E$7*U17)</f>
        <v>25.042100000000001</v>
      </c>
      <c r="W17">
        <f t="shared" ref="W17:W80" si="14">0.61365*EXP(17.502*V17/(240.97+V17))</f>
        <v>3.1876672233976753</v>
      </c>
      <c r="X17">
        <f t="shared" ref="X17:X80" si="15">(Y17/Z17*100)</f>
        <v>49.834559942679398</v>
      </c>
      <c r="Y17">
        <f t="shared" ref="Y17:Y80" si="16">BI17*(BN17+BO17)/1000</f>
        <v>1.4957836937430156</v>
      </c>
      <c r="Z17">
        <f t="shared" ref="Z17:Z80" si="17">0.61365*EXP(17.502*BP17/(240.97+BP17))</f>
        <v>3.0014987499909558</v>
      </c>
      <c r="AA17">
        <f t="shared" ref="AA17:AA80" si="18">(W17-BI17*(BN17+BO17)/1000)</f>
        <v>1.6918835296546597</v>
      </c>
      <c r="AB17">
        <f t="shared" ref="AB17:AB80" si="19">(-I17*44100)</f>
        <v>-1.8116992567770092</v>
      </c>
      <c r="AC17">
        <f t="shared" ref="AC17:AC80" si="20">2*29.3*Q17*0.92*(BP17-V17)</f>
        <v>-162.68539032000027</v>
      </c>
      <c r="AD17">
        <f t="shared" ref="AD17:AD80" si="21">2*0.95*0.0000000567*(((BP17+$B$7)+273)^4-(V17+273)^4)</f>
        <v>-11.417530153416527</v>
      </c>
      <c r="AE17">
        <f t="shared" ref="AE17:AE80" si="22">T17+AD17+AB17+AC17</f>
        <v>145.60426693812033</v>
      </c>
      <c r="AF17">
        <f t="shared" ref="AF17:AF80" si="23">BM17*AT17*(BH17-BG17*(1000-AT17*BJ17)/(1000-AT17*BI17))/(100*BA17)</f>
        <v>-0.3116558268792845</v>
      </c>
      <c r="AG17">
        <f t="shared" ref="AG17:AG80" si="24">1000*BM17*AT17*(BI17-BJ17)/(100*BA17*(1000-AT17*BI17))</f>
        <v>4.0253209413418353E-2</v>
      </c>
      <c r="AH17">
        <f t="shared" ref="AH17:AH80" si="25">(AI17 - AJ17 - BN17*1000/(8.314*(BP17+273.15)) * AL17/BM17 * AK17) * BM17/(100*BA17) * (1000 - BJ17)/1000</f>
        <v>-0.33281617434058769</v>
      </c>
      <c r="AI17">
        <v>426.21480966677188</v>
      </c>
      <c r="AJ17">
        <v>426.54961818181818</v>
      </c>
      <c r="AK17">
        <v>6.5701598754930638E-4</v>
      </c>
      <c r="AL17">
        <v>67.182796040944936</v>
      </c>
      <c r="AM17">
        <f t="shared" ref="AM17:AM80" si="26">(AO17 - AN17 + BN17*1000/(8.314*(BP17+273.15)) * AQ17/BM17 * AP17) * BM17/(100*BA17) * 1000/(1000 - AO17)</f>
        <v>4.1081615799932178E-2</v>
      </c>
      <c r="AN17">
        <v>14.656565020710371</v>
      </c>
      <c r="AO17">
        <v>14.696970909090901</v>
      </c>
      <c r="AP17">
        <v>1.492404971086047E-5</v>
      </c>
      <c r="AQ17">
        <v>78.548542355810383</v>
      </c>
      <c r="AR17">
        <v>0</v>
      </c>
      <c r="AS17">
        <v>0</v>
      </c>
      <c r="AT17">
        <f t="shared" ref="AT17:AT80" si="27">IF(AR17*$H$13&gt;=AV17,1,(AV17/(AV17-AR17*$H$13)))</f>
        <v>1</v>
      </c>
      <c r="AU17">
        <f t="shared" ref="AU17:AU80" si="28">(AT17-1)*100</f>
        <v>0</v>
      </c>
      <c r="AV17">
        <f t="shared" ref="AV17:AV80" si="29">MAX(0,($B$13+$C$13*BU17)/(1+$D$13*BU17)*BN17/(BP17+273)*$E$13)</f>
        <v>54210.492326361877</v>
      </c>
      <c r="AW17">
        <f t="shared" ref="AW17:AW80" si="30">$B$11*BV17+$C$11*BW17+$F$11*CH17*(1-CK17)</f>
        <v>2000.058</v>
      </c>
      <c r="AX17">
        <f t="shared" ref="AX17:AX80" si="31">AW17*AY17</f>
        <v>1681.245419413634</v>
      </c>
      <c r="AY17">
        <f t="shared" ref="AY17:AY80" si="32">($B$11*$D$9+$C$11*$D$9+$F$11*((CU17+CM17)/MAX(CU17+CM17+CV17, 0.1)*$I$9+CV17/MAX(CU17+CM17+CV17, 0.1)*$J$9))/($B$11+$C$11+$F$11)</f>
        <v>0.84059833235517867</v>
      </c>
      <c r="AZ17">
        <f t="shared" ref="AZ17:AZ80" si="33">($B$11*$K$9+$C$11*$K$9+$F$11*((CU17+CM17)/MAX(CU17+CM17+CV17, 0.1)*$P$9+CV17/MAX(CU17+CM17+CV17, 0.1)*$Q$9))/($B$11+$C$11+$F$11)</f>
        <v>0.16075478144549513</v>
      </c>
      <c r="BA17">
        <v>6</v>
      </c>
      <c r="BB17">
        <v>0.5</v>
      </c>
      <c r="BC17" t="s">
        <v>358</v>
      </c>
      <c r="BD17">
        <v>2</v>
      </c>
      <c r="BE17" t="b">
        <v>1</v>
      </c>
      <c r="BF17">
        <v>1710708086.8499999</v>
      </c>
      <c r="BG17">
        <v>420.27800000000008</v>
      </c>
      <c r="BH17">
        <v>419.98320000000001</v>
      </c>
      <c r="BI17">
        <v>14.69482</v>
      </c>
      <c r="BJ17">
        <v>14.655150000000001</v>
      </c>
      <c r="BK17">
        <v>422.43310000000002</v>
      </c>
      <c r="BL17">
        <v>14.7478</v>
      </c>
      <c r="BM17">
        <v>599.87439999999992</v>
      </c>
      <c r="BN17">
        <v>101.68980000000001</v>
      </c>
      <c r="BO17">
        <v>0.10006158</v>
      </c>
      <c r="BP17">
        <v>24.03623</v>
      </c>
      <c r="BQ17">
        <v>25.042100000000001</v>
      </c>
      <c r="BR17">
        <v>999.9</v>
      </c>
      <c r="BS17">
        <v>0</v>
      </c>
      <c r="BT17">
        <v>0</v>
      </c>
      <c r="BU17">
        <v>9981.4380000000001</v>
      </c>
      <c r="BV17">
        <v>0</v>
      </c>
      <c r="BW17">
        <v>6.1048069999999992</v>
      </c>
      <c r="BX17">
        <v>0.29476920000000001</v>
      </c>
      <c r="BY17">
        <v>426.54629999999997</v>
      </c>
      <c r="BZ17">
        <v>426.22980000000001</v>
      </c>
      <c r="CA17">
        <v>3.9697549999999991E-2</v>
      </c>
      <c r="CB17">
        <v>419.98320000000001</v>
      </c>
      <c r="CC17">
        <v>14.655150000000001</v>
      </c>
      <c r="CD17">
        <v>1.494313</v>
      </c>
      <c r="CE17">
        <v>1.490275</v>
      </c>
      <c r="CF17">
        <v>12.9101</v>
      </c>
      <c r="CG17">
        <v>12.86875</v>
      </c>
      <c r="CH17">
        <v>2000.058</v>
      </c>
      <c r="CI17">
        <v>0.98000670000000001</v>
      </c>
      <c r="CJ17">
        <v>1.9993090000000002E-2</v>
      </c>
      <c r="CK17">
        <v>0</v>
      </c>
      <c r="CL17">
        <v>276.28699999999998</v>
      </c>
      <c r="CM17">
        <v>5.0009800000000002</v>
      </c>
      <c r="CN17">
        <v>5866.9569999999994</v>
      </c>
      <c r="CO17">
        <v>18953.849999999999</v>
      </c>
      <c r="CP17">
        <v>37.311999999999998</v>
      </c>
      <c r="CQ17">
        <v>37.868699999999997</v>
      </c>
      <c r="CR17">
        <v>37.5</v>
      </c>
      <c r="CS17">
        <v>37.018599999999999</v>
      </c>
      <c r="CT17">
        <v>38.118699999999997</v>
      </c>
      <c r="CU17">
        <v>1955.1679999999999</v>
      </c>
      <c r="CV17">
        <v>39.89</v>
      </c>
      <c r="CW17">
        <v>0</v>
      </c>
      <c r="CX17">
        <v>5048</v>
      </c>
      <c r="CY17">
        <v>0</v>
      </c>
      <c r="CZ17">
        <v>1710707252</v>
      </c>
      <c r="DA17" t="s">
        <v>359</v>
      </c>
      <c r="DB17">
        <v>1710707252</v>
      </c>
      <c r="DC17">
        <v>1710706472</v>
      </c>
      <c r="DD17">
        <v>25</v>
      </c>
      <c r="DE17">
        <v>0.7</v>
      </c>
      <c r="DF17">
        <v>1.4E-2</v>
      </c>
      <c r="DG17">
        <v>-2.4249999999999998</v>
      </c>
      <c r="DH17">
        <v>-3.9E-2</v>
      </c>
      <c r="DI17">
        <v>495</v>
      </c>
      <c r="DJ17">
        <v>20</v>
      </c>
      <c r="DK17">
        <v>0.44</v>
      </c>
      <c r="DL17">
        <v>7.0000000000000007E-2</v>
      </c>
      <c r="DM17">
        <v>0.3141799512195122</v>
      </c>
      <c r="DN17">
        <v>-0.28801394425087101</v>
      </c>
      <c r="DO17">
        <v>4.5931975904433132E-2</v>
      </c>
      <c r="DP17">
        <v>1</v>
      </c>
      <c r="DQ17">
        <v>279.36905882352937</v>
      </c>
      <c r="DR17">
        <v>-23.029885400847238</v>
      </c>
      <c r="DS17">
        <v>2.2685211941492849</v>
      </c>
      <c r="DT17">
        <v>0</v>
      </c>
      <c r="DU17">
        <v>5.0890551219512192E-2</v>
      </c>
      <c r="DV17">
        <v>-6.5742127526132343E-2</v>
      </c>
      <c r="DW17">
        <v>6.925050450538141E-3</v>
      </c>
      <c r="DX17">
        <v>1</v>
      </c>
      <c r="DY17">
        <v>2</v>
      </c>
      <c r="DZ17">
        <v>3</v>
      </c>
      <c r="EA17" t="s">
        <v>360</v>
      </c>
      <c r="EB17">
        <v>3.2291099999999999</v>
      </c>
      <c r="EC17">
        <v>2.7039800000000001</v>
      </c>
      <c r="ED17">
        <v>0.106974</v>
      </c>
      <c r="EE17">
        <v>0.106851</v>
      </c>
      <c r="EF17">
        <v>8.2409399999999994E-2</v>
      </c>
      <c r="EG17">
        <v>8.2547200000000001E-2</v>
      </c>
      <c r="EH17">
        <v>29276.5</v>
      </c>
      <c r="EI17">
        <v>28635.4</v>
      </c>
      <c r="EJ17">
        <v>31384.5</v>
      </c>
      <c r="EK17">
        <v>30381.4</v>
      </c>
      <c r="EL17">
        <v>38584.5</v>
      </c>
      <c r="EM17">
        <v>36857.5</v>
      </c>
      <c r="EN17">
        <v>43993</v>
      </c>
      <c r="EO17">
        <v>42425.7</v>
      </c>
      <c r="EP17">
        <v>2.1629999999999998</v>
      </c>
      <c r="EQ17">
        <v>1.95285</v>
      </c>
      <c r="ER17">
        <v>0.14039499999999999</v>
      </c>
      <c r="ES17">
        <v>0</v>
      </c>
      <c r="ET17">
        <v>22.732399999999998</v>
      </c>
      <c r="EU17">
        <v>999.9</v>
      </c>
      <c r="EV17">
        <v>59.4</v>
      </c>
      <c r="EW17">
        <v>26.4</v>
      </c>
      <c r="EX17">
        <v>20.183199999999999</v>
      </c>
      <c r="EY17">
        <v>61.453000000000003</v>
      </c>
      <c r="EZ17">
        <v>25.3245</v>
      </c>
      <c r="FA17">
        <v>1</v>
      </c>
      <c r="FB17">
        <v>-0.21639</v>
      </c>
      <c r="FC17">
        <v>1.0399499999999999</v>
      </c>
      <c r="FD17">
        <v>20.189299999999999</v>
      </c>
      <c r="FE17">
        <v>5.22553</v>
      </c>
      <c r="FF17">
        <v>11.992000000000001</v>
      </c>
      <c r="FG17">
        <v>4.9664000000000001</v>
      </c>
      <c r="FH17">
        <v>3.2963300000000002</v>
      </c>
      <c r="FI17">
        <v>9999</v>
      </c>
      <c r="FJ17">
        <v>9999</v>
      </c>
      <c r="FK17">
        <v>9999</v>
      </c>
      <c r="FL17">
        <v>292.5</v>
      </c>
      <c r="FM17">
        <v>4.9710400000000003</v>
      </c>
      <c r="FN17">
        <v>1.86768</v>
      </c>
      <c r="FO17">
        <v>1.8588800000000001</v>
      </c>
      <c r="FP17">
        <v>1.8650599999999999</v>
      </c>
      <c r="FQ17">
        <v>1.8630899999999999</v>
      </c>
      <c r="FR17">
        <v>1.86433</v>
      </c>
      <c r="FS17">
        <v>1.85981</v>
      </c>
      <c r="FT17">
        <v>1.8638600000000001</v>
      </c>
      <c r="FU17">
        <v>0</v>
      </c>
      <c r="FV17">
        <v>0</v>
      </c>
      <c r="FW17">
        <v>0</v>
      </c>
      <c r="FX17">
        <v>0</v>
      </c>
      <c r="FY17" t="s">
        <v>361</v>
      </c>
      <c r="FZ17" t="s">
        <v>362</v>
      </c>
      <c r="GA17" t="s">
        <v>363</v>
      </c>
      <c r="GB17" t="s">
        <v>363</v>
      </c>
      <c r="GC17" t="s">
        <v>363</v>
      </c>
      <c r="GD17" t="s">
        <v>363</v>
      </c>
      <c r="GE17">
        <v>0</v>
      </c>
      <c r="GF17">
        <v>100</v>
      </c>
      <c r="GG17">
        <v>100</v>
      </c>
      <c r="GH17">
        <v>-2.1549999999999998</v>
      </c>
      <c r="GI17">
        <v>-5.2900000000000003E-2</v>
      </c>
      <c r="GJ17">
        <v>-0.44953633355511791</v>
      </c>
      <c r="GK17">
        <v>-3.2761014038563928E-3</v>
      </c>
      <c r="GL17">
        <v>-2.2697488846437009E-6</v>
      </c>
      <c r="GM17">
        <v>1.1067681640329E-9</v>
      </c>
      <c r="GN17">
        <v>-6.7387852144306204E-2</v>
      </c>
      <c r="GO17">
        <v>3.4759988817346559E-3</v>
      </c>
      <c r="GP17">
        <v>-3.6432653228263149E-4</v>
      </c>
      <c r="GQ17">
        <v>1.322559970292776E-5</v>
      </c>
      <c r="GR17">
        <v>12</v>
      </c>
      <c r="GS17">
        <v>1920</v>
      </c>
      <c r="GT17">
        <v>3</v>
      </c>
      <c r="GU17">
        <v>20</v>
      </c>
      <c r="GV17">
        <v>14</v>
      </c>
      <c r="GW17">
        <v>27</v>
      </c>
      <c r="GX17">
        <v>1.1254900000000001</v>
      </c>
      <c r="GY17">
        <v>2.3889200000000002</v>
      </c>
      <c r="GZ17">
        <v>1.4477500000000001</v>
      </c>
      <c r="HA17">
        <v>2.3083499999999999</v>
      </c>
      <c r="HB17">
        <v>1.5515099999999999</v>
      </c>
      <c r="HC17">
        <v>2.3999000000000001</v>
      </c>
      <c r="HD17">
        <v>31.455200000000001</v>
      </c>
      <c r="HE17">
        <v>14.762499999999999</v>
      </c>
      <c r="HF17">
        <v>18</v>
      </c>
      <c r="HG17">
        <v>598.75</v>
      </c>
      <c r="HH17">
        <v>467.61399999999998</v>
      </c>
      <c r="HI17">
        <v>21.272400000000001</v>
      </c>
      <c r="HJ17">
        <v>24.252700000000001</v>
      </c>
      <c r="HK17">
        <v>30</v>
      </c>
      <c r="HL17">
        <v>24.312000000000001</v>
      </c>
      <c r="HM17">
        <v>24.264800000000001</v>
      </c>
      <c r="HN17">
        <v>22.538900000000002</v>
      </c>
      <c r="HO17">
        <v>36.328200000000002</v>
      </c>
      <c r="HP17">
        <v>63.812899999999999</v>
      </c>
      <c r="HQ17">
        <v>21.244700000000002</v>
      </c>
      <c r="HR17">
        <v>413.31299999999999</v>
      </c>
      <c r="HS17">
        <v>14.723599999999999</v>
      </c>
      <c r="HT17">
        <v>99.608699999999999</v>
      </c>
      <c r="HU17">
        <v>101.375</v>
      </c>
    </row>
    <row r="18" spans="1:229" x14ac:dyDescent="0.2">
      <c r="A18">
        <v>2</v>
      </c>
      <c r="B18">
        <v>1710708094.5999999</v>
      </c>
      <c r="C18">
        <v>5</v>
      </c>
      <c r="D18" t="s">
        <v>364</v>
      </c>
      <c r="E18" t="s">
        <v>365</v>
      </c>
      <c r="F18">
        <v>5</v>
      </c>
      <c r="H18">
        <v>1710708092.0999999</v>
      </c>
      <c r="I18">
        <f t="shared" si="0"/>
        <v>4.3703147846805021E-5</v>
      </c>
      <c r="J18">
        <f t="shared" si="1"/>
        <v>4.370314784680502E-2</v>
      </c>
      <c r="K18">
        <f t="shared" si="2"/>
        <v>-0.23454821576650836</v>
      </c>
      <c r="L18">
        <f t="shared" si="3"/>
        <v>420.24333333333328</v>
      </c>
      <c r="M18">
        <f t="shared" si="4"/>
        <v>553.04772973999673</v>
      </c>
      <c r="N18">
        <f t="shared" si="5"/>
        <v>56.294309114025452</v>
      </c>
      <c r="O18">
        <f t="shared" si="6"/>
        <v>42.776250290182126</v>
      </c>
      <c r="P18">
        <f t="shared" si="7"/>
        <v>2.5706041270089812E-3</v>
      </c>
      <c r="Q18">
        <f t="shared" si="8"/>
        <v>3</v>
      </c>
      <c r="R18">
        <f t="shared" si="9"/>
        <v>2.5693810510652071E-3</v>
      </c>
      <c r="S18">
        <f t="shared" si="10"/>
        <v>1.6059729942951889E-3</v>
      </c>
      <c r="T18">
        <f t="shared" si="11"/>
        <v>321.50076320158314</v>
      </c>
      <c r="U18">
        <f t="shared" si="12"/>
        <v>25.873121486310019</v>
      </c>
      <c r="V18">
        <f t="shared" si="13"/>
        <v>25.04237777777778</v>
      </c>
      <c r="W18">
        <f t="shared" si="14"/>
        <v>3.187719997577362</v>
      </c>
      <c r="X18">
        <f t="shared" si="15"/>
        <v>49.87853438088262</v>
      </c>
      <c r="Y18">
        <f t="shared" si="16"/>
        <v>1.4962000658714882</v>
      </c>
      <c r="Z18">
        <f t="shared" si="17"/>
        <v>2.999687309266549</v>
      </c>
      <c r="AA18">
        <f t="shared" si="18"/>
        <v>1.6915199317058738</v>
      </c>
      <c r="AB18">
        <f t="shared" si="19"/>
        <v>-1.9273088200441015</v>
      </c>
      <c r="AC18">
        <f t="shared" si="20"/>
        <v>-164.35612320000024</v>
      </c>
      <c r="AD18">
        <f t="shared" si="21"/>
        <v>-11.534217252037674</v>
      </c>
      <c r="AE18">
        <f t="shared" si="22"/>
        <v>143.68311392950113</v>
      </c>
      <c r="AF18">
        <f t="shared" si="23"/>
        <v>-0.63094925015137671</v>
      </c>
      <c r="AG18">
        <f t="shared" si="24"/>
        <v>4.2760457044514193E-2</v>
      </c>
      <c r="AH18">
        <f t="shared" si="25"/>
        <v>-0.23454821576650836</v>
      </c>
      <c r="AI18">
        <v>425.99798125770371</v>
      </c>
      <c r="AJ18">
        <v>426.43475757575737</v>
      </c>
      <c r="AK18">
        <v>-4.3121405817261593E-2</v>
      </c>
      <c r="AL18">
        <v>67.182796040944936</v>
      </c>
      <c r="AM18">
        <f t="shared" si="26"/>
        <v>4.370314784680502E-2</v>
      </c>
      <c r="AN18">
        <v>14.65706866114663</v>
      </c>
      <c r="AO18">
        <v>14.700019393939391</v>
      </c>
      <c r="AP18">
        <v>2.0678306679085021E-5</v>
      </c>
      <c r="AQ18">
        <v>78.548542355810383</v>
      </c>
      <c r="AR18">
        <v>0</v>
      </c>
      <c r="AS18">
        <v>0</v>
      </c>
      <c r="AT18">
        <f t="shared" si="27"/>
        <v>1</v>
      </c>
      <c r="AU18">
        <f t="shared" si="28"/>
        <v>0</v>
      </c>
      <c r="AV18">
        <f t="shared" si="29"/>
        <v>54363.73908710148</v>
      </c>
      <c r="AW18">
        <f t="shared" si="30"/>
        <v>1999.9444444444439</v>
      </c>
      <c r="AX18">
        <f t="shared" si="31"/>
        <v>1681.1500327469339</v>
      </c>
      <c r="AY18">
        <f t="shared" si="32"/>
        <v>0.84059836632808738</v>
      </c>
      <c r="AZ18">
        <f t="shared" si="33"/>
        <v>0.16075484701320866</v>
      </c>
      <c r="BA18">
        <v>6</v>
      </c>
      <c r="BB18">
        <v>0.5</v>
      </c>
      <c r="BC18" t="s">
        <v>358</v>
      </c>
      <c r="BD18">
        <v>2</v>
      </c>
      <c r="BE18" t="b">
        <v>1</v>
      </c>
      <c r="BF18">
        <v>1710708092.0999999</v>
      </c>
      <c r="BG18">
        <v>420.24333333333328</v>
      </c>
      <c r="BH18">
        <v>419.63033333333328</v>
      </c>
      <c r="BI18">
        <v>14.699</v>
      </c>
      <c r="BJ18">
        <v>14.656866666666669</v>
      </c>
      <c r="BK18">
        <v>422.39822222222227</v>
      </c>
      <c r="BL18">
        <v>14.75193333333333</v>
      </c>
      <c r="BM18">
        <v>599.97988888888881</v>
      </c>
      <c r="BN18">
        <v>101.6894444444444</v>
      </c>
      <c r="BO18">
        <v>9.9797399999999994E-2</v>
      </c>
      <c r="BP18">
        <v>24.026177777777779</v>
      </c>
      <c r="BQ18">
        <v>25.04237777777778</v>
      </c>
      <c r="BR18">
        <v>999.90000000000009</v>
      </c>
      <c r="BS18">
        <v>0</v>
      </c>
      <c r="BT18">
        <v>0</v>
      </c>
      <c r="BU18">
        <v>10010.53888888889</v>
      </c>
      <c r="BV18">
        <v>0</v>
      </c>
      <c r="BW18">
        <v>6.081853333333334</v>
      </c>
      <c r="BX18">
        <v>0.61293500000000001</v>
      </c>
      <c r="BY18">
        <v>426.51255555555559</v>
      </c>
      <c r="BZ18">
        <v>425.87244444444451</v>
      </c>
      <c r="CA18">
        <v>4.2125288888888883E-2</v>
      </c>
      <c r="CB18">
        <v>419.63033333333328</v>
      </c>
      <c r="CC18">
        <v>14.656866666666669</v>
      </c>
      <c r="CD18">
        <v>1.494733333333333</v>
      </c>
      <c r="CE18">
        <v>1.490446666666666</v>
      </c>
      <c r="CF18">
        <v>12.91437777777778</v>
      </c>
      <c r="CG18">
        <v>12.870544444444439</v>
      </c>
      <c r="CH18">
        <v>1999.9444444444439</v>
      </c>
      <c r="CI18">
        <v>0.98000533333333328</v>
      </c>
      <c r="CJ18">
        <v>1.999441111111111E-2</v>
      </c>
      <c r="CK18">
        <v>0</v>
      </c>
      <c r="CL18">
        <v>274.48677777777777</v>
      </c>
      <c r="CM18">
        <v>5.0009800000000002</v>
      </c>
      <c r="CN18">
        <v>5830.4400000000014</v>
      </c>
      <c r="CO18">
        <v>18952.76666666667</v>
      </c>
      <c r="CP18">
        <v>37.270666666666671</v>
      </c>
      <c r="CQ18">
        <v>37.811999999999998</v>
      </c>
      <c r="CR18">
        <v>37.457999999999998</v>
      </c>
      <c r="CS18">
        <v>37</v>
      </c>
      <c r="CT18">
        <v>38.110999999999997</v>
      </c>
      <c r="CU18">
        <v>1955.054444444444</v>
      </c>
      <c r="CV18">
        <v>39.89</v>
      </c>
      <c r="CW18">
        <v>0</v>
      </c>
      <c r="CX18">
        <v>5052.7999999523163</v>
      </c>
      <c r="CY18">
        <v>0</v>
      </c>
      <c r="CZ18">
        <v>1710707252</v>
      </c>
      <c r="DA18" t="s">
        <v>359</v>
      </c>
      <c r="DB18">
        <v>1710707252</v>
      </c>
      <c r="DC18">
        <v>1710706472</v>
      </c>
      <c r="DD18">
        <v>25</v>
      </c>
      <c r="DE18">
        <v>0.7</v>
      </c>
      <c r="DF18">
        <v>1.4E-2</v>
      </c>
      <c r="DG18">
        <v>-2.4249999999999998</v>
      </c>
      <c r="DH18">
        <v>-3.9E-2</v>
      </c>
      <c r="DI18">
        <v>495</v>
      </c>
      <c r="DJ18">
        <v>20</v>
      </c>
      <c r="DK18">
        <v>0.44</v>
      </c>
      <c r="DL18">
        <v>7.0000000000000007E-2</v>
      </c>
      <c r="DM18">
        <v>0.31329190000000001</v>
      </c>
      <c r="DN18">
        <v>0.21313100938086321</v>
      </c>
      <c r="DO18">
        <v>9.7439683365608293E-2</v>
      </c>
      <c r="DP18">
        <v>1</v>
      </c>
      <c r="DQ18">
        <v>277.55929411764703</v>
      </c>
      <c r="DR18">
        <v>-21.456806714885879</v>
      </c>
      <c r="DS18">
        <v>2.1126022777804301</v>
      </c>
      <c r="DT18">
        <v>0</v>
      </c>
      <c r="DU18">
        <v>4.6913152499999999E-2</v>
      </c>
      <c r="DV18">
        <v>-5.7252329831144602E-2</v>
      </c>
      <c r="DW18">
        <v>6.2346634255983496E-3</v>
      </c>
      <c r="DX18">
        <v>1</v>
      </c>
      <c r="DY18">
        <v>2</v>
      </c>
      <c r="DZ18">
        <v>3</v>
      </c>
      <c r="EA18" t="s">
        <v>360</v>
      </c>
      <c r="EB18">
        <v>3.2293099999999999</v>
      </c>
      <c r="EC18">
        <v>2.70445</v>
      </c>
      <c r="ED18">
        <v>0.106942</v>
      </c>
      <c r="EE18">
        <v>0.10643900000000001</v>
      </c>
      <c r="EF18">
        <v>8.2421999999999995E-2</v>
      </c>
      <c r="EG18">
        <v>8.2547499999999996E-2</v>
      </c>
      <c r="EH18">
        <v>29277.8</v>
      </c>
      <c r="EI18">
        <v>28648.5</v>
      </c>
      <c r="EJ18">
        <v>31384.7</v>
      </c>
      <c r="EK18">
        <v>30381.200000000001</v>
      </c>
      <c r="EL18">
        <v>38584.5</v>
      </c>
      <c r="EM18">
        <v>36857.4</v>
      </c>
      <c r="EN18">
        <v>43993.599999999999</v>
      </c>
      <c r="EO18">
        <v>42425.599999999999</v>
      </c>
      <c r="EP18">
        <v>2.1633</v>
      </c>
      <c r="EQ18">
        <v>1.95238</v>
      </c>
      <c r="ER18">
        <v>0.14033200000000001</v>
      </c>
      <c r="ES18">
        <v>0</v>
      </c>
      <c r="ET18">
        <v>22.7348</v>
      </c>
      <c r="EU18">
        <v>999.9</v>
      </c>
      <c r="EV18">
        <v>59.4</v>
      </c>
      <c r="EW18">
        <v>26.4</v>
      </c>
      <c r="EX18">
        <v>20.180499999999999</v>
      </c>
      <c r="EY18">
        <v>61.313000000000002</v>
      </c>
      <c r="EZ18">
        <v>24.863800000000001</v>
      </c>
      <c r="FA18">
        <v>1</v>
      </c>
      <c r="FB18">
        <v>-0.216756</v>
      </c>
      <c r="FC18">
        <v>1.04521</v>
      </c>
      <c r="FD18">
        <v>20.188700000000001</v>
      </c>
      <c r="FE18">
        <v>5.2216300000000002</v>
      </c>
      <c r="FF18">
        <v>11.992000000000001</v>
      </c>
      <c r="FG18">
        <v>4.9651500000000004</v>
      </c>
      <c r="FH18">
        <v>3.2956500000000002</v>
      </c>
      <c r="FI18">
        <v>9999</v>
      </c>
      <c r="FJ18">
        <v>9999</v>
      </c>
      <c r="FK18">
        <v>9999</v>
      </c>
      <c r="FL18">
        <v>292.5</v>
      </c>
      <c r="FM18">
        <v>4.9710599999999996</v>
      </c>
      <c r="FN18">
        <v>1.86768</v>
      </c>
      <c r="FO18">
        <v>1.8589199999999999</v>
      </c>
      <c r="FP18">
        <v>1.8650800000000001</v>
      </c>
      <c r="FQ18">
        <v>1.8631</v>
      </c>
      <c r="FR18">
        <v>1.86435</v>
      </c>
      <c r="FS18">
        <v>1.8598399999999999</v>
      </c>
      <c r="FT18">
        <v>1.8638600000000001</v>
      </c>
      <c r="FU18">
        <v>0</v>
      </c>
      <c r="FV18">
        <v>0</v>
      </c>
      <c r="FW18">
        <v>0</v>
      </c>
      <c r="FX18">
        <v>0</v>
      </c>
      <c r="FY18" t="s">
        <v>361</v>
      </c>
      <c r="FZ18" t="s">
        <v>362</v>
      </c>
      <c r="GA18" t="s">
        <v>363</v>
      </c>
      <c r="GB18" t="s">
        <v>363</v>
      </c>
      <c r="GC18" t="s">
        <v>363</v>
      </c>
      <c r="GD18" t="s">
        <v>363</v>
      </c>
      <c r="GE18">
        <v>0</v>
      </c>
      <c r="GF18">
        <v>100</v>
      </c>
      <c r="GG18">
        <v>100</v>
      </c>
      <c r="GH18">
        <v>-2.1539999999999999</v>
      </c>
      <c r="GI18">
        <v>-5.2999999999999999E-2</v>
      </c>
      <c r="GJ18">
        <v>-0.44953633355511791</v>
      </c>
      <c r="GK18">
        <v>-3.2761014038563928E-3</v>
      </c>
      <c r="GL18">
        <v>-2.2697488846437009E-6</v>
      </c>
      <c r="GM18">
        <v>1.1067681640329E-9</v>
      </c>
      <c r="GN18">
        <v>-6.7387852144306204E-2</v>
      </c>
      <c r="GO18">
        <v>3.4759988817346559E-3</v>
      </c>
      <c r="GP18">
        <v>-3.6432653228263149E-4</v>
      </c>
      <c r="GQ18">
        <v>1.322559970292776E-5</v>
      </c>
      <c r="GR18">
        <v>12</v>
      </c>
      <c r="GS18">
        <v>1920</v>
      </c>
      <c r="GT18">
        <v>3</v>
      </c>
      <c r="GU18">
        <v>20</v>
      </c>
      <c r="GV18">
        <v>14</v>
      </c>
      <c r="GW18">
        <v>27</v>
      </c>
      <c r="GX18">
        <v>1.10229</v>
      </c>
      <c r="GY18">
        <v>2.4023400000000001</v>
      </c>
      <c r="GZ18">
        <v>1.4489700000000001</v>
      </c>
      <c r="HA18">
        <v>2.3083499999999999</v>
      </c>
      <c r="HB18">
        <v>1.5515099999999999</v>
      </c>
      <c r="HC18">
        <v>2.2766099999999998</v>
      </c>
      <c r="HD18">
        <v>31.433299999999999</v>
      </c>
      <c r="HE18">
        <v>14.7537</v>
      </c>
      <c r="HF18">
        <v>18</v>
      </c>
      <c r="HG18">
        <v>598.95000000000005</v>
      </c>
      <c r="HH18">
        <v>467.31900000000002</v>
      </c>
      <c r="HI18">
        <v>21.230699999999999</v>
      </c>
      <c r="HJ18">
        <v>24.250800000000002</v>
      </c>
      <c r="HK18">
        <v>30.0001</v>
      </c>
      <c r="HL18">
        <v>24.311299999999999</v>
      </c>
      <c r="HM18">
        <v>24.264800000000001</v>
      </c>
      <c r="HN18">
        <v>21.9969</v>
      </c>
      <c r="HO18">
        <v>36.328200000000002</v>
      </c>
      <c r="HP18">
        <v>63.812899999999999</v>
      </c>
      <c r="HQ18">
        <v>21.202200000000001</v>
      </c>
      <c r="HR18">
        <v>399.93799999999999</v>
      </c>
      <c r="HS18">
        <v>14.722</v>
      </c>
      <c r="HT18">
        <v>99.609800000000007</v>
      </c>
      <c r="HU18">
        <v>101.375</v>
      </c>
    </row>
    <row r="19" spans="1:229" x14ac:dyDescent="0.2">
      <c r="A19">
        <v>3</v>
      </c>
      <c r="B19">
        <v>1710708099.5999999</v>
      </c>
      <c r="C19">
        <v>10</v>
      </c>
      <c r="D19" t="s">
        <v>366</v>
      </c>
      <c r="E19" t="s">
        <v>367</v>
      </c>
      <c r="F19">
        <v>5</v>
      </c>
      <c r="H19">
        <v>1710708096.8</v>
      </c>
      <c r="I19">
        <f t="shared" si="0"/>
        <v>4.4988275287981691E-5</v>
      </c>
      <c r="J19">
        <f t="shared" si="1"/>
        <v>4.4988275287981688E-2</v>
      </c>
      <c r="K19">
        <f t="shared" si="2"/>
        <v>-0.99635571444843585</v>
      </c>
      <c r="L19">
        <f t="shared" si="3"/>
        <v>418.99</v>
      </c>
      <c r="M19">
        <f t="shared" si="4"/>
        <v>1002.0146672814606</v>
      </c>
      <c r="N19">
        <f t="shared" si="5"/>
        <v>101.9940579818025</v>
      </c>
      <c r="O19">
        <f t="shared" si="6"/>
        <v>42.648567679889602</v>
      </c>
      <c r="P19">
        <f t="shared" si="7"/>
        <v>2.6476994550125588E-3</v>
      </c>
      <c r="Q19">
        <f t="shared" si="8"/>
        <v>3</v>
      </c>
      <c r="R19">
        <f t="shared" si="9"/>
        <v>2.6464019360818766E-3</v>
      </c>
      <c r="S19">
        <f t="shared" si="10"/>
        <v>1.6541177311873228E-3</v>
      </c>
      <c r="T19">
        <f t="shared" si="11"/>
        <v>321.49765986823888</v>
      </c>
      <c r="U19">
        <f t="shared" si="12"/>
        <v>25.865696857644991</v>
      </c>
      <c r="V19">
        <f t="shared" si="13"/>
        <v>25.038340000000002</v>
      </c>
      <c r="W19">
        <f t="shared" si="14"/>
        <v>3.186952947209146</v>
      </c>
      <c r="X19">
        <f t="shared" si="15"/>
        <v>49.905417867532861</v>
      </c>
      <c r="Y19">
        <f t="shared" si="16"/>
        <v>1.496369361778928</v>
      </c>
      <c r="Z19">
        <f t="shared" si="17"/>
        <v>2.9984106450142081</v>
      </c>
      <c r="AA19">
        <f t="shared" si="18"/>
        <v>1.690583585430218</v>
      </c>
      <c r="AB19">
        <f t="shared" si="19"/>
        <v>-1.9839829401999927</v>
      </c>
      <c r="AC19">
        <f t="shared" si="20"/>
        <v>-164.84941800000053</v>
      </c>
      <c r="AD19">
        <f t="shared" si="21"/>
        <v>-11.568187128648789</v>
      </c>
      <c r="AE19">
        <f t="shared" si="22"/>
        <v>143.09607179938956</v>
      </c>
      <c r="AF19">
        <f t="shared" si="23"/>
        <v>-5.8895195588231966</v>
      </c>
      <c r="AG19">
        <f t="shared" si="24"/>
        <v>4.4616350087734603E-2</v>
      </c>
      <c r="AH19">
        <f t="shared" si="25"/>
        <v>-0.99635571444843585</v>
      </c>
      <c r="AI19">
        <v>417.95833885402629</v>
      </c>
      <c r="AJ19">
        <v>423.31911515151489</v>
      </c>
      <c r="AK19">
        <v>-0.94355051900611242</v>
      </c>
      <c r="AL19">
        <v>67.182796040944936</v>
      </c>
      <c r="AM19">
        <f t="shared" si="26"/>
        <v>4.4988275287981688E-2</v>
      </c>
      <c r="AN19">
        <v>14.656802418403529</v>
      </c>
      <c r="AO19">
        <v>14.70110545454545</v>
      </c>
      <c r="AP19">
        <v>6.2126852203944023E-6</v>
      </c>
      <c r="AQ19">
        <v>78.548542355810383</v>
      </c>
      <c r="AR19">
        <v>0</v>
      </c>
      <c r="AS19">
        <v>0</v>
      </c>
      <c r="AT19">
        <f t="shared" si="27"/>
        <v>1</v>
      </c>
      <c r="AU19">
        <f t="shared" si="28"/>
        <v>0</v>
      </c>
      <c r="AV19">
        <f t="shared" si="29"/>
        <v>54350.017631046903</v>
      </c>
      <c r="AW19">
        <f t="shared" si="30"/>
        <v>1999.925</v>
      </c>
      <c r="AX19">
        <f t="shared" si="31"/>
        <v>1681.1336994135952</v>
      </c>
      <c r="AY19">
        <f t="shared" si="32"/>
        <v>0.84059837214575306</v>
      </c>
      <c r="AZ19">
        <f t="shared" si="33"/>
        <v>0.16075485824130351</v>
      </c>
      <c r="BA19">
        <v>6</v>
      </c>
      <c r="BB19">
        <v>0.5</v>
      </c>
      <c r="BC19" t="s">
        <v>358</v>
      </c>
      <c r="BD19">
        <v>2</v>
      </c>
      <c r="BE19" t="b">
        <v>1</v>
      </c>
      <c r="BF19">
        <v>1710708096.8</v>
      </c>
      <c r="BG19">
        <v>418.99</v>
      </c>
      <c r="BH19">
        <v>413.11790000000002</v>
      </c>
      <c r="BI19">
        <v>14.700699999999999</v>
      </c>
      <c r="BJ19">
        <v>14.65673</v>
      </c>
      <c r="BK19">
        <v>421.13929999999999</v>
      </c>
      <c r="BL19">
        <v>14.75362</v>
      </c>
      <c r="BM19">
        <v>599.86979999999994</v>
      </c>
      <c r="BN19">
        <v>101.6892</v>
      </c>
      <c r="BO19">
        <v>9.978703999999998E-2</v>
      </c>
      <c r="BP19">
        <v>24.019089999999998</v>
      </c>
      <c r="BQ19">
        <v>25.038340000000002</v>
      </c>
      <c r="BR19">
        <v>999.9</v>
      </c>
      <c r="BS19">
        <v>0</v>
      </c>
      <c r="BT19">
        <v>0</v>
      </c>
      <c r="BU19">
        <v>10007.68</v>
      </c>
      <c r="BV19">
        <v>0</v>
      </c>
      <c r="BW19">
        <v>6.092937</v>
      </c>
      <c r="BX19">
        <v>5.8722319999999986</v>
      </c>
      <c r="BY19">
        <v>425.2414</v>
      </c>
      <c r="BZ19">
        <v>419.26280000000003</v>
      </c>
      <c r="CA19">
        <v>4.3965639999999993E-2</v>
      </c>
      <c r="CB19">
        <v>413.11790000000002</v>
      </c>
      <c r="CC19">
        <v>14.65673</v>
      </c>
      <c r="CD19">
        <v>1.4949030000000001</v>
      </c>
      <c r="CE19">
        <v>1.4904310000000001</v>
      </c>
      <c r="CF19">
        <v>12.916130000000001</v>
      </c>
      <c r="CG19">
        <v>12.870340000000001</v>
      </c>
      <c r="CH19">
        <v>1999.925</v>
      </c>
      <c r="CI19">
        <v>0.98000519999999991</v>
      </c>
      <c r="CJ19">
        <v>1.9994540000000002E-2</v>
      </c>
      <c r="CK19">
        <v>0</v>
      </c>
      <c r="CL19">
        <v>273.05610000000001</v>
      </c>
      <c r="CM19">
        <v>5.0009800000000002</v>
      </c>
      <c r="CN19">
        <v>5801.3229999999994</v>
      </c>
      <c r="CO19">
        <v>18952.55</v>
      </c>
      <c r="CP19">
        <v>37.25</v>
      </c>
      <c r="CQ19">
        <v>37.811999999999998</v>
      </c>
      <c r="CR19">
        <v>37.436999999999998</v>
      </c>
      <c r="CS19">
        <v>36.968499999999999</v>
      </c>
      <c r="CT19">
        <v>38.068300000000001</v>
      </c>
      <c r="CU19">
        <v>1955.0350000000001</v>
      </c>
      <c r="CV19">
        <v>39.89</v>
      </c>
      <c r="CW19">
        <v>0</v>
      </c>
      <c r="CX19">
        <v>5058.2000000476837</v>
      </c>
      <c r="CY19">
        <v>0</v>
      </c>
      <c r="CZ19">
        <v>1710707252</v>
      </c>
      <c r="DA19" t="s">
        <v>359</v>
      </c>
      <c r="DB19">
        <v>1710707252</v>
      </c>
      <c r="DC19">
        <v>1710706472</v>
      </c>
      <c r="DD19">
        <v>25</v>
      </c>
      <c r="DE19">
        <v>0.7</v>
      </c>
      <c r="DF19">
        <v>1.4E-2</v>
      </c>
      <c r="DG19">
        <v>-2.4249999999999998</v>
      </c>
      <c r="DH19">
        <v>-3.9E-2</v>
      </c>
      <c r="DI19">
        <v>495</v>
      </c>
      <c r="DJ19">
        <v>20</v>
      </c>
      <c r="DK19">
        <v>0.44</v>
      </c>
      <c r="DL19">
        <v>7.0000000000000007E-2</v>
      </c>
      <c r="DM19">
        <v>1.7692313</v>
      </c>
      <c r="DN19">
        <v>21.22953444652909</v>
      </c>
      <c r="DO19">
        <v>2.703576579937641</v>
      </c>
      <c r="DP19">
        <v>0</v>
      </c>
      <c r="DQ19">
        <v>275.47626470588227</v>
      </c>
      <c r="DR19">
        <v>-20.243865543111369</v>
      </c>
      <c r="DS19">
        <v>1.9979480254210189</v>
      </c>
      <c r="DT19">
        <v>0</v>
      </c>
      <c r="DU19">
        <v>4.3937282499999987E-2</v>
      </c>
      <c r="DV19">
        <v>-2.010898649155736E-2</v>
      </c>
      <c r="DW19">
        <v>4.2801829540854621E-3</v>
      </c>
      <c r="DX19">
        <v>1</v>
      </c>
      <c r="DY19">
        <v>1</v>
      </c>
      <c r="DZ19">
        <v>3</v>
      </c>
      <c r="EA19" t="s">
        <v>368</v>
      </c>
      <c r="EB19">
        <v>3.2290899999999998</v>
      </c>
      <c r="EC19">
        <v>2.7042299999999999</v>
      </c>
      <c r="ED19">
        <v>0.10623199999999999</v>
      </c>
      <c r="EE19">
        <v>0.104297</v>
      </c>
      <c r="EF19">
        <v>8.2425100000000001E-2</v>
      </c>
      <c r="EG19">
        <v>8.2546999999999995E-2</v>
      </c>
      <c r="EH19">
        <v>29300.6</v>
      </c>
      <c r="EI19">
        <v>28717.4</v>
      </c>
      <c r="EJ19">
        <v>31384.2</v>
      </c>
      <c r="EK19">
        <v>30381.5</v>
      </c>
      <c r="EL19">
        <v>38583.599999999999</v>
      </c>
      <c r="EM19">
        <v>36857.9</v>
      </c>
      <c r="EN19">
        <v>43992.800000000003</v>
      </c>
      <c r="EO19">
        <v>42426.2</v>
      </c>
      <c r="EP19">
        <v>2.1629</v>
      </c>
      <c r="EQ19">
        <v>1.9527000000000001</v>
      </c>
      <c r="ER19">
        <v>0.140019</v>
      </c>
      <c r="ES19">
        <v>0</v>
      </c>
      <c r="ET19">
        <v>22.736699999999999</v>
      </c>
      <c r="EU19">
        <v>999.9</v>
      </c>
      <c r="EV19">
        <v>59.3</v>
      </c>
      <c r="EW19">
        <v>26.4</v>
      </c>
      <c r="EX19">
        <v>20.1465</v>
      </c>
      <c r="EY19">
        <v>61.262999999999998</v>
      </c>
      <c r="EZ19">
        <v>25.340499999999999</v>
      </c>
      <c r="FA19">
        <v>1</v>
      </c>
      <c r="FB19">
        <v>-0.21636900000000001</v>
      </c>
      <c r="FC19">
        <v>1.0565599999999999</v>
      </c>
      <c r="FD19">
        <v>20.188099999999999</v>
      </c>
      <c r="FE19">
        <v>5.2187900000000003</v>
      </c>
      <c r="FF19">
        <v>11.992000000000001</v>
      </c>
      <c r="FG19">
        <v>4.9641999999999999</v>
      </c>
      <c r="FH19">
        <v>3.2950499999999998</v>
      </c>
      <c r="FI19">
        <v>9999</v>
      </c>
      <c r="FJ19">
        <v>9999</v>
      </c>
      <c r="FK19">
        <v>9999</v>
      </c>
      <c r="FL19">
        <v>292.5</v>
      </c>
      <c r="FM19">
        <v>4.9710700000000001</v>
      </c>
      <c r="FN19">
        <v>1.8676900000000001</v>
      </c>
      <c r="FO19">
        <v>1.8588899999999999</v>
      </c>
      <c r="FP19">
        <v>1.8650800000000001</v>
      </c>
      <c r="FQ19">
        <v>1.8630899999999999</v>
      </c>
      <c r="FR19">
        <v>1.8644099999999999</v>
      </c>
      <c r="FS19">
        <v>1.8598699999999999</v>
      </c>
      <c r="FT19">
        <v>1.8638600000000001</v>
      </c>
      <c r="FU19">
        <v>0</v>
      </c>
      <c r="FV19">
        <v>0</v>
      </c>
      <c r="FW19">
        <v>0</v>
      </c>
      <c r="FX19">
        <v>0</v>
      </c>
      <c r="FY19" t="s">
        <v>361</v>
      </c>
      <c r="FZ19" t="s">
        <v>362</v>
      </c>
      <c r="GA19" t="s">
        <v>363</v>
      </c>
      <c r="GB19" t="s">
        <v>363</v>
      </c>
      <c r="GC19" t="s">
        <v>363</v>
      </c>
      <c r="GD19" t="s">
        <v>363</v>
      </c>
      <c r="GE19">
        <v>0</v>
      </c>
      <c r="GF19">
        <v>100</v>
      </c>
      <c r="GG19">
        <v>100</v>
      </c>
      <c r="GH19">
        <v>-2.137</v>
      </c>
      <c r="GI19">
        <v>-5.2900000000000003E-2</v>
      </c>
      <c r="GJ19">
        <v>-0.44953633355511791</v>
      </c>
      <c r="GK19">
        <v>-3.2761014038563928E-3</v>
      </c>
      <c r="GL19">
        <v>-2.2697488846437009E-6</v>
      </c>
      <c r="GM19">
        <v>1.1067681640329E-9</v>
      </c>
      <c r="GN19">
        <v>-6.7387852144306204E-2</v>
      </c>
      <c r="GO19">
        <v>3.4759988817346559E-3</v>
      </c>
      <c r="GP19">
        <v>-3.6432653228263149E-4</v>
      </c>
      <c r="GQ19">
        <v>1.322559970292776E-5</v>
      </c>
      <c r="GR19">
        <v>12</v>
      </c>
      <c r="GS19">
        <v>1920</v>
      </c>
      <c r="GT19">
        <v>3</v>
      </c>
      <c r="GU19">
        <v>20</v>
      </c>
      <c r="GV19">
        <v>14.1</v>
      </c>
      <c r="GW19">
        <v>27.1</v>
      </c>
      <c r="GX19">
        <v>1.07544</v>
      </c>
      <c r="GY19">
        <v>2.3950200000000001</v>
      </c>
      <c r="GZ19">
        <v>1.4477500000000001</v>
      </c>
      <c r="HA19">
        <v>2.3083499999999999</v>
      </c>
      <c r="HB19">
        <v>1.5515099999999999</v>
      </c>
      <c r="HC19">
        <v>2.4499499999999999</v>
      </c>
      <c r="HD19">
        <v>31.455200000000001</v>
      </c>
      <c r="HE19">
        <v>14.762499999999999</v>
      </c>
      <c r="HF19">
        <v>18</v>
      </c>
      <c r="HG19">
        <v>598.67200000000003</v>
      </c>
      <c r="HH19">
        <v>467.50299999999999</v>
      </c>
      <c r="HI19">
        <v>21.189499999999999</v>
      </c>
      <c r="HJ19">
        <v>24.250699999999998</v>
      </c>
      <c r="HK19">
        <v>30</v>
      </c>
      <c r="HL19">
        <v>24.311299999999999</v>
      </c>
      <c r="HM19">
        <v>24.262799999999999</v>
      </c>
      <c r="HN19">
        <v>21.5182</v>
      </c>
      <c r="HO19">
        <v>36.328200000000002</v>
      </c>
      <c r="HP19">
        <v>63.812899999999999</v>
      </c>
      <c r="HQ19">
        <v>21.1629</v>
      </c>
      <c r="HR19">
        <v>379.90100000000001</v>
      </c>
      <c r="HS19">
        <v>14.7234</v>
      </c>
      <c r="HT19">
        <v>99.608000000000004</v>
      </c>
      <c r="HU19">
        <v>101.376</v>
      </c>
    </row>
    <row r="20" spans="1:229" x14ac:dyDescent="0.2">
      <c r="A20">
        <v>4</v>
      </c>
      <c r="B20">
        <v>1710708104.5999999</v>
      </c>
      <c r="C20">
        <v>15</v>
      </c>
      <c r="D20" t="s">
        <v>369</v>
      </c>
      <c r="E20" t="s">
        <v>370</v>
      </c>
      <c r="F20">
        <v>5</v>
      </c>
      <c r="H20">
        <v>1710708102.0999999</v>
      </c>
      <c r="I20">
        <f t="shared" si="0"/>
        <v>4.7030433832804339E-5</v>
      </c>
      <c r="J20">
        <f t="shared" si="1"/>
        <v>4.7030433832804336E-2</v>
      </c>
      <c r="K20">
        <f t="shared" si="2"/>
        <v>-1.1829329418830687</v>
      </c>
      <c r="L20">
        <f t="shared" si="3"/>
        <v>412.85533333333342</v>
      </c>
      <c r="M20">
        <f t="shared" si="4"/>
        <v>1076.6245990760822</v>
      </c>
      <c r="N20">
        <f t="shared" si="5"/>
        <v>109.58873062184732</v>
      </c>
      <c r="O20">
        <f t="shared" si="6"/>
        <v>42.024204118396121</v>
      </c>
      <c r="P20">
        <f t="shared" si="7"/>
        <v>2.7682181856376717E-3</v>
      </c>
      <c r="Q20">
        <f t="shared" si="8"/>
        <v>3</v>
      </c>
      <c r="R20">
        <f t="shared" si="9"/>
        <v>2.7667998908602947E-3</v>
      </c>
      <c r="S20">
        <f t="shared" si="10"/>
        <v>1.7293772963340513E-3</v>
      </c>
      <c r="T20">
        <f t="shared" si="11"/>
        <v>321.50511743484037</v>
      </c>
      <c r="U20">
        <f t="shared" si="12"/>
        <v>25.859791635664987</v>
      </c>
      <c r="V20">
        <f t="shared" si="13"/>
        <v>25.038266666666669</v>
      </c>
      <c r="W20">
        <f t="shared" si="14"/>
        <v>3.1869390176811874</v>
      </c>
      <c r="X20">
        <f t="shared" si="15"/>
        <v>49.926669995871883</v>
      </c>
      <c r="Y20">
        <f t="shared" si="16"/>
        <v>1.4965180349917775</v>
      </c>
      <c r="Z20">
        <f t="shared" si="17"/>
        <v>2.9974321041549836</v>
      </c>
      <c r="AA20">
        <f t="shared" si="18"/>
        <v>1.6904209826894099</v>
      </c>
      <c r="AB20">
        <f t="shared" si="19"/>
        <v>-2.0740421320266713</v>
      </c>
      <c r="AC20">
        <f t="shared" si="20"/>
        <v>-165.71650266666649</v>
      </c>
      <c r="AD20">
        <f t="shared" si="21"/>
        <v>-11.628711612629811</v>
      </c>
      <c r="AE20">
        <f t="shared" si="22"/>
        <v>142.08586102351745</v>
      </c>
      <c r="AF20">
        <f t="shared" si="23"/>
        <v>-11.174677871017581</v>
      </c>
      <c r="AG20">
        <f t="shared" si="24"/>
        <v>4.2149975163907526E-2</v>
      </c>
      <c r="AH20">
        <f t="shared" si="25"/>
        <v>-1.1829329418830687</v>
      </c>
      <c r="AI20">
        <v>407.43295169657659</v>
      </c>
      <c r="AJ20">
        <v>415.89540606060592</v>
      </c>
      <c r="AK20">
        <v>-1.576066840903436</v>
      </c>
      <c r="AL20">
        <v>67.182796040944936</v>
      </c>
      <c r="AM20">
        <f t="shared" si="26"/>
        <v>4.7030433832804336E-2</v>
      </c>
      <c r="AN20">
        <v>14.656808279010971</v>
      </c>
      <c r="AO20">
        <v>14.70308121212121</v>
      </c>
      <c r="AP20">
        <v>1.058360048165735E-5</v>
      </c>
      <c r="AQ20">
        <v>78.548542355810383</v>
      </c>
      <c r="AR20">
        <v>0</v>
      </c>
      <c r="AS20">
        <v>0</v>
      </c>
      <c r="AT20">
        <f t="shared" si="27"/>
        <v>1</v>
      </c>
      <c r="AU20">
        <f t="shared" si="28"/>
        <v>0</v>
      </c>
      <c r="AV20">
        <f t="shared" si="29"/>
        <v>54344.898583237038</v>
      </c>
      <c r="AW20">
        <f t="shared" si="30"/>
        <v>1999.9688888888891</v>
      </c>
      <c r="AX20">
        <f t="shared" si="31"/>
        <v>1681.1708007434406</v>
      </c>
      <c r="AY20">
        <f t="shared" si="32"/>
        <v>0.84059847634801899</v>
      </c>
      <c r="AZ20">
        <f t="shared" si="33"/>
        <v>0.16075505935167675</v>
      </c>
      <c r="BA20">
        <v>6</v>
      </c>
      <c r="BB20">
        <v>0.5</v>
      </c>
      <c r="BC20" t="s">
        <v>358</v>
      </c>
      <c r="BD20">
        <v>2</v>
      </c>
      <c r="BE20" t="b">
        <v>1</v>
      </c>
      <c r="BF20">
        <v>1710708102.0999999</v>
      </c>
      <c r="BG20">
        <v>412.85533333333342</v>
      </c>
      <c r="BH20">
        <v>401.70022222222218</v>
      </c>
      <c r="BI20">
        <v>14.702133333333331</v>
      </c>
      <c r="BJ20">
        <v>14.660611111111111</v>
      </c>
      <c r="BK20">
        <v>414.9758888888889</v>
      </c>
      <c r="BL20">
        <v>14.755055555555559</v>
      </c>
      <c r="BM20">
        <v>600.11644444444437</v>
      </c>
      <c r="BN20">
        <v>101.68899999999999</v>
      </c>
      <c r="BO20">
        <v>0.1001758333333333</v>
      </c>
      <c r="BP20">
        <v>24.013655555555559</v>
      </c>
      <c r="BQ20">
        <v>25.038266666666669</v>
      </c>
      <c r="BR20">
        <v>999.90000000000009</v>
      </c>
      <c r="BS20">
        <v>0</v>
      </c>
      <c r="BT20">
        <v>0</v>
      </c>
      <c r="BU20">
        <v>10006.526666666659</v>
      </c>
      <c r="BV20">
        <v>0</v>
      </c>
      <c r="BW20">
        <v>6.0846788888888899</v>
      </c>
      <c r="BX20">
        <v>11.15488666666667</v>
      </c>
      <c r="BY20">
        <v>419.01555555555558</v>
      </c>
      <c r="BZ20">
        <v>407.67700000000002</v>
      </c>
      <c r="CA20">
        <v>4.1510366666666659E-2</v>
      </c>
      <c r="CB20">
        <v>401.70022222222218</v>
      </c>
      <c r="CC20">
        <v>14.660611111111111</v>
      </c>
      <c r="CD20">
        <v>1.495047777777778</v>
      </c>
      <c r="CE20">
        <v>1.490824444444445</v>
      </c>
      <c r="CF20">
        <v>12.9176</v>
      </c>
      <c r="CG20">
        <v>12.8744</v>
      </c>
      <c r="CH20">
        <v>1999.9688888888891</v>
      </c>
      <c r="CI20">
        <v>0.98000100000000012</v>
      </c>
      <c r="CJ20">
        <v>1.999865555555556E-2</v>
      </c>
      <c r="CK20">
        <v>0</v>
      </c>
      <c r="CL20">
        <v>271.82722222222219</v>
      </c>
      <c r="CM20">
        <v>5.0009800000000002</v>
      </c>
      <c r="CN20">
        <v>5771.5122222222226</v>
      </c>
      <c r="CO20">
        <v>18952.966666666671</v>
      </c>
      <c r="CP20">
        <v>37.235999999999997</v>
      </c>
      <c r="CQ20">
        <v>37.770666666666664</v>
      </c>
      <c r="CR20">
        <v>37.436999999999998</v>
      </c>
      <c r="CS20">
        <v>36.936999999999998</v>
      </c>
      <c r="CT20">
        <v>38.061999999999998</v>
      </c>
      <c r="CU20">
        <v>1955.068888888889</v>
      </c>
      <c r="CV20">
        <v>39.897777777777769</v>
      </c>
      <c r="CW20">
        <v>0</v>
      </c>
      <c r="CX20">
        <v>5063</v>
      </c>
      <c r="CY20">
        <v>0</v>
      </c>
      <c r="CZ20">
        <v>1710707252</v>
      </c>
      <c r="DA20" t="s">
        <v>359</v>
      </c>
      <c r="DB20">
        <v>1710707252</v>
      </c>
      <c r="DC20">
        <v>1710706472</v>
      </c>
      <c r="DD20">
        <v>25</v>
      </c>
      <c r="DE20">
        <v>0.7</v>
      </c>
      <c r="DF20">
        <v>1.4E-2</v>
      </c>
      <c r="DG20">
        <v>-2.4249999999999998</v>
      </c>
      <c r="DH20">
        <v>-3.9E-2</v>
      </c>
      <c r="DI20">
        <v>495</v>
      </c>
      <c r="DJ20">
        <v>20</v>
      </c>
      <c r="DK20">
        <v>0.44</v>
      </c>
      <c r="DL20">
        <v>7.0000000000000007E-2</v>
      </c>
      <c r="DM20">
        <v>4.4507780749999997</v>
      </c>
      <c r="DN20">
        <v>44.911975666041293</v>
      </c>
      <c r="DO20">
        <v>4.6329500078534487</v>
      </c>
      <c r="DP20">
        <v>0</v>
      </c>
      <c r="DQ20">
        <v>273.9948823529412</v>
      </c>
      <c r="DR20">
        <v>-18.01970970972754</v>
      </c>
      <c r="DS20">
        <v>1.788899526404693</v>
      </c>
      <c r="DT20">
        <v>0</v>
      </c>
      <c r="DU20">
        <v>4.1850832499999997E-2</v>
      </c>
      <c r="DV20">
        <v>7.0094195121950878E-3</v>
      </c>
      <c r="DW20">
        <v>3.0054057017636989E-3</v>
      </c>
      <c r="DX20">
        <v>1</v>
      </c>
      <c r="DY20">
        <v>1</v>
      </c>
      <c r="DZ20">
        <v>3</v>
      </c>
      <c r="EA20" t="s">
        <v>368</v>
      </c>
      <c r="EB20">
        <v>3.2294200000000002</v>
      </c>
      <c r="EC20">
        <v>2.7044700000000002</v>
      </c>
      <c r="ED20">
        <v>0.104745</v>
      </c>
      <c r="EE20">
        <v>0.101606</v>
      </c>
      <c r="EF20">
        <v>8.2436899999999994E-2</v>
      </c>
      <c r="EG20">
        <v>8.2639799999999999E-2</v>
      </c>
      <c r="EH20">
        <v>29349.599999999999</v>
      </c>
      <c r="EI20">
        <v>28803.5</v>
      </c>
      <c r="EJ20">
        <v>31384.5</v>
      </c>
      <c r="EK20">
        <v>30381.3</v>
      </c>
      <c r="EL20">
        <v>38583.599999999999</v>
      </c>
      <c r="EM20">
        <v>36853.9</v>
      </c>
      <c r="EN20">
        <v>43993.3</v>
      </c>
      <c r="EO20">
        <v>42426</v>
      </c>
      <c r="EP20">
        <v>2.1629700000000001</v>
      </c>
      <c r="EQ20">
        <v>1.95275</v>
      </c>
      <c r="ER20">
        <v>0.13902800000000001</v>
      </c>
      <c r="ES20">
        <v>0</v>
      </c>
      <c r="ET20">
        <v>22.739100000000001</v>
      </c>
      <c r="EU20">
        <v>999.9</v>
      </c>
      <c r="EV20">
        <v>59.3</v>
      </c>
      <c r="EW20">
        <v>26.4</v>
      </c>
      <c r="EX20">
        <v>20.145900000000001</v>
      </c>
      <c r="EY20">
        <v>60.942999999999998</v>
      </c>
      <c r="EZ20">
        <v>24.6995</v>
      </c>
      <c r="FA20">
        <v>1</v>
      </c>
      <c r="FB20">
        <v>-0.21681700000000001</v>
      </c>
      <c r="FC20">
        <v>1.0717099999999999</v>
      </c>
      <c r="FD20">
        <v>20.188800000000001</v>
      </c>
      <c r="FE20">
        <v>5.2208800000000002</v>
      </c>
      <c r="FF20">
        <v>11.9923</v>
      </c>
      <c r="FG20">
        <v>4.9651500000000004</v>
      </c>
      <c r="FH20">
        <v>3.2955000000000001</v>
      </c>
      <c r="FI20">
        <v>9999</v>
      </c>
      <c r="FJ20">
        <v>9999</v>
      </c>
      <c r="FK20">
        <v>9999</v>
      </c>
      <c r="FL20">
        <v>292.5</v>
      </c>
      <c r="FM20">
        <v>4.9710599999999996</v>
      </c>
      <c r="FN20">
        <v>1.86768</v>
      </c>
      <c r="FO20">
        <v>1.8589500000000001</v>
      </c>
      <c r="FP20">
        <v>1.86507</v>
      </c>
      <c r="FQ20">
        <v>1.8631</v>
      </c>
      <c r="FR20">
        <v>1.86439</v>
      </c>
      <c r="FS20">
        <v>1.8598699999999999</v>
      </c>
      <c r="FT20">
        <v>1.8638699999999999</v>
      </c>
      <c r="FU20">
        <v>0</v>
      </c>
      <c r="FV20">
        <v>0</v>
      </c>
      <c r="FW20">
        <v>0</v>
      </c>
      <c r="FX20">
        <v>0</v>
      </c>
      <c r="FY20" t="s">
        <v>361</v>
      </c>
      <c r="FZ20" t="s">
        <v>362</v>
      </c>
      <c r="GA20" t="s">
        <v>363</v>
      </c>
      <c r="GB20" t="s">
        <v>363</v>
      </c>
      <c r="GC20" t="s">
        <v>363</v>
      </c>
      <c r="GD20" t="s">
        <v>363</v>
      </c>
      <c r="GE20">
        <v>0</v>
      </c>
      <c r="GF20">
        <v>100</v>
      </c>
      <c r="GG20">
        <v>100</v>
      </c>
      <c r="GH20">
        <v>-2.1019999999999999</v>
      </c>
      <c r="GI20">
        <v>-5.2999999999999999E-2</v>
      </c>
      <c r="GJ20">
        <v>-0.44953633355511791</v>
      </c>
      <c r="GK20">
        <v>-3.2761014038563928E-3</v>
      </c>
      <c r="GL20">
        <v>-2.2697488846437009E-6</v>
      </c>
      <c r="GM20">
        <v>1.1067681640329E-9</v>
      </c>
      <c r="GN20">
        <v>-6.7387852144306204E-2</v>
      </c>
      <c r="GO20">
        <v>3.4759988817346559E-3</v>
      </c>
      <c r="GP20">
        <v>-3.6432653228263149E-4</v>
      </c>
      <c r="GQ20">
        <v>1.322559970292776E-5</v>
      </c>
      <c r="GR20">
        <v>12</v>
      </c>
      <c r="GS20">
        <v>1920</v>
      </c>
      <c r="GT20">
        <v>3</v>
      </c>
      <c r="GU20">
        <v>20</v>
      </c>
      <c r="GV20">
        <v>14.2</v>
      </c>
      <c r="GW20">
        <v>27.2</v>
      </c>
      <c r="GX20">
        <v>1.0339400000000001</v>
      </c>
      <c r="GY20">
        <v>2.4096700000000002</v>
      </c>
      <c r="GZ20">
        <v>1.4489700000000001</v>
      </c>
      <c r="HA20">
        <v>2.3083499999999999</v>
      </c>
      <c r="HB20">
        <v>1.5515099999999999</v>
      </c>
      <c r="HC20">
        <v>2.2387700000000001</v>
      </c>
      <c r="HD20">
        <v>31.455200000000001</v>
      </c>
      <c r="HE20">
        <v>14.7362</v>
      </c>
      <c r="HF20">
        <v>18</v>
      </c>
      <c r="HG20">
        <v>598.72400000000005</v>
      </c>
      <c r="HH20">
        <v>467.53399999999999</v>
      </c>
      <c r="HI20">
        <v>21.150700000000001</v>
      </c>
      <c r="HJ20">
        <v>24.250699999999998</v>
      </c>
      <c r="HK20">
        <v>30.0001</v>
      </c>
      <c r="HL20">
        <v>24.311299999999999</v>
      </c>
      <c r="HM20">
        <v>24.262799999999999</v>
      </c>
      <c r="HN20">
        <v>20.643599999999999</v>
      </c>
      <c r="HO20">
        <v>36.0488</v>
      </c>
      <c r="HP20">
        <v>63.435299999999998</v>
      </c>
      <c r="HQ20">
        <v>21.123799999999999</v>
      </c>
      <c r="HR20">
        <v>366.46100000000001</v>
      </c>
      <c r="HS20">
        <v>14.721299999999999</v>
      </c>
      <c r="HT20">
        <v>99.609099999999998</v>
      </c>
      <c r="HU20">
        <v>101.376</v>
      </c>
    </row>
    <row r="21" spans="1:229" x14ac:dyDescent="0.2">
      <c r="A21">
        <v>5</v>
      </c>
      <c r="B21">
        <v>1710708109.5999999</v>
      </c>
      <c r="C21">
        <v>20</v>
      </c>
      <c r="D21" t="s">
        <v>371</v>
      </c>
      <c r="E21" t="s">
        <v>372</v>
      </c>
      <c r="F21">
        <v>5</v>
      </c>
      <c r="H21">
        <v>1710708106.8</v>
      </c>
      <c r="I21">
        <f t="shared" si="0"/>
        <v>1.6916920676369031E-5</v>
      </c>
      <c r="J21">
        <f t="shared" si="1"/>
        <v>1.6916920676369032E-2</v>
      </c>
      <c r="K21">
        <f t="shared" si="2"/>
        <v>-1.7526160933408064</v>
      </c>
      <c r="L21">
        <f t="shared" si="3"/>
        <v>403.30779999999987</v>
      </c>
      <c r="M21">
        <f t="shared" si="4"/>
        <v>3167.3305308183458</v>
      </c>
      <c r="N21">
        <f t="shared" si="5"/>
        <v>322.39861015270066</v>
      </c>
      <c r="O21">
        <f t="shared" si="6"/>
        <v>41.052196137593654</v>
      </c>
      <c r="P21">
        <f t="shared" si="7"/>
        <v>9.9720530889746482E-4</v>
      </c>
      <c r="Q21">
        <f t="shared" si="8"/>
        <v>3</v>
      </c>
      <c r="R21">
        <f t="shared" si="9"/>
        <v>9.9702119405640469E-4</v>
      </c>
      <c r="S21">
        <f t="shared" si="10"/>
        <v>6.2315478502871142E-4</v>
      </c>
      <c r="T21">
        <f t="shared" si="11"/>
        <v>321.50926802309749</v>
      </c>
      <c r="U21">
        <f t="shared" si="12"/>
        <v>25.863879630464034</v>
      </c>
      <c r="V21">
        <f t="shared" si="13"/>
        <v>25.026900000000001</v>
      </c>
      <c r="W21">
        <f t="shared" si="14"/>
        <v>3.1847805839653964</v>
      </c>
      <c r="X21">
        <f t="shared" si="15"/>
        <v>49.967148651701478</v>
      </c>
      <c r="Y21">
        <f t="shared" si="16"/>
        <v>1.4974061329943267</v>
      </c>
      <c r="Z21">
        <f t="shared" si="17"/>
        <v>2.9967812320692366</v>
      </c>
      <c r="AA21">
        <f t="shared" si="18"/>
        <v>1.6873744509710698</v>
      </c>
      <c r="AB21">
        <f t="shared" si="19"/>
        <v>-0.74603620182787422</v>
      </c>
      <c r="AC21">
        <f t="shared" si="20"/>
        <v>-164.46286896000021</v>
      </c>
      <c r="AD21">
        <f t="shared" si="21"/>
        <v>-11.539869015116253</v>
      </c>
      <c r="AE21">
        <f t="shared" si="22"/>
        <v>144.76049384615317</v>
      </c>
      <c r="AF21">
        <f t="shared" si="23"/>
        <v>-18.611706267457105</v>
      </c>
      <c r="AG21">
        <f t="shared" si="24"/>
        <v>1.3273546054118882E-2</v>
      </c>
      <c r="AH21">
        <f t="shared" si="25"/>
        <v>-1.7526160933408064</v>
      </c>
      <c r="AI21">
        <v>387.84788780603918</v>
      </c>
      <c r="AJ21">
        <v>402.90860606060608</v>
      </c>
      <c r="AK21">
        <v>-2.8814918925775919</v>
      </c>
      <c r="AL21">
        <v>67.182796040944936</v>
      </c>
      <c r="AM21">
        <f t="shared" si="26"/>
        <v>1.6916920676369032E-2</v>
      </c>
      <c r="AN21">
        <v>14.704312532462319</v>
      </c>
      <c r="AO21">
        <v>14.720473333333331</v>
      </c>
      <c r="AP21">
        <v>9.450294476950537E-5</v>
      </c>
      <c r="AQ21">
        <v>78.548542355810383</v>
      </c>
      <c r="AR21">
        <v>0</v>
      </c>
      <c r="AS21">
        <v>0</v>
      </c>
      <c r="AT21">
        <f t="shared" si="27"/>
        <v>1</v>
      </c>
      <c r="AU21">
        <f t="shared" si="28"/>
        <v>0</v>
      </c>
      <c r="AV21">
        <f t="shared" si="29"/>
        <v>54448.251712768855</v>
      </c>
      <c r="AW21">
        <f t="shared" si="30"/>
        <v>1999.9970000000001</v>
      </c>
      <c r="AX21">
        <f t="shared" si="31"/>
        <v>1681.1942400119676</v>
      </c>
      <c r="AY21">
        <f t="shared" si="32"/>
        <v>0.8405983809035551</v>
      </c>
      <c r="AZ21">
        <f t="shared" si="33"/>
        <v>0.16075487514386144</v>
      </c>
      <c r="BA21">
        <v>6</v>
      </c>
      <c r="BB21">
        <v>0.5</v>
      </c>
      <c r="BC21" t="s">
        <v>358</v>
      </c>
      <c r="BD21">
        <v>2</v>
      </c>
      <c r="BE21" t="b">
        <v>1</v>
      </c>
      <c r="BF21">
        <v>1710708106.8</v>
      </c>
      <c r="BG21">
        <v>403.30779999999987</v>
      </c>
      <c r="BH21">
        <v>384.69900000000001</v>
      </c>
      <c r="BI21">
        <v>14.71092</v>
      </c>
      <c r="BJ21">
        <v>14.697839999999999</v>
      </c>
      <c r="BK21">
        <v>405.38470000000001</v>
      </c>
      <c r="BL21">
        <v>14.76384</v>
      </c>
      <c r="BM21">
        <v>599.92110000000002</v>
      </c>
      <c r="BN21">
        <v>101.6889</v>
      </c>
      <c r="BO21">
        <v>9.9848290000000006E-2</v>
      </c>
      <c r="BP21">
        <v>24.01004</v>
      </c>
      <c r="BQ21">
        <v>25.026900000000001</v>
      </c>
      <c r="BR21">
        <v>999.9</v>
      </c>
      <c r="BS21">
        <v>0</v>
      </c>
      <c r="BT21">
        <v>0</v>
      </c>
      <c r="BU21">
        <v>10026.26</v>
      </c>
      <c r="BV21">
        <v>0</v>
      </c>
      <c r="BW21">
        <v>6.085731</v>
      </c>
      <c r="BX21">
        <v>18.608930000000001</v>
      </c>
      <c r="BY21">
        <v>409.32940000000002</v>
      </c>
      <c r="BZ21">
        <v>390.43749999999989</v>
      </c>
      <c r="CA21">
        <v>1.3074403E-2</v>
      </c>
      <c r="CB21">
        <v>384.69900000000001</v>
      </c>
      <c r="CC21">
        <v>14.697839999999999</v>
      </c>
      <c r="CD21">
        <v>1.495938</v>
      </c>
      <c r="CE21">
        <v>1.494607</v>
      </c>
      <c r="CF21">
        <v>12.926690000000001</v>
      </c>
      <c r="CG21">
        <v>12.91311</v>
      </c>
      <c r="CH21">
        <v>1999.9970000000001</v>
      </c>
      <c r="CI21">
        <v>0.98000469999999995</v>
      </c>
      <c r="CJ21">
        <v>1.9995039999999999E-2</v>
      </c>
      <c r="CK21">
        <v>0</v>
      </c>
      <c r="CL21">
        <v>270.43939999999998</v>
      </c>
      <c r="CM21">
        <v>5.0009800000000002</v>
      </c>
      <c r="CN21">
        <v>5747.2180000000008</v>
      </c>
      <c r="CO21">
        <v>18953.240000000002</v>
      </c>
      <c r="CP21">
        <v>37.193300000000001</v>
      </c>
      <c r="CQ21">
        <v>37.75</v>
      </c>
      <c r="CR21">
        <v>37.3874</v>
      </c>
      <c r="CS21">
        <v>36.936999999999998</v>
      </c>
      <c r="CT21">
        <v>38.055799999999998</v>
      </c>
      <c r="CU21">
        <v>1955.104</v>
      </c>
      <c r="CV21">
        <v>39.892000000000003</v>
      </c>
      <c r="CW21">
        <v>0</v>
      </c>
      <c r="CX21">
        <v>5068.3999998569489</v>
      </c>
      <c r="CY21">
        <v>0</v>
      </c>
      <c r="CZ21">
        <v>1710707252</v>
      </c>
      <c r="DA21" t="s">
        <v>359</v>
      </c>
      <c r="DB21">
        <v>1710707252</v>
      </c>
      <c r="DC21">
        <v>1710706472</v>
      </c>
      <c r="DD21">
        <v>25</v>
      </c>
      <c r="DE21">
        <v>0.7</v>
      </c>
      <c r="DF21">
        <v>1.4E-2</v>
      </c>
      <c r="DG21">
        <v>-2.4249999999999998</v>
      </c>
      <c r="DH21">
        <v>-3.9E-2</v>
      </c>
      <c r="DI21">
        <v>495</v>
      </c>
      <c r="DJ21">
        <v>20</v>
      </c>
      <c r="DK21">
        <v>0.44</v>
      </c>
      <c r="DL21">
        <v>7.0000000000000007E-2</v>
      </c>
      <c r="DM21">
        <v>8.3459366341463408</v>
      </c>
      <c r="DN21">
        <v>67.77119489895469</v>
      </c>
      <c r="DO21">
        <v>6.8064032456772638</v>
      </c>
      <c r="DP21">
        <v>0</v>
      </c>
      <c r="DQ21">
        <v>272.57270588235292</v>
      </c>
      <c r="DR21">
        <v>-16.35349119949306</v>
      </c>
      <c r="DS21">
        <v>1.619479846221725</v>
      </c>
      <c r="DT21">
        <v>0</v>
      </c>
      <c r="DU21">
        <v>3.5753139756097563E-2</v>
      </c>
      <c r="DV21">
        <v>-9.3773256794425053E-2</v>
      </c>
      <c r="DW21">
        <v>1.316681572402814E-2</v>
      </c>
      <c r="DX21">
        <v>1</v>
      </c>
      <c r="DY21">
        <v>1</v>
      </c>
      <c r="DZ21">
        <v>3</v>
      </c>
      <c r="EA21" t="s">
        <v>368</v>
      </c>
      <c r="EB21">
        <v>3.2292200000000002</v>
      </c>
      <c r="EC21">
        <v>2.7044199999999998</v>
      </c>
      <c r="ED21">
        <v>0.102128</v>
      </c>
      <c r="EE21">
        <v>9.7863400000000003E-2</v>
      </c>
      <c r="EF21">
        <v>8.2510799999999995E-2</v>
      </c>
      <c r="EG21">
        <v>8.2731100000000002E-2</v>
      </c>
      <c r="EH21">
        <v>29435.4</v>
      </c>
      <c r="EI21">
        <v>28923.7</v>
      </c>
      <c r="EJ21">
        <v>31384.6</v>
      </c>
      <c r="EK21">
        <v>30381.7</v>
      </c>
      <c r="EL21">
        <v>38580.300000000003</v>
      </c>
      <c r="EM21">
        <v>36850.5</v>
      </c>
      <c r="EN21">
        <v>43993.2</v>
      </c>
      <c r="EO21">
        <v>42426.400000000001</v>
      </c>
      <c r="EP21">
        <v>2.16303</v>
      </c>
      <c r="EQ21">
        <v>1.95255</v>
      </c>
      <c r="ER21">
        <v>0.138991</v>
      </c>
      <c r="ES21">
        <v>0</v>
      </c>
      <c r="ET21">
        <v>22.741</v>
      </c>
      <c r="EU21">
        <v>999.9</v>
      </c>
      <c r="EV21">
        <v>59.3</v>
      </c>
      <c r="EW21">
        <v>26.4</v>
      </c>
      <c r="EX21">
        <v>20.147600000000001</v>
      </c>
      <c r="EY21">
        <v>60.953000000000003</v>
      </c>
      <c r="EZ21">
        <v>25.296500000000002</v>
      </c>
      <c r="FA21">
        <v>1</v>
      </c>
      <c r="FB21">
        <v>-0.21663399999999999</v>
      </c>
      <c r="FC21">
        <v>1.0636099999999999</v>
      </c>
      <c r="FD21">
        <v>20.188700000000001</v>
      </c>
      <c r="FE21">
        <v>5.2207299999999996</v>
      </c>
      <c r="FF21">
        <v>11.992000000000001</v>
      </c>
      <c r="FG21">
        <v>4.9651500000000004</v>
      </c>
      <c r="FH21">
        <v>3.2955000000000001</v>
      </c>
      <c r="FI21">
        <v>9999</v>
      </c>
      <c r="FJ21">
        <v>9999</v>
      </c>
      <c r="FK21">
        <v>9999</v>
      </c>
      <c r="FL21">
        <v>292.5</v>
      </c>
      <c r="FM21">
        <v>4.9710400000000003</v>
      </c>
      <c r="FN21">
        <v>1.86768</v>
      </c>
      <c r="FO21">
        <v>1.8589100000000001</v>
      </c>
      <c r="FP21">
        <v>1.8650800000000001</v>
      </c>
      <c r="FQ21">
        <v>1.8630800000000001</v>
      </c>
      <c r="FR21">
        <v>1.8643799999999999</v>
      </c>
      <c r="FS21">
        <v>1.8598600000000001</v>
      </c>
      <c r="FT21">
        <v>1.8638600000000001</v>
      </c>
      <c r="FU21">
        <v>0</v>
      </c>
      <c r="FV21">
        <v>0</v>
      </c>
      <c r="FW21">
        <v>0</v>
      </c>
      <c r="FX21">
        <v>0</v>
      </c>
      <c r="FY21" t="s">
        <v>361</v>
      </c>
      <c r="FZ21" t="s">
        <v>362</v>
      </c>
      <c r="GA21" t="s">
        <v>363</v>
      </c>
      <c r="GB21" t="s">
        <v>363</v>
      </c>
      <c r="GC21" t="s">
        <v>363</v>
      </c>
      <c r="GD21" t="s">
        <v>363</v>
      </c>
      <c r="GE21">
        <v>0</v>
      </c>
      <c r="GF21">
        <v>100</v>
      </c>
      <c r="GG21">
        <v>100</v>
      </c>
      <c r="GH21">
        <v>-2.0409999999999999</v>
      </c>
      <c r="GI21">
        <v>-5.2900000000000003E-2</v>
      </c>
      <c r="GJ21">
        <v>-0.44953633355511791</v>
      </c>
      <c r="GK21">
        <v>-3.2761014038563928E-3</v>
      </c>
      <c r="GL21">
        <v>-2.2697488846437009E-6</v>
      </c>
      <c r="GM21">
        <v>1.1067681640329E-9</v>
      </c>
      <c r="GN21">
        <v>-6.7387852144306204E-2</v>
      </c>
      <c r="GO21">
        <v>3.4759988817346559E-3</v>
      </c>
      <c r="GP21">
        <v>-3.6432653228263149E-4</v>
      </c>
      <c r="GQ21">
        <v>1.322559970292776E-5</v>
      </c>
      <c r="GR21">
        <v>12</v>
      </c>
      <c r="GS21">
        <v>1920</v>
      </c>
      <c r="GT21">
        <v>3</v>
      </c>
      <c r="GU21">
        <v>20</v>
      </c>
      <c r="GV21">
        <v>14.3</v>
      </c>
      <c r="GW21">
        <v>27.3</v>
      </c>
      <c r="GX21">
        <v>0.99609400000000003</v>
      </c>
      <c r="GY21">
        <v>2.4060100000000002</v>
      </c>
      <c r="GZ21">
        <v>1.4477500000000001</v>
      </c>
      <c r="HA21">
        <v>2.3083499999999999</v>
      </c>
      <c r="HB21">
        <v>1.5515099999999999</v>
      </c>
      <c r="HC21">
        <v>2.4267599999999998</v>
      </c>
      <c r="HD21">
        <v>31.455200000000001</v>
      </c>
      <c r="HE21">
        <v>14.762499999999999</v>
      </c>
      <c r="HF21">
        <v>18</v>
      </c>
      <c r="HG21">
        <v>598.75900000000001</v>
      </c>
      <c r="HH21">
        <v>467.41</v>
      </c>
      <c r="HI21">
        <v>21.111899999999999</v>
      </c>
      <c r="HJ21">
        <v>24.250699999999998</v>
      </c>
      <c r="HK21">
        <v>30</v>
      </c>
      <c r="HL21">
        <v>24.311299999999999</v>
      </c>
      <c r="HM21">
        <v>24.262799999999999</v>
      </c>
      <c r="HN21">
        <v>19.932300000000001</v>
      </c>
      <c r="HO21">
        <v>36.0488</v>
      </c>
      <c r="HP21">
        <v>63.435299999999998</v>
      </c>
      <c r="HQ21">
        <v>21.096699999999998</v>
      </c>
      <c r="HR21">
        <v>346.42599999999999</v>
      </c>
      <c r="HS21">
        <v>14.721299999999999</v>
      </c>
      <c r="HT21">
        <v>99.609099999999998</v>
      </c>
      <c r="HU21">
        <v>101.377</v>
      </c>
    </row>
    <row r="22" spans="1:229" x14ac:dyDescent="0.2">
      <c r="A22">
        <v>6</v>
      </c>
      <c r="B22">
        <v>1710708114.5999999</v>
      </c>
      <c r="C22">
        <v>25</v>
      </c>
      <c r="D22" t="s">
        <v>373</v>
      </c>
      <c r="E22" t="s">
        <v>374</v>
      </c>
      <c r="F22">
        <v>5</v>
      </c>
      <c r="H22">
        <v>1710708112.0999999</v>
      </c>
      <c r="I22">
        <f t="shared" si="0"/>
        <v>3.3012899879375634E-5</v>
      </c>
      <c r="J22">
        <f t="shared" si="1"/>
        <v>3.3012899879375633E-2</v>
      </c>
      <c r="K22">
        <f t="shared" si="2"/>
        <v>-1.6528020595523214</v>
      </c>
      <c r="L22">
        <f t="shared" si="3"/>
        <v>387.64744444444437</v>
      </c>
      <c r="M22">
        <f t="shared" si="4"/>
        <v>1716.7319489025128</v>
      </c>
      <c r="N22">
        <f t="shared" si="5"/>
        <v>174.74445428856509</v>
      </c>
      <c r="O22">
        <f t="shared" si="6"/>
        <v>39.458251580339152</v>
      </c>
      <c r="P22">
        <f t="shared" si="7"/>
        <v>1.9484884570331918E-3</v>
      </c>
      <c r="Q22">
        <f t="shared" si="8"/>
        <v>3</v>
      </c>
      <c r="R22">
        <f t="shared" si="9"/>
        <v>1.9477856554882117E-3</v>
      </c>
      <c r="S22">
        <f t="shared" si="10"/>
        <v>1.217429155944973E-3</v>
      </c>
      <c r="T22">
        <f t="shared" si="11"/>
        <v>321.51586786811276</v>
      </c>
      <c r="U22">
        <f t="shared" si="12"/>
        <v>25.853305489825708</v>
      </c>
      <c r="V22">
        <f t="shared" si="13"/>
        <v>25.026155555555562</v>
      </c>
      <c r="W22">
        <f t="shared" si="14"/>
        <v>3.1846392648544666</v>
      </c>
      <c r="X22">
        <f t="shared" si="15"/>
        <v>50.043787726436726</v>
      </c>
      <c r="Y22">
        <f t="shared" si="16"/>
        <v>1.4991158158737976</v>
      </c>
      <c r="Z22">
        <f t="shared" si="17"/>
        <v>2.9956082142876181</v>
      </c>
      <c r="AA22">
        <f t="shared" si="18"/>
        <v>1.685523448980669</v>
      </c>
      <c r="AB22">
        <f t="shared" si="19"/>
        <v>-1.4558688846804655</v>
      </c>
      <c r="AC22">
        <f t="shared" si="20"/>
        <v>-165.39662480000143</v>
      </c>
      <c r="AD22">
        <f t="shared" si="21"/>
        <v>-11.604963350128651</v>
      </c>
      <c r="AE22">
        <f t="shared" si="22"/>
        <v>143.05841083330225</v>
      </c>
      <c r="AF22">
        <f t="shared" si="23"/>
        <v>-21.60896900263506</v>
      </c>
      <c r="AG22">
        <f t="shared" si="24"/>
        <v>2.953827429706965E-2</v>
      </c>
      <c r="AH22">
        <f t="shared" si="25"/>
        <v>-1.6528020595523214</v>
      </c>
      <c r="AI22">
        <v>370.34903742938889</v>
      </c>
      <c r="AJ22">
        <v>386.96836969696977</v>
      </c>
      <c r="AK22">
        <v>-3.2424181242686001</v>
      </c>
      <c r="AL22">
        <v>67.182796040944936</v>
      </c>
      <c r="AM22">
        <f t="shared" si="26"/>
        <v>3.3012899879375633E-2</v>
      </c>
      <c r="AN22">
        <v>14.698525465182311</v>
      </c>
      <c r="AO22">
        <v>14.730767878787869</v>
      </c>
      <c r="AP22">
        <v>5.2071103557880353E-5</v>
      </c>
      <c r="AQ22">
        <v>78.548542355810383</v>
      </c>
      <c r="AR22">
        <v>0</v>
      </c>
      <c r="AS22">
        <v>0</v>
      </c>
      <c r="AT22">
        <f t="shared" si="27"/>
        <v>1</v>
      </c>
      <c r="AU22">
        <f t="shared" si="28"/>
        <v>0</v>
      </c>
      <c r="AV22">
        <f t="shared" si="29"/>
        <v>54275.813286920515</v>
      </c>
      <c r="AW22">
        <f t="shared" si="30"/>
        <v>2000.036666666666</v>
      </c>
      <c r="AX22">
        <f t="shared" si="31"/>
        <v>1681.2276994135293</v>
      </c>
      <c r="AY22">
        <f t="shared" si="32"/>
        <v>0.84059843873538809</v>
      </c>
      <c r="AZ22">
        <f t="shared" si="33"/>
        <v>0.1607549867592992</v>
      </c>
      <c r="BA22">
        <v>6</v>
      </c>
      <c r="BB22">
        <v>0.5</v>
      </c>
      <c r="BC22" t="s">
        <v>358</v>
      </c>
      <c r="BD22">
        <v>2</v>
      </c>
      <c r="BE22" t="b">
        <v>1</v>
      </c>
      <c r="BF22">
        <v>1710708112.0999999</v>
      </c>
      <c r="BG22">
        <v>387.64744444444437</v>
      </c>
      <c r="BH22">
        <v>366.05233333333331</v>
      </c>
      <c r="BI22">
        <v>14.72767777777778</v>
      </c>
      <c r="BJ22">
        <v>14.69857777777778</v>
      </c>
      <c r="BK22">
        <v>389.65300000000002</v>
      </c>
      <c r="BL22">
        <v>14.780577777777779</v>
      </c>
      <c r="BM22">
        <v>600.06688888888891</v>
      </c>
      <c r="BN22">
        <v>101.68899999999999</v>
      </c>
      <c r="BO22">
        <v>0.1000151111111111</v>
      </c>
      <c r="BP22">
        <v>24.00352222222222</v>
      </c>
      <c r="BQ22">
        <v>25.026155555555562</v>
      </c>
      <c r="BR22">
        <v>999.90000000000009</v>
      </c>
      <c r="BS22">
        <v>0</v>
      </c>
      <c r="BT22">
        <v>0</v>
      </c>
      <c r="BU22">
        <v>9992.9088888888873</v>
      </c>
      <c r="BV22">
        <v>0</v>
      </c>
      <c r="BW22">
        <v>6.1002222222222224</v>
      </c>
      <c r="BX22">
        <v>21.59513333333333</v>
      </c>
      <c r="BY22">
        <v>393.44188888888891</v>
      </c>
      <c r="BZ22">
        <v>371.51311111111107</v>
      </c>
      <c r="CA22">
        <v>2.9121833333333329E-2</v>
      </c>
      <c r="CB22">
        <v>366.05233333333331</v>
      </c>
      <c r="CC22">
        <v>14.69857777777778</v>
      </c>
      <c r="CD22">
        <v>1.497643333333333</v>
      </c>
      <c r="CE22">
        <v>1.494682222222222</v>
      </c>
      <c r="CF22">
        <v>12.944122222222219</v>
      </c>
      <c r="CG22">
        <v>12.91388888888889</v>
      </c>
      <c r="CH22">
        <v>2000.036666666666</v>
      </c>
      <c r="CI22">
        <v>0.98000322222222225</v>
      </c>
      <c r="CJ22">
        <v>1.999653333333333E-2</v>
      </c>
      <c r="CK22">
        <v>0</v>
      </c>
      <c r="CL22">
        <v>269.17222222222222</v>
      </c>
      <c r="CM22">
        <v>5.0009800000000002</v>
      </c>
      <c r="CN22">
        <v>5721.3444444444449</v>
      </c>
      <c r="CO22">
        <v>18953.62222222222</v>
      </c>
      <c r="CP22">
        <v>37.186999999999998</v>
      </c>
      <c r="CQ22">
        <v>37.75</v>
      </c>
      <c r="CR22">
        <v>37.375</v>
      </c>
      <c r="CS22">
        <v>36.936999999999998</v>
      </c>
      <c r="CT22">
        <v>38</v>
      </c>
      <c r="CU22">
        <v>1955.14</v>
      </c>
      <c r="CV22">
        <v>39.896666666666668</v>
      </c>
      <c r="CW22">
        <v>0</v>
      </c>
      <c r="CX22">
        <v>5073.2000000476837</v>
      </c>
      <c r="CY22">
        <v>0</v>
      </c>
      <c r="CZ22">
        <v>1710707252</v>
      </c>
      <c r="DA22" t="s">
        <v>359</v>
      </c>
      <c r="DB22">
        <v>1710707252</v>
      </c>
      <c r="DC22">
        <v>1710706472</v>
      </c>
      <c r="DD22">
        <v>25</v>
      </c>
      <c r="DE22">
        <v>0.7</v>
      </c>
      <c r="DF22">
        <v>1.4E-2</v>
      </c>
      <c r="DG22">
        <v>-2.4249999999999998</v>
      </c>
      <c r="DH22">
        <v>-3.9E-2</v>
      </c>
      <c r="DI22">
        <v>495</v>
      </c>
      <c r="DJ22">
        <v>20</v>
      </c>
      <c r="DK22">
        <v>0.44</v>
      </c>
      <c r="DL22">
        <v>7.0000000000000007E-2</v>
      </c>
      <c r="DM22">
        <v>14.295272000000001</v>
      </c>
      <c r="DN22">
        <v>65.107846604127559</v>
      </c>
      <c r="DO22">
        <v>6.399588632092378</v>
      </c>
      <c r="DP22">
        <v>0</v>
      </c>
      <c r="DQ22">
        <v>271.12452941176468</v>
      </c>
      <c r="DR22">
        <v>-15.06789916224781</v>
      </c>
      <c r="DS22">
        <v>1.493176523887215</v>
      </c>
      <c r="DT22">
        <v>0</v>
      </c>
      <c r="DU22">
        <v>3.1639555749999999E-2</v>
      </c>
      <c r="DV22">
        <v>-8.7286939474671657E-2</v>
      </c>
      <c r="DW22">
        <v>1.327189035748824E-2</v>
      </c>
      <c r="DX22">
        <v>1</v>
      </c>
      <c r="DY22">
        <v>1</v>
      </c>
      <c r="DZ22">
        <v>3</v>
      </c>
      <c r="EA22" t="s">
        <v>368</v>
      </c>
      <c r="EB22">
        <v>3.2294</v>
      </c>
      <c r="EC22">
        <v>2.70444</v>
      </c>
      <c r="ED22">
        <v>9.89675E-2</v>
      </c>
      <c r="EE22">
        <v>9.43745E-2</v>
      </c>
      <c r="EF22">
        <v>8.2552299999999995E-2</v>
      </c>
      <c r="EG22">
        <v>8.2718700000000006E-2</v>
      </c>
      <c r="EH22">
        <v>29539.1</v>
      </c>
      <c r="EI22">
        <v>29035.7</v>
      </c>
      <c r="EJ22">
        <v>31384.799999999999</v>
      </c>
      <c r="EK22">
        <v>30381.8</v>
      </c>
      <c r="EL22">
        <v>38578.6</v>
      </c>
      <c r="EM22">
        <v>36851.1</v>
      </c>
      <c r="EN22">
        <v>43993.4</v>
      </c>
      <c r="EO22">
        <v>42426.6</v>
      </c>
      <c r="EP22">
        <v>2.16303</v>
      </c>
      <c r="EQ22">
        <v>1.95245</v>
      </c>
      <c r="ER22">
        <v>0.13828299999999999</v>
      </c>
      <c r="ES22">
        <v>0</v>
      </c>
      <c r="ET22">
        <v>22.7425</v>
      </c>
      <c r="EU22">
        <v>999.9</v>
      </c>
      <c r="EV22">
        <v>59.3</v>
      </c>
      <c r="EW22">
        <v>26.4</v>
      </c>
      <c r="EX22">
        <v>20.149000000000001</v>
      </c>
      <c r="EY22">
        <v>61.442999999999998</v>
      </c>
      <c r="EZ22">
        <v>24.767600000000002</v>
      </c>
      <c r="FA22">
        <v>1</v>
      </c>
      <c r="FB22">
        <v>-0.21676799999999999</v>
      </c>
      <c r="FC22">
        <v>1.0511699999999999</v>
      </c>
      <c r="FD22">
        <v>20.188800000000001</v>
      </c>
      <c r="FE22">
        <v>5.2208800000000002</v>
      </c>
      <c r="FF22">
        <v>11.9923</v>
      </c>
      <c r="FG22">
        <v>4.9652000000000003</v>
      </c>
      <c r="FH22">
        <v>3.2955800000000002</v>
      </c>
      <c r="FI22">
        <v>9999</v>
      </c>
      <c r="FJ22">
        <v>9999</v>
      </c>
      <c r="FK22">
        <v>9999</v>
      </c>
      <c r="FL22">
        <v>292.5</v>
      </c>
      <c r="FM22">
        <v>4.9710599999999996</v>
      </c>
      <c r="FN22">
        <v>1.86768</v>
      </c>
      <c r="FO22">
        <v>1.85893</v>
      </c>
      <c r="FP22">
        <v>1.8650800000000001</v>
      </c>
      <c r="FQ22">
        <v>1.86307</v>
      </c>
      <c r="FR22">
        <v>1.8643799999999999</v>
      </c>
      <c r="FS22">
        <v>1.8598399999999999</v>
      </c>
      <c r="FT22">
        <v>1.8638699999999999</v>
      </c>
      <c r="FU22">
        <v>0</v>
      </c>
      <c r="FV22">
        <v>0</v>
      </c>
      <c r="FW22">
        <v>0</v>
      </c>
      <c r="FX22">
        <v>0</v>
      </c>
      <c r="FY22" t="s">
        <v>361</v>
      </c>
      <c r="FZ22" t="s">
        <v>362</v>
      </c>
      <c r="GA22" t="s">
        <v>363</v>
      </c>
      <c r="GB22" t="s">
        <v>363</v>
      </c>
      <c r="GC22" t="s">
        <v>363</v>
      </c>
      <c r="GD22" t="s">
        <v>363</v>
      </c>
      <c r="GE22">
        <v>0</v>
      </c>
      <c r="GF22">
        <v>100</v>
      </c>
      <c r="GG22">
        <v>100</v>
      </c>
      <c r="GH22">
        <v>-1.9690000000000001</v>
      </c>
      <c r="GI22">
        <v>-5.2900000000000003E-2</v>
      </c>
      <c r="GJ22">
        <v>-0.44953633355511791</v>
      </c>
      <c r="GK22">
        <v>-3.2761014038563928E-3</v>
      </c>
      <c r="GL22">
        <v>-2.2697488846437009E-6</v>
      </c>
      <c r="GM22">
        <v>1.1067681640329E-9</v>
      </c>
      <c r="GN22">
        <v>-6.7387852144306204E-2</v>
      </c>
      <c r="GO22">
        <v>3.4759988817346559E-3</v>
      </c>
      <c r="GP22">
        <v>-3.6432653228263149E-4</v>
      </c>
      <c r="GQ22">
        <v>1.322559970292776E-5</v>
      </c>
      <c r="GR22">
        <v>12</v>
      </c>
      <c r="GS22">
        <v>1920</v>
      </c>
      <c r="GT22">
        <v>3</v>
      </c>
      <c r="GU22">
        <v>20</v>
      </c>
      <c r="GV22">
        <v>14.4</v>
      </c>
      <c r="GW22">
        <v>27.4</v>
      </c>
      <c r="GX22">
        <v>0.95947300000000002</v>
      </c>
      <c r="GY22">
        <v>2.3999000000000001</v>
      </c>
      <c r="GZ22">
        <v>1.4489700000000001</v>
      </c>
      <c r="HA22">
        <v>2.3083499999999999</v>
      </c>
      <c r="HB22">
        <v>1.5515099999999999</v>
      </c>
      <c r="HC22">
        <v>2.2351100000000002</v>
      </c>
      <c r="HD22">
        <v>31.455200000000001</v>
      </c>
      <c r="HE22">
        <v>14.7362</v>
      </c>
      <c r="HF22">
        <v>18</v>
      </c>
      <c r="HG22">
        <v>598.75</v>
      </c>
      <c r="HH22">
        <v>467.34800000000001</v>
      </c>
      <c r="HI22">
        <v>21.084099999999999</v>
      </c>
      <c r="HJ22">
        <v>24.250699999999998</v>
      </c>
      <c r="HK22">
        <v>30.0001</v>
      </c>
      <c r="HL22">
        <v>24.310400000000001</v>
      </c>
      <c r="HM22">
        <v>24.262799999999999</v>
      </c>
      <c r="HN22">
        <v>19.153300000000002</v>
      </c>
      <c r="HO22">
        <v>36.0488</v>
      </c>
      <c r="HP22">
        <v>63.435299999999998</v>
      </c>
      <c r="HQ22">
        <v>21.0688</v>
      </c>
      <c r="HR22">
        <v>333.05399999999997</v>
      </c>
      <c r="HS22">
        <v>14.721299999999999</v>
      </c>
      <c r="HT22">
        <v>99.6096</v>
      </c>
      <c r="HU22">
        <v>101.377</v>
      </c>
    </row>
    <row r="23" spans="1:229" x14ac:dyDescent="0.2">
      <c r="A23">
        <v>7</v>
      </c>
      <c r="B23">
        <v>1710708119.5999999</v>
      </c>
      <c r="C23">
        <v>30</v>
      </c>
      <c r="D23" t="s">
        <v>375</v>
      </c>
      <c r="E23" t="s">
        <v>376</v>
      </c>
      <c r="F23">
        <v>5</v>
      </c>
      <c r="H23">
        <v>1710708116.8</v>
      </c>
      <c r="I23">
        <f t="shared" si="0"/>
        <v>4.1011564962649137E-5</v>
      </c>
      <c r="J23">
        <f t="shared" si="1"/>
        <v>4.1011564962649134E-2</v>
      </c>
      <c r="K23">
        <f t="shared" si="2"/>
        <v>-1.6344195452473174</v>
      </c>
      <c r="L23">
        <f t="shared" si="3"/>
        <v>372.47239999999999</v>
      </c>
      <c r="M23">
        <f t="shared" si="4"/>
        <v>1426.304791747415</v>
      </c>
      <c r="N23">
        <f t="shared" si="5"/>
        <v>145.18180211024466</v>
      </c>
      <c r="O23">
        <f t="shared" si="6"/>
        <v>37.91350529088335</v>
      </c>
      <c r="P23">
        <f t="shared" si="7"/>
        <v>2.4264182389818058E-3</v>
      </c>
      <c r="Q23">
        <f t="shared" si="8"/>
        <v>3</v>
      </c>
      <c r="R23">
        <f t="shared" si="9"/>
        <v>2.4253284890161488E-3</v>
      </c>
      <c r="S23">
        <f t="shared" si="10"/>
        <v>1.515928172194462E-3</v>
      </c>
      <c r="T23">
        <f t="shared" si="11"/>
        <v>321.51745026830901</v>
      </c>
      <c r="U23">
        <f t="shared" si="12"/>
        <v>25.839977525120055</v>
      </c>
      <c r="V23">
        <f t="shared" si="13"/>
        <v>25.00966</v>
      </c>
      <c r="W23">
        <f t="shared" si="14"/>
        <v>3.1815092921097365</v>
      </c>
      <c r="X23">
        <f t="shared" si="15"/>
        <v>50.103089738736031</v>
      </c>
      <c r="Y23">
        <f t="shared" si="16"/>
        <v>1.4998727086542785</v>
      </c>
      <c r="Z23">
        <f t="shared" si="17"/>
        <v>2.9935732835547806</v>
      </c>
      <c r="AA23">
        <f t="shared" si="18"/>
        <v>1.6816365834554581</v>
      </c>
      <c r="AB23">
        <f t="shared" si="19"/>
        <v>-1.808610014852827</v>
      </c>
      <c r="AC23">
        <f t="shared" si="20"/>
        <v>-164.55829320000004</v>
      </c>
      <c r="AD23">
        <f t="shared" si="21"/>
        <v>-11.544523235312257</v>
      </c>
      <c r="AE23">
        <f t="shared" si="22"/>
        <v>143.60602381814385</v>
      </c>
      <c r="AF23">
        <f t="shared" si="23"/>
        <v>-22.244688040691692</v>
      </c>
      <c r="AG23">
        <f t="shared" si="24"/>
        <v>3.7484037855406785E-2</v>
      </c>
      <c r="AH23">
        <f t="shared" si="25"/>
        <v>-1.6344195452473174</v>
      </c>
      <c r="AI23">
        <v>353.307771928867</v>
      </c>
      <c r="AJ23">
        <v>370.37035757575762</v>
      </c>
      <c r="AK23">
        <v>-3.342296119112282</v>
      </c>
      <c r="AL23">
        <v>67.182796040944936</v>
      </c>
      <c r="AM23">
        <f t="shared" si="26"/>
        <v>4.1011564962649134E-2</v>
      </c>
      <c r="AN23">
        <v>14.698164155948611</v>
      </c>
      <c r="AO23">
        <v>14.73833999999999</v>
      </c>
      <c r="AP23">
        <v>4.2574893765014969E-5</v>
      </c>
      <c r="AQ23">
        <v>78.548542355810383</v>
      </c>
      <c r="AR23">
        <v>0</v>
      </c>
      <c r="AS23">
        <v>0</v>
      </c>
      <c r="AT23">
        <f t="shared" si="27"/>
        <v>1</v>
      </c>
      <c r="AU23">
        <f t="shared" si="28"/>
        <v>0</v>
      </c>
      <c r="AV23">
        <f t="shared" si="29"/>
        <v>54196.083234965707</v>
      </c>
      <c r="AW23">
        <f t="shared" si="30"/>
        <v>2000.049</v>
      </c>
      <c r="AX23">
        <f t="shared" si="31"/>
        <v>1681.2378594136314</v>
      </c>
      <c r="AY23">
        <f t="shared" si="32"/>
        <v>0.84059833504760706</v>
      </c>
      <c r="AZ23">
        <f t="shared" si="33"/>
        <v>0.16075478664188178</v>
      </c>
      <c r="BA23">
        <v>6</v>
      </c>
      <c r="BB23">
        <v>0.5</v>
      </c>
      <c r="BC23" t="s">
        <v>358</v>
      </c>
      <c r="BD23">
        <v>2</v>
      </c>
      <c r="BE23" t="b">
        <v>1</v>
      </c>
      <c r="BF23">
        <v>1710708116.8</v>
      </c>
      <c r="BG23">
        <v>372.47239999999999</v>
      </c>
      <c r="BH23">
        <v>350.24270000000001</v>
      </c>
      <c r="BI23">
        <v>14.735150000000001</v>
      </c>
      <c r="BJ23">
        <v>14.698219999999999</v>
      </c>
      <c r="BK23">
        <v>374.40879999999999</v>
      </c>
      <c r="BL23">
        <v>14.788040000000001</v>
      </c>
      <c r="BM23">
        <v>600.0277000000001</v>
      </c>
      <c r="BN23">
        <v>101.68859999999999</v>
      </c>
      <c r="BO23">
        <v>0.10016419</v>
      </c>
      <c r="BP23">
        <v>23.99221</v>
      </c>
      <c r="BQ23">
        <v>25.00966</v>
      </c>
      <c r="BR23">
        <v>999.9</v>
      </c>
      <c r="BS23">
        <v>0</v>
      </c>
      <c r="BT23">
        <v>0</v>
      </c>
      <c r="BU23">
        <v>9977.255000000001</v>
      </c>
      <c r="BV23">
        <v>0</v>
      </c>
      <c r="BW23">
        <v>6.1050899999999988</v>
      </c>
      <c r="BX23">
        <v>22.229690000000002</v>
      </c>
      <c r="BY23">
        <v>378.04300000000001</v>
      </c>
      <c r="BZ23">
        <v>355.46749999999997</v>
      </c>
      <c r="CA23">
        <v>3.6921210000000003E-2</v>
      </c>
      <c r="CB23">
        <v>350.24270000000001</v>
      </c>
      <c r="CC23">
        <v>14.698219999999999</v>
      </c>
      <c r="CD23">
        <v>1.498397</v>
      </c>
      <c r="CE23">
        <v>1.4946429999999999</v>
      </c>
      <c r="CF23">
        <v>12.95182</v>
      </c>
      <c r="CG23">
        <v>12.91347</v>
      </c>
      <c r="CH23">
        <v>2000.049</v>
      </c>
      <c r="CI23">
        <v>0.98000639999999994</v>
      </c>
      <c r="CJ23">
        <v>1.9993380000000002E-2</v>
      </c>
      <c r="CK23">
        <v>0</v>
      </c>
      <c r="CL23">
        <v>268.33409999999998</v>
      </c>
      <c r="CM23">
        <v>5.0009800000000002</v>
      </c>
      <c r="CN23">
        <v>5700.1039999999994</v>
      </c>
      <c r="CO23">
        <v>18953.77</v>
      </c>
      <c r="CP23">
        <v>37.180799999999998</v>
      </c>
      <c r="CQ23">
        <v>37.743699999999997</v>
      </c>
      <c r="CR23">
        <v>37.356099999999998</v>
      </c>
      <c r="CS23">
        <v>36.918399999999998</v>
      </c>
      <c r="CT23">
        <v>38</v>
      </c>
      <c r="CU23">
        <v>1955.1590000000001</v>
      </c>
      <c r="CV23">
        <v>39.89</v>
      </c>
      <c r="CW23">
        <v>0</v>
      </c>
      <c r="CX23">
        <v>5078</v>
      </c>
      <c r="CY23">
        <v>0</v>
      </c>
      <c r="CZ23">
        <v>1710707252</v>
      </c>
      <c r="DA23" t="s">
        <v>359</v>
      </c>
      <c r="DB23">
        <v>1710707252</v>
      </c>
      <c r="DC23">
        <v>1710706472</v>
      </c>
      <c r="DD23">
        <v>25</v>
      </c>
      <c r="DE23">
        <v>0.7</v>
      </c>
      <c r="DF23">
        <v>1.4E-2</v>
      </c>
      <c r="DG23">
        <v>-2.4249999999999998</v>
      </c>
      <c r="DH23">
        <v>-3.9E-2</v>
      </c>
      <c r="DI23">
        <v>495</v>
      </c>
      <c r="DJ23">
        <v>20</v>
      </c>
      <c r="DK23">
        <v>0.44</v>
      </c>
      <c r="DL23">
        <v>7.0000000000000007E-2</v>
      </c>
      <c r="DM23">
        <v>17.717160750000001</v>
      </c>
      <c r="DN23">
        <v>47.458516210131293</v>
      </c>
      <c r="DO23">
        <v>4.9146198544095903</v>
      </c>
      <c r="DP23">
        <v>0</v>
      </c>
      <c r="DQ23">
        <v>270.28761764705882</v>
      </c>
      <c r="DR23">
        <v>-14.555309384455381</v>
      </c>
      <c r="DS23">
        <v>1.446997581499381</v>
      </c>
      <c r="DT23">
        <v>0</v>
      </c>
      <c r="DU23">
        <v>3.0157185749999999E-2</v>
      </c>
      <c r="DV23">
        <v>-2.003674525328342E-2</v>
      </c>
      <c r="DW23">
        <v>1.2217283013339931E-2</v>
      </c>
      <c r="DX23">
        <v>1</v>
      </c>
      <c r="DY23">
        <v>1</v>
      </c>
      <c r="DZ23">
        <v>3</v>
      </c>
      <c r="EA23" t="s">
        <v>368</v>
      </c>
      <c r="EB23">
        <v>3.2292399999999999</v>
      </c>
      <c r="EC23">
        <v>2.7043300000000001</v>
      </c>
      <c r="ED23">
        <v>9.5621899999999996E-2</v>
      </c>
      <c r="EE23">
        <v>9.0884199999999998E-2</v>
      </c>
      <c r="EF23">
        <v>8.2578899999999997E-2</v>
      </c>
      <c r="EG23">
        <v>8.2721900000000001E-2</v>
      </c>
      <c r="EH23">
        <v>29648.799999999999</v>
      </c>
      <c r="EI23">
        <v>29147.599999999999</v>
      </c>
      <c r="EJ23">
        <v>31384.799999999999</v>
      </c>
      <c r="EK23">
        <v>30381.9</v>
      </c>
      <c r="EL23">
        <v>38577.699999999997</v>
      </c>
      <c r="EM23">
        <v>36850.9</v>
      </c>
      <c r="EN23">
        <v>43993.7</v>
      </c>
      <c r="EO23">
        <v>42426.6</v>
      </c>
      <c r="EP23">
        <v>2.1631800000000001</v>
      </c>
      <c r="EQ23">
        <v>1.9523999999999999</v>
      </c>
      <c r="ER23">
        <v>0.13727700000000001</v>
      </c>
      <c r="ES23">
        <v>0</v>
      </c>
      <c r="ET23">
        <v>22.743500000000001</v>
      </c>
      <c r="EU23">
        <v>999.9</v>
      </c>
      <c r="EV23">
        <v>59.2</v>
      </c>
      <c r="EW23">
        <v>26.4</v>
      </c>
      <c r="EX23">
        <v>20.113</v>
      </c>
      <c r="EY23">
        <v>61.183</v>
      </c>
      <c r="EZ23">
        <v>25.156199999999998</v>
      </c>
      <c r="FA23">
        <v>1</v>
      </c>
      <c r="FB23">
        <v>-0.21686</v>
      </c>
      <c r="FC23">
        <v>1.0350200000000001</v>
      </c>
      <c r="FD23">
        <v>20.1889</v>
      </c>
      <c r="FE23">
        <v>5.2211800000000004</v>
      </c>
      <c r="FF23">
        <v>11.9924</v>
      </c>
      <c r="FG23">
        <v>4.9652000000000003</v>
      </c>
      <c r="FH23">
        <v>3.2955800000000002</v>
      </c>
      <c r="FI23">
        <v>9999</v>
      </c>
      <c r="FJ23">
        <v>9999</v>
      </c>
      <c r="FK23">
        <v>9999</v>
      </c>
      <c r="FL23">
        <v>292.5</v>
      </c>
      <c r="FM23">
        <v>4.9710200000000002</v>
      </c>
      <c r="FN23">
        <v>1.86768</v>
      </c>
      <c r="FO23">
        <v>1.8589</v>
      </c>
      <c r="FP23">
        <v>1.8650800000000001</v>
      </c>
      <c r="FQ23">
        <v>1.8630800000000001</v>
      </c>
      <c r="FR23">
        <v>1.86435</v>
      </c>
      <c r="FS23">
        <v>1.8598600000000001</v>
      </c>
      <c r="FT23">
        <v>1.8638600000000001</v>
      </c>
      <c r="FU23">
        <v>0</v>
      </c>
      <c r="FV23">
        <v>0</v>
      </c>
      <c r="FW23">
        <v>0</v>
      </c>
      <c r="FX23">
        <v>0</v>
      </c>
      <c r="FY23" t="s">
        <v>361</v>
      </c>
      <c r="FZ23" t="s">
        <v>362</v>
      </c>
      <c r="GA23" t="s">
        <v>363</v>
      </c>
      <c r="GB23" t="s">
        <v>363</v>
      </c>
      <c r="GC23" t="s">
        <v>363</v>
      </c>
      <c r="GD23" t="s">
        <v>363</v>
      </c>
      <c r="GE23">
        <v>0</v>
      </c>
      <c r="GF23">
        <v>100</v>
      </c>
      <c r="GG23">
        <v>100</v>
      </c>
      <c r="GH23">
        <v>-1.8939999999999999</v>
      </c>
      <c r="GI23">
        <v>-5.2900000000000003E-2</v>
      </c>
      <c r="GJ23">
        <v>-0.44953633355511791</v>
      </c>
      <c r="GK23">
        <v>-3.2761014038563928E-3</v>
      </c>
      <c r="GL23">
        <v>-2.2697488846437009E-6</v>
      </c>
      <c r="GM23">
        <v>1.1067681640329E-9</v>
      </c>
      <c r="GN23">
        <v>-6.7387852144306204E-2</v>
      </c>
      <c r="GO23">
        <v>3.4759988817346559E-3</v>
      </c>
      <c r="GP23">
        <v>-3.6432653228263149E-4</v>
      </c>
      <c r="GQ23">
        <v>1.322559970292776E-5</v>
      </c>
      <c r="GR23">
        <v>12</v>
      </c>
      <c r="GS23">
        <v>1920</v>
      </c>
      <c r="GT23">
        <v>3</v>
      </c>
      <c r="GU23">
        <v>20</v>
      </c>
      <c r="GV23">
        <v>14.5</v>
      </c>
      <c r="GW23">
        <v>27.5</v>
      </c>
      <c r="GX23">
        <v>0.924072</v>
      </c>
      <c r="GY23">
        <v>2.4035600000000001</v>
      </c>
      <c r="GZ23">
        <v>1.4477500000000001</v>
      </c>
      <c r="HA23">
        <v>2.3083499999999999</v>
      </c>
      <c r="HB23">
        <v>1.5515099999999999</v>
      </c>
      <c r="HC23">
        <v>2.3889200000000002</v>
      </c>
      <c r="HD23">
        <v>31.455200000000001</v>
      </c>
      <c r="HE23">
        <v>14.762499999999999</v>
      </c>
      <c r="HF23">
        <v>18</v>
      </c>
      <c r="HG23">
        <v>598.84100000000001</v>
      </c>
      <c r="HH23">
        <v>467.31700000000001</v>
      </c>
      <c r="HI23">
        <v>21.0596</v>
      </c>
      <c r="HJ23">
        <v>24.251200000000001</v>
      </c>
      <c r="HK23">
        <v>30.0001</v>
      </c>
      <c r="HL23">
        <v>24.3093</v>
      </c>
      <c r="HM23">
        <v>24.262799999999999</v>
      </c>
      <c r="HN23">
        <v>18.447700000000001</v>
      </c>
      <c r="HO23">
        <v>36.0488</v>
      </c>
      <c r="HP23">
        <v>63.435299999999998</v>
      </c>
      <c r="HQ23">
        <v>21.0562</v>
      </c>
      <c r="HR23">
        <v>319.697</v>
      </c>
      <c r="HS23">
        <v>14.721299999999999</v>
      </c>
      <c r="HT23">
        <v>99.610100000000003</v>
      </c>
      <c r="HU23">
        <v>101.377</v>
      </c>
    </row>
    <row r="24" spans="1:229" x14ac:dyDescent="0.2">
      <c r="A24">
        <v>8</v>
      </c>
      <c r="B24">
        <v>1710708124.5999999</v>
      </c>
      <c r="C24">
        <v>35</v>
      </c>
      <c r="D24" t="s">
        <v>377</v>
      </c>
      <c r="E24" t="s">
        <v>378</v>
      </c>
      <c r="F24">
        <v>5</v>
      </c>
      <c r="H24">
        <v>1710708122.0999999</v>
      </c>
      <c r="I24">
        <f t="shared" si="0"/>
        <v>4.1044638663512452E-5</v>
      </c>
      <c r="J24">
        <f t="shared" si="1"/>
        <v>4.1044638663512455E-2</v>
      </c>
      <c r="K24">
        <f t="shared" si="2"/>
        <v>-1.7058765159733451</v>
      </c>
      <c r="L24">
        <f t="shared" si="3"/>
        <v>355.04044444444452</v>
      </c>
      <c r="M24">
        <f t="shared" si="4"/>
        <v>1454.7802638144926</v>
      </c>
      <c r="N24">
        <f t="shared" si="5"/>
        <v>148.07965494459586</v>
      </c>
      <c r="O24">
        <f t="shared" si="6"/>
        <v>36.138974257773775</v>
      </c>
      <c r="P24">
        <f t="shared" si="7"/>
        <v>2.4287598277223368E-3</v>
      </c>
      <c r="Q24">
        <f t="shared" si="8"/>
        <v>3</v>
      </c>
      <c r="R24">
        <f t="shared" si="9"/>
        <v>2.4276679739499646E-3</v>
      </c>
      <c r="S24">
        <f t="shared" si="10"/>
        <v>1.5173905391741777E-3</v>
      </c>
      <c r="T24">
        <f t="shared" si="11"/>
        <v>321.5002312015813</v>
      </c>
      <c r="U24">
        <f t="shared" si="12"/>
        <v>25.833689333879139</v>
      </c>
      <c r="V24">
        <f t="shared" si="13"/>
        <v>25.0107</v>
      </c>
      <c r="W24">
        <f t="shared" si="14"/>
        <v>3.1817065489646015</v>
      </c>
      <c r="X24">
        <f t="shared" si="15"/>
        <v>50.137623985069446</v>
      </c>
      <c r="Y24">
        <f t="shared" si="16"/>
        <v>1.5003486883065624</v>
      </c>
      <c r="Z24">
        <f t="shared" si="17"/>
        <v>2.9924606893085985</v>
      </c>
      <c r="AA24">
        <f t="shared" si="18"/>
        <v>1.681357860658039</v>
      </c>
      <c r="AB24">
        <f t="shared" si="19"/>
        <v>-1.8100685650608992</v>
      </c>
      <c r="AC24">
        <f t="shared" si="20"/>
        <v>-165.72728506666684</v>
      </c>
      <c r="AD24">
        <f t="shared" si="21"/>
        <v>-11.626232126404947</v>
      </c>
      <c r="AE24">
        <f t="shared" si="22"/>
        <v>142.33664544344865</v>
      </c>
      <c r="AF24">
        <f t="shared" si="23"/>
        <v>-22.459399294826625</v>
      </c>
      <c r="AG24">
        <f t="shared" si="24"/>
        <v>3.9883630053249006E-2</v>
      </c>
      <c r="AH24">
        <f t="shared" si="25"/>
        <v>-1.7058765159733451</v>
      </c>
      <c r="AI24">
        <v>336.41694514777498</v>
      </c>
      <c r="AJ24">
        <v>353.63573333333312</v>
      </c>
      <c r="AK24">
        <v>-3.359811225478341</v>
      </c>
      <c r="AL24">
        <v>67.182796040944936</v>
      </c>
      <c r="AM24">
        <f t="shared" si="26"/>
        <v>4.1044638663512455E-2</v>
      </c>
      <c r="AN24">
        <v>14.70083768174629</v>
      </c>
      <c r="AO24">
        <v>14.74119999999999</v>
      </c>
      <c r="AP24">
        <v>1.514958560135961E-5</v>
      </c>
      <c r="AQ24">
        <v>78.548542355810383</v>
      </c>
      <c r="AR24">
        <v>0</v>
      </c>
      <c r="AS24">
        <v>0</v>
      </c>
      <c r="AT24">
        <f t="shared" si="27"/>
        <v>1</v>
      </c>
      <c r="AU24">
        <f t="shared" si="28"/>
        <v>0</v>
      </c>
      <c r="AV24">
        <f t="shared" si="29"/>
        <v>54448.049929866334</v>
      </c>
      <c r="AW24">
        <f t="shared" si="30"/>
        <v>1999.941111111111</v>
      </c>
      <c r="AX24">
        <f t="shared" si="31"/>
        <v>1681.147232746933</v>
      </c>
      <c r="AY24">
        <f t="shared" si="32"/>
        <v>0.84059836732539339</v>
      </c>
      <c r="AZ24">
        <f t="shared" si="33"/>
        <v>0.1607548489380094</v>
      </c>
      <c r="BA24">
        <v>6</v>
      </c>
      <c r="BB24">
        <v>0.5</v>
      </c>
      <c r="BC24" t="s">
        <v>358</v>
      </c>
      <c r="BD24">
        <v>2</v>
      </c>
      <c r="BE24" t="b">
        <v>1</v>
      </c>
      <c r="BF24">
        <v>1710708122.0999999</v>
      </c>
      <c r="BG24">
        <v>355.04044444444452</v>
      </c>
      <c r="BH24">
        <v>332.59277777777783</v>
      </c>
      <c r="BI24">
        <v>14.73988888888889</v>
      </c>
      <c r="BJ24">
        <v>14.700588888888889</v>
      </c>
      <c r="BK24">
        <v>356.89800000000002</v>
      </c>
      <c r="BL24">
        <v>14.792766666666671</v>
      </c>
      <c r="BM24">
        <v>599.93511111111127</v>
      </c>
      <c r="BN24">
        <v>101.6884444444445</v>
      </c>
      <c r="BO24">
        <v>9.9886500000000003E-2</v>
      </c>
      <c r="BP24">
        <v>23.986022222222221</v>
      </c>
      <c r="BQ24">
        <v>25.0107</v>
      </c>
      <c r="BR24">
        <v>999.90000000000009</v>
      </c>
      <c r="BS24">
        <v>0</v>
      </c>
      <c r="BT24">
        <v>0</v>
      </c>
      <c r="BU24">
        <v>10025.42222222222</v>
      </c>
      <c r="BV24">
        <v>0</v>
      </c>
      <c r="BW24">
        <v>6.1112133333333327</v>
      </c>
      <c r="BX24">
        <v>22.44754444444445</v>
      </c>
      <c r="BY24">
        <v>360.35177777777778</v>
      </c>
      <c r="BZ24">
        <v>337.55511111111099</v>
      </c>
      <c r="CA24">
        <v>3.9311633333333339E-2</v>
      </c>
      <c r="CB24">
        <v>332.59277777777783</v>
      </c>
      <c r="CC24">
        <v>14.700588888888889</v>
      </c>
      <c r="CD24">
        <v>1.498875555555556</v>
      </c>
      <c r="CE24">
        <v>1.4948766666666671</v>
      </c>
      <c r="CF24">
        <v>12.956677777777781</v>
      </c>
      <c r="CG24">
        <v>12.915855555555559</v>
      </c>
      <c r="CH24">
        <v>1999.941111111111</v>
      </c>
      <c r="CI24">
        <v>0.98000533333333328</v>
      </c>
      <c r="CJ24">
        <v>1.999441111111111E-2</v>
      </c>
      <c r="CK24">
        <v>0</v>
      </c>
      <c r="CL24">
        <v>267.14922222222219</v>
      </c>
      <c r="CM24">
        <v>5.0009800000000002</v>
      </c>
      <c r="CN24">
        <v>5677.097777777778</v>
      </c>
      <c r="CO24">
        <v>18952.744444444441</v>
      </c>
      <c r="CP24">
        <v>37.125</v>
      </c>
      <c r="CQ24">
        <v>37.694000000000003</v>
      </c>
      <c r="CR24">
        <v>37.311999999999998</v>
      </c>
      <c r="CS24">
        <v>36.881888888888888</v>
      </c>
      <c r="CT24">
        <v>37.972000000000001</v>
      </c>
      <c r="CU24">
        <v>1955.0511111111109</v>
      </c>
      <c r="CV24">
        <v>39.89</v>
      </c>
      <c r="CW24">
        <v>0</v>
      </c>
      <c r="CX24">
        <v>5082.7999999523163</v>
      </c>
      <c r="CY24">
        <v>0</v>
      </c>
      <c r="CZ24">
        <v>1710707252</v>
      </c>
      <c r="DA24" t="s">
        <v>359</v>
      </c>
      <c r="DB24">
        <v>1710707252</v>
      </c>
      <c r="DC24">
        <v>1710706472</v>
      </c>
      <c r="DD24">
        <v>25</v>
      </c>
      <c r="DE24">
        <v>0.7</v>
      </c>
      <c r="DF24">
        <v>1.4E-2</v>
      </c>
      <c r="DG24">
        <v>-2.4249999999999998</v>
      </c>
      <c r="DH24">
        <v>-3.9E-2</v>
      </c>
      <c r="DI24">
        <v>495</v>
      </c>
      <c r="DJ24">
        <v>20</v>
      </c>
      <c r="DK24">
        <v>0.44</v>
      </c>
      <c r="DL24">
        <v>7.0000000000000007E-2</v>
      </c>
      <c r="DM24">
        <v>20.83580487804878</v>
      </c>
      <c r="DN24">
        <v>19.160707317073189</v>
      </c>
      <c r="DO24">
        <v>2.3188774054355741</v>
      </c>
      <c r="DP24">
        <v>0</v>
      </c>
      <c r="DQ24">
        <v>268.87044117647059</v>
      </c>
      <c r="DR24">
        <v>-13.239679133032361</v>
      </c>
      <c r="DS24">
        <v>1.317948186770018</v>
      </c>
      <c r="DT24">
        <v>0</v>
      </c>
      <c r="DU24">
        <v>2.9194022682926819E-2</v>
      </c>
      <c r="DV24">
        <v>8.7229936933797894E-2</v>
      </c>
      <c r="DW24">
        <v>1.091499471625494E-2</v>
      </c>
      <c r="DX24">
        <v>1</v>
      </c>
      <c r="DY24">
        <v>1</v>
      </c>
      <c r="DZ24">
        <v>3</v>
      </c>
      <c r="EA24" t="s">
        <v>368</v>
      </c>
      <c r="EB24">
        <v>3.2294999999999998</v>
      </c>
      <c r="EC24">
        <v>2.7046199999999998</v>
      </c>
      <c r="ED24">
        <v>9.2186199999999996E-2</v>
      </c>
      <c r="EE24">
        <v>8.7312399999999998E-2</v>
      </c>
      <c r="EF24">
        <v>8.2589899999999994E-2</v>
      </c>
      <c r="EG24">
        <v>8.2732299999999995E-2</v>
      </c>
      <c r="EH24">
        <v>29761.599999999999</v>
      </c>
      <c r="EI24">
        <v>29261.599999999999</v>
      </c>
      <c r="EJ24">
        <v>31385.1</v>
      </c>
      <c r="EK24">
        <v>30381.4</v>
      </c>
      <c r="EL24">
        <v>38577.4</v>
      </c>
      <c r="EM24">
        <v>36850.199999999997</v>
      </c>
      <c r="EN24">
        <v>43994</v>
      </c>
      <c r="EO24">
        <v>42426.400000000001</v>
      </c>
      <c r="EP24">
        <v>2.1632799999999999</v>
      </c>
      <c r="EQ24">
        <v>1.95235</v>
      </c>
      <c r="ER24">
        <v>0.13772400000000001</v>
      </c>
      <c r="ES24">
        <v>0</v>
      </c>
      <c r="ET24">
        <v>22.744399999999999</v>
      </c>
      <c r="EU24">
        <v>999.9</v>
      </c>
      <c r="EV24">
        <v>59.2</v>
      </c>
      <c r="EW24">
        <v>26.4</v>
      </c>
      <c r="EX24">
        <v>20.112400000000001</v>
      </c>
      <c r="EY24">
        <v>61.162999999999997</v>
      </c>
      <c r="EZ24">
        <v>24.899799999999999</v>
      </c>
      <c r="FA24">
        <v>1</v>
      </c>
      <c r="FB24">
        <v>-0.21687500000000001</v>
      </c>
      <c r="FC24">
        <v>0.99393200000000004</v>
      </c>
      <c r="FD24">
        <v>20.1907</v>
      </c>
      <c r="FE24">
        <v>5.2214799999999997</v>
      </c>
      <c r="FF24">
        <v>11.9924</v>
      </c>
      <c r="FG24">
        <v>4.9652000000000003</v>
      </c>
      <c r="FH24">
        <v>3.2956500000000002</v>
      </c>
      <c r="FI24">
        <v>9999</v>
      </c>
      <c r="FJ24">
        <v>9999</v>
      </c>
      <c r="FK24">
        <v>9999</v>
      </c>
      <c r="FL24">
        <v>292.5</v>
      </c>
      <c r="FM24">
        <v>4.9710299999999998</v>
      </c>
      <c r="FN24">
        <v>1.86768</v>
      </c>
      <c r="FO24">
        <v>1.85893</v>
      </c>
      <c r="FP24">
        <v>1.86507</v>
      </c>
      <c r="FQ24">
        <v>1.8630899999999999</v>
      </c>
      <c r="FR24">
        <v>1.8643700000000001</v>
      </c>
      <c r="FS24">
        <v>1.8598399999999999</v>
      </c>
      <c r="FT24">
        <v>1.86388</v>
      </c>
      <c r="FU24">
        <v>0</v>
      </c>
      <c r="FV24">
        <v>0</v>
      </c>
      <c r="FW24">
        <v>0</v>
      </c>
      <c r="FX24">
        <v>0</v>
      </c>
      <c r="FY24" t="s">
        <v>361</v>
      </c>
      <c r="FZ24" t="s">
        <v>362</v>
      </c>
      <c r="GA24" t="s">
        <v>363</v>
      </c>
      <c r="GB24" t="s">
        <v>363</v>
      </c>
      <c r="GC24" t="s">
        <v>363</v>
      </c>
      <c r="GD24" t="s">
        <v>363</v>
      </c>
      <c r="GE24">
        <v>0</v>
      </c>
      <c r="GF24">
        <v>100</v>
      </c>
      <c r="GG24">
        <v>100</v>
      </c>
      <c r="GH24">
        <v>-1.82</v>
      </c>
      <c r="GI24">
        <v>-5.2900000000000003E-2</v>
      </c>
      <c r="GJ24">
        <v>-0.44953633355511791</v>
      </c>
      <c r="GK24">
        <v>-3.2761014038563928E-3</v>
      </c>
      <c r="GL24">
        <v>-2.2697488846437009E-6</v>
      </c>
      <c r="GM24">
        <v>1.1067681640329E-9</v>
      </c>
      <c r="GN24">
        <v>-6.7387852144306204E-2</v>
      </c>
      <c r="GO24">
        <v>3.4759988817346559E-3</v>
      </c>
      <c r="GP24">
        <v>-3.6432653228263149E-4</v>
      </c>
      <c r="GQ24">
        <v>1.322559970292776E-5</v>
      </c>
      <c r="GR24">
        <v>12</v>
      </c>
      <c r="GS24">
        <v>1920</v>
      </c>
      <c r="GT24">
        <v>3</v>
      </c>
      <c r="GU24">
        <v>20</v>
      </c>
      <c r="GV24">
        <v>14.5</v>
      </c>
      <c r="GW24">
        <v>27.5</v>
      </c>
      <c r="GX24">
        <v>0.88622999999999996</v>
      </c>
      <c r="GY24">
        <v>2.3962400000000001</v>
      </c>
      <c r="GZ24">
        <v>1.4477500000000001</v>
      </c>
      <c r="HA24">
        <v>2.3083499999999999</v>
      </c>
      <c r="HB24">
        <v>1.5515099999999999</v>
      </c>
      <c r="HC24">
        <v>2.3828100000000001</v>
      </c>
      <c r="HD24">
        <v>31.433299999999999</v>
      </c>
      <c r="HE24">
        <v>14.7537</v>
      </c>
      <c r="HF24">
        <v>18</v>
      </c>
      <c r="HG24">
        <v>598.91099999999994</v>
      </c>
      <c r="HH24">
        <v>467.27100000000002</v>
      </c>
      <c r="HI24">
        <v>21.0459</v>
      </c>
      <c r="HJ24">
        <v>24.252700000000001</v>
      </c>
      <c r="HK24">
        <v>30.0001</v>
      </c>
      <c r="HL24">
        <v>24.3093</v>
      </c>
      <c r="HM24">
        <v>24.260999999999999</v>
      </c>
      <c r="HN24">
        <v>17.666</v>
      </c>
      <c r="HO24">
        <v>36.0488</v>
      </c>
      <c r="HP24">
        <v>63.435299999999998</v>
      </c>
      <c r="HQ24">
        <v>21.048500000000001</v>
      </c>
      <c r="HR24">
        <v>299.66199999999998</v>
      </c>
      <c r="HS24">
        <v>14.721299999999999</v>
      </c>
      <c r="HT24">
        <v>99.610799999999998</v>
      </c>
      <c r="HU24">
        <v>101.376</v>
      </c>
    </row>
    <row r="25" spans="1:229" x14ac:dyDescent="0.2">
      <c r="A25">
        <v>9</v>
      </c>
      <c r="B25">
        <v>1710708129.5999999</v>
      </c>
      <c r="C25">
        <v>40</v>
      </c>
      <c r="D25" t="s">
        <v>379</v>
      </c>
      <c r="E25" t="s">
        <v>380</v>
      </c>
      <c r="F25">
        <v>5</v>
      </c>
      <c r="H25">
        <v>1710708126.8</v>
      </c>
      <c r="I25">
        <f t="shared" si="0"/>
        <v>4.3231952752748223E-5</v>
      </c>
      <c r="J25">
        <f t="shared" si="1"/>
        <v>4.3231952752748222E-2</v>
      </c>
      <c r="K25">
        <f t="shared" si="2"/>
        <v>-1.6929725454740909</v>
      </c>
      <c r="L25">
        <f t="shared" si="3"/>
        <v>339.47800000000001</v>
      </c>
      <c r="M25">
        <f t="shared" si="4"/>
        <v>1374.5225899894215</v>
      </c>
      <c r="N25">
        <f t="shared" si="5"/>
        <v>139.91138880211278</v>
      </c>
      <c r="O25">
        <f t="shared" si="6"/>
        <v>34.555153035447155</v>
      </c>
      <c r="P25">
        <f t="shared" si="7"/>
        <v>2.5608096701839351E-3</v>
      </c>
      <c r="Q25">
        <f t="shared" si="8"/>
        <v>3</v>
      </c>
      <c r="R25">
        <f t="shared" si="9"/>
        <v>2.5595958943796654E-3</v>
      </c>
      <c r="S25">
        <f t="shared" si="10"/>
        <v>1.5998564363576958E-3</v>
      </c>
      <c r="T25">
        <f t="shared" si="11"/>
        <v>321.47915886777321</v>
      </c>
      <c r="U25">
        <f t="shared" si="12"/>
        <v>25.825067502731869</v>
      </c>
      <c r="V25">
        <f t="shared" si="13"/>
        <v>25.003029999999999</v>
      </c>
      <c r="W25">
        <f t="shared" si="14"/>
        <v>3.1802520308657143</v>
      </c>
      <c r="X25">
        <f t="shared" si="15"/>
        <v>50.168285553526438</v>
      </c>
      <c r="Y25">
        <f t="shared" si="16"/>
        <v>1.5005491585914348</v>
      </c>
      <c r="Z25">
        <f t="shared" si="17"/>
        <v>2.9910313697892712</v>
      </c>
      <c r="AA25">
        <f t="shared" si="18"/>
        <v>1.6797028722742795</v>
      </c>
      <c r="AB25">
        <f t="shared" si="19"/>
        <v>-1.9065291163961966</v>
      </c>
      <c r="AC25">
        <f t="shared" si="20"/>
        <v>-165.77293056000002</v>
      </c>
      <c r="AD25">
        <f t="shared" si="21"/>
        <v>-11.628518303577298</v>
      </c>
      <c r="AE25">
        <f t="shared" si="22"/>
        <v>142.17118088779966</v>
      </c>
      <c r="AF25">
        <f t="shared" si="23"/>
        <v>-22.546798954325212</v>
      </c>
      <c r="AG25">
        <f t="shared" si="24"/>
        <v>4.3659298958757489E-2</v>
      </c>
      <c r="AH25">
        <f t="shared" si="25"/>
        <v>-1.6929725454740909</v>
      </c>
      <c r="AI25">
        <v>319.52797690062721</v>
      </c>
      <c r="AJ25">
        <v>336.80146060606057</v>
      </c>
      <c r="AK25">
        <v>-3.3753075786031621</v>
      </c>
      <c r="AL25">
        <v>67.182796040944936</v>
      </c>
      <c r="AM25">
        <f t="shared" si="26"/>
        <v>4.3231952752748222E-2</v>
      </c>
      <c r="AN25">
        <v>14.7000425032431</v>
      </c>
      <c r="AO25">
        <v>14.742628484848479</v>
      </c>
      <c r="AP25">
        <v>5.548499114245892E-7</v>
      </c>
      <c r="AQ25">
        <v>78.548542355810383</v>
      </c>
      <c r="AR25">
        <v>0</v>
      </c>
      <c r="AS25">
        <v>0</v>
      </c>
      <c r="AT25">
        <f t="shared" si="27"/>
        <v>1</v>
      </c>
      <c r="AU25">
        <f t="shared" si="28"/>
        <v>0</v>
      </c>
      <c r="AV25">
        <f t="shared" si="29"/>
        <v>54353.2001778392</v>
      </c>
      <c r="AW25">
        <f t="shared" si="30"/>
        <v>1999.8040000000001</v>
      </c>
      <c r="AX25">
        <f t="shared" si="31"/>
        <v>1681.0324794133537</v>
      </c>
      <c r="AY25">
        <f t="shared" si="32"/>
        <v>0.84059861837127725</v>
      </c>
      <c r="AZ25">
        <f t="shared" si="33"/>
        <v>0.16075533345656534</v>
      </c>
      <c r="BA25">
        <v>6</v>
      </c>
      <c r="BB25">
        <v>0.5</v>
      </c>
      <c r="BC25" t="s">
        <v>358</v>
      </c>
      <c r="BD25">
        <v>2</v>
      </c>
      <c r="BE25" t="b">
        <v>1</v>
      </c>
      <c r="BF25">
        <v>1710708126.8</v>
      </c>
      <c r="BG25">
        <v>339.47800000000001</v>
      </c>
      <c r="BH25">
        <v>316.94900000000001</v>
      </c>
      <c r="BI25">
        <v>14.74175</v>
      </c>
      <c r="BJ25">
        <v>14.698740000000001</v>
      </c>
      <c r="BK25">
        <v>341.26580000000001</v>
      </c>
      <c r="BL25">
        <v>14.79462</v>
      </c>
      <c r="BM25">
        <v>600.07929999999999</v>
      </c>
      <c r="BN25">
        <v>101.6891</v>
      </c>
      <c r="BO25">
        <v>9.9979220000000008E-2</v>
      </c>
      <c r="BP25">
        <v>23.978069999999999</v>
      </c>
      <c r="BQ25">
        <v>25.003029999999999</v>
      </c>
      <c r="BR25">
        <v>999.9</v>
      </c>
      <c r="BS25">
        <v>0</v>
      </c>
      <c r="BT25">
        <v>0</v>
      </c>
      <c r="BU25">
        <v>10006.86</v>
      </c>
      <c r="BV25">
        <v>0</v>
      </c>
      <c r="BW25">
        <v>6.1108840000000004</v>
      </c>
      <c r="BX25">
        <v>22.528919999999999</v>
      </c>
      <c r="BY25">
        <v>344.55720000000002</v>
      </c>
      <c r="BZ25">
        <v>321.67720000000003</v>
      </c>
      <c r="CA25">
        <v>4.3008030000000003E-2</v>
      </c>
      <c r="CB25">
        <v>316.94900000000001</v>
      </c>
      <c r="CC25">
        <v>14.698740000000001</v>
      </c>
      <c r="CD25">
        <v>1.4990749999999999</v>
      </c>
      <c r="CE25">
        <v>1.494702</v>
      </c>
      <c r="CF25">
        <v>12.95875</v>
      </c>
      <c r="CG25">
        <v>12.91408</v>
      </c>
      <c r="CH25">
        <v>1999.8040000000001</v>
      </c>
      <c r="CI25">
        <v>0.97999530000000001</v>
      </c>
      <c r="CJ25">
        <v>2.0004299999999999E-2</v>
      </c>
      <c r="CK25">
        <v>0</v>
      </c>
      <c r="CL25">
        <v>266.09910000000002</v>
      </c>
      <c r="CM25">
        <v>5.0009800000000002</v>
      </c>
      <c r="CN25">
        <v>5659.5720000000001</v>
      </c>
      <c r="CO25">
        <v>18951.349999999999</v>
      </c>
      <c r="CP25">
        <v>37.155999999999999</v>
      </c>
      <c r="CQ25">
        <v>37.887199999999993</v>
      </c>
      <c r="CR25">
        <v>37.387300000000003</v>
      </c>
      <c r="CS25">
        <v>37.0184</v>
      </c>
      <c r="CT25">
        <v>38.112199999999987</v>
      </c>
      <c r="CU25">
        <v>1954.9</v>
      </c>
      <c r="CV25">
        <v>39.904000000000003</v>
      </c>
      <c r="CW25">
        <v>0</v>
      </c>
      <c r="CX25">
        <v>5088.2000000476837</v>
      </c>
      <c r="CY25">
        <v>0</v>
      </c>
      <c r="CZ25">
        <v>1710707252</v>
      </c>
      <c r="DA25" t="s">
        <v>359</v>
      </c>
      <c r="DB25">
        <v>1710707252</v>
      </c>
      <c r="DC25">
        <v>1710706472</v>
      </c>
      <c r="DD25">
        <v>25</v>
      </c>
      <c r="DE25">
        <v>0.7</v>
      </c>
      <c r="DF25">
        <v>1.4E-2</v>
      </c>
      <c r="DG25">
        <v>-2.4249999999999998</v>
      </c>
      <c r="DH25">
        <v>-3.9E-2</v>
      </c>
      <c r="DI25">
        <v>495</v>
      </c>
      <c r="DJ25">
        <v>20</v>
      </c>
      <c r="DK25">
        <v>0.44</v>
      </c>
      <c r="DL25">
        <v>7.0000000000000007E-2</v>
      </c>
      <c r="DM25">
        <v>22.181840000000001</v>
      </c>
      <c r="DN25">
        <v>3.9361891181988411</v>
      </c>
      <c r="DO25">
        <v>0.43349416420524028</v>
      </c>
      <c r="DP25">
        <v>0</v>
      </c>
      <c r="DQ25">
        <v>267.68538235294119</v>
      </c>
      <c r="DR25">
        <v>-12.83925133570644</v>
      </c>
      <c r="DS25">
        <v>1.274183337410925</v>
      </c>
      <c r="DT25">
        <v>0</v>
      </c>
      <c r="DU25">
        <v>3.6887049999999998E-2</v>
      </c>
      <c r="DV25">
        <v>5.7522898311444637E-2</v>
      </c>
      <c r="DW25">
        <v>5.9664939734738699E-3</v>
      </c>
      <c r="DX25">
        <v>1</v>
      </c>
      <c r="DY25">
        <v>1</v>
      </c>
      <c r="DZ25">
        <v>3</v>
      </c>
      <c r="EA25" t="s">
        <v>368</v>
      </c>
      <c r="EB25">
        <v>3.2292999999999998</v>
      </c>
      <c r="EC25">
        <v>2.70424</v>
      </c>
      <c r="ED25">
        <v>8.8663699999999998E-2</v>
      </c>
      <c r="EE25">
        <v>8.3672800000000006E-2</v>
      </c>
      <c r="EF25">
        <v>8.2596000000000003E-2</v>
      </c>
      <c r="EG25">
        <v>8.2689100000000001E-2</v>
      </c>
      <c r="EH25">
        <v>29877.200000000001</v>
      </c>
      <c r="EI25">
        <v>29378.3</v>
      </c>
      <c r="EJ25">
        <v>31385.3</v>
      </c>
      <c r="EK25">
        <v>30381.5</v>
      </c>
      <c r="EL25">
        <v>38577.4</v>
      </c>
      <c r="EM25">
        <v>36851.9</v>
      </c>
      <c r="EN25">
        <v>43994.400000000001</v>
      </c>
      <c r="EO25">
        <v>42426.5</v>
      </c>
      <c r="EP25">
        <v>2.1629999999999998</v>
      </c>
      <c r="EQ25">
        <v>1.95238</v>
      </c>
      <c r="ER25">
        <v>0.13738900000000001</v>
      </c>
      <c r="ES25">
        <v>0</v>
      </c>
      <c r="ET25">
        <v>22.7455</v>
      </c>
      <c r="EU25">
        <v>999.9</v>
      </c>
      <c r="EV25">
        <v>59.2</v>
      </c>
      <c r="EW25">
        <v>26.5</v>
      </c>
      <c r="EX25">
        <v>20.231000000000002</v>
      </c>
      <c r="EY25">
        <v>60.993000000000002</v>
      </c>
      <c r="EZ25">
        <v>24.899799999999999</v>
      </c>
      <c r="FA25">
        <v>1</v>
      </c>
      <c r="FB25">
        <v>-0.21688299999999999</v>
      </c>
      <c r="FC25">
        <v>0.96527799999999997</v>
      </c>
      <c r="FD25">
        <v>20.191600000000001</v>
      </c>
      <c r="FE25">
        <v>5.2216300000000002</v>
      </c>
      <c r="FF25">
        <v>11.992000000000001</v>
      </c>
      <c r="FG25">
        <v>4.9653999999999998</v>
      </c>
      <c r="FH25">
        <v>3.2956500000000002</v>
      </c>
      <c r="FI25">
        <v>9999</v>
      </c>
      <c r="FJ25">
        <v>9999</v>
      </c>
      <c r="FK25">
        <v>9999</v>
      </c>
      <c r="FL25">
        <v>292.5</v>
      </c>
      <c r="FM25">
        <v>4.97105</v>
      </c>
      <c r="FN25">
        <v>1.86768</v>
      </c>
      <c r="FO25">
        <v>1.85893</v>
      </c>
      <c r="FP25">
        <v>1.8650800000000001</v>
      </c>
      <c r="FQ25">
        <v>1.8630800000000001</v>
      </c>
      <c r="FR25">
        <v>1.86439</v>
      </c>
      <c r="FS25">
        <v>1.8598600000000001</v>
      </c>
      <c r="FT25">
        <v>1.86392</v>
      </c>
      <c r="FU25">
        <v>0</v>
      </c>
      <c r="FV25">
        <v>0</v>
      </c>
      <c r="FW25">
        <v>0</v>
      </c>
      <c r="FX25">
        <v>0</v>
      </c>
      <c r="FY25" t="s">
        <v>361</v>
      </c>
      <c r="FZ25" t="s">
        <v>362</v>
      </c>
      <c r="GA25" t="s">
        <v>363</v>
      </c>
      <c r="GB25" t="s">
        <v>363</v>
      </c>
      <c r="GC25" t="s">
        <v>363</v>
      </c>
      <c r="GD25" t="s">
        <v>363</v>
      </c>
      <c r="GE25">
        <v>0</v>
      </c>
      <c r="GF25">
        <v>100</v>
      </c>
      <c r="GG25">
        <v>100</v>
      </c>
      <c r="GH25">
        <v>-1.746</v>
      </c>
      <c r="GI25">
        <v>-5.2900000000000003E-2</v>
      </c>
      <c r="GJ25">
        <v>-0.44953633355511791</v>
      </c>
      <c r="GK25">
        <v>-3.2761014038563928E-3</v>
      </c>
      <c r="GL25">
        <v>-2.2697488846437009E-6</v>
      </c>
      <c r="GM25">
        <v>1.1067681640329E-9</v>
      </c>
      <c r="GN25">
        <v>-6.7387852144306204E-2</v>
      </c>
      <c r="GO25">
        <v>3.4759988817346559E-3</v>
      </c>
      <c r="GP25">
        <v>-3.6432653228263149E-4</v>
      </c>
      <c r="GQ25">
        <v>1.322559970292776E-5</v>
      </c>
      <c r="GR25">
        <v>12</v>
      </c>
      <c r="GS25">
        <v>1920</v>
      </c>
      <c r="GT25">
        <v>3</v>
      </c>
      <c r="GU25">
        <v>20</v>
      </c>
      <c r="GV25">
        <v>14.6</v>
      </c>
      <c r="GW25">
        <v>27.6</v>
      </c>
      <c r="GX25">
        <v>0.84960899999999995</v>
      </c>
      <c r="GY25">
        <v>2.4108900000000002</v>
      </c>
      <c r="GZ25">
        <v>1.4489700000000001</v>
      </c>
      <c r="HA25">
        <v>2.3083499999999999</v>
      </c>
      <c r="HB25">
        <v>1.5515099999999999</v>
      </c>
      <c r="HC25">
        <v>2.3144499999999999</v>
      </c>
      <c r="HD25">
        <v>31.433299999999999</v>
      </c>
      <c r="HE25">
        <v>14.7537</v>
      </c>
      <c r="HF25">
        <v>18</v>
      </c>
      <c r="HG25">
        <v>598.72</v>
      </c>
      <c r="HH25">
        <v>467.28399999999999</v>
      </c>
      <c r="HI25">
        <v>21.040099999999999</v>
      </c>
      <c r="HJ25">
        <v>24.252700000000001</v>
      </c>
      <c r="HK25">
        <v>30.0001</v>
      </c>
      <c r="HL25">
        <v>24.3093</v>
      </c>
      <c r="HM25">
        <v>24.2607</v>
      </c>
      <c r="HN25">
        <v>16.9575</v>
      </c>
      <c r="HO25">
        <v>36.0488</v>
      </c>
      <c r="HP25">
        <v>63.053400000000003</v>
      </c>
      <c r="HQ25">
        <v>21.043900000000001</v>
      </c>
      <c r="HR25">
        <v>286.30500000000001</v>
      </c>
      <c r="HS25">
        <v>14.721299999999999</v>
      </c>
      <c r="HT25">
        <v>99.611599999999996</v>
      </c>
      <c r="HU25">
        <v>101.376</v>
      </c>
    </row>
    <row r="26" spans="1:229" x14ac:dyDescent="0.2">
      <c r="A26">
        <v>10</v>
      </c>
      <c r="B26">
        <v>1710708134.5999999</v>
      </c>
      <c r="C26">
        <v>45</v>
      </c>
      <c r="D26" t="s">
        <v>381</v>
      </c>
      <c r="E26" t="s">
        <v>382</v>
      </c>
      <c r="F26">
        <v>5</v>
      </c>
      <c r="H26">
        <v>1710708132.0999999</v>
      </c>
      <c r="I26">
        <f t="shared" si="0"/>
        <v>5.9162032167691247E-5</v>
      </c>
      <c r="J26">
        <f t="shared" si="1"/>
        <v>5.9162032167691246E-2</v>
      </c>
      <c r="K26">
        <f t="shared" si="2"/>
        <v>-1.7773479631225875</v>
      </c>
      <c r="L26">
        <f t="shared" si="3"/>
        <v>321.91066666666671</v>
      </c>
      <c r="M26">
        <f t="shared" si="4"/>
        <v>1114.0886359991291</v>
      </c>
      <c r="N26">
        <f t="shared" si="5"/>
        <v>113.3969644015307</v>
      </c>
      <c r="O26">
        <f t="shared" si="6"/>
        <v>32.765519034072213</v>
      </c>
      <c r="P26">
        <f t="shared" si="7"/>
        <v>3.5059476382432375E-3</v>
      </c>
      <c r="Q26">
        <f t="shared" si="8"/>
        <v>3</v>
      </c>
      <c r="R26">
        <f t="shared" si="9"/>
        <v>3.5036729981710738E-3</v>
      </c>
      <c r="S26">
        <f t="shared" si="10"/>
        <v>2.1899998634346612E-3</v>
      </c>
      <c r="T26">
        <f t="shared" si="11"/>
        <v>321.47511548476308</v>
      </c>
      <c r="U26">
        <f t="shared" si="12"/>
        <v>25.816075402767506</v>
      </c>
      <c r="V26">
        <f t="shared" si="13"/>
        <v>25.000022222222221</v>
      </c>
      <c r="W26">
        <f t="shared" si="14"/>
        <v>3.1796818026360323</v>
      </c>
      <c r="X26">
        <f t="shared" si="15"/>
        <v>50.181168813580598</v>
      </c>
      <c r="Y26">
        <f t="shared" si="16"/>
        <v>1.5004913932906114</v>
      </c>
      <c r="Z26">
        <f t="shared" si="17"/>
        <v>2.9901483539867875</v>
      </c>
      <c r="AA26">
        <f t="shared" si="18"/>
        <v>1.6791904093454209</v>
      </c>
      <c r="AB26">
        <f t="shared" si="19"/>
        <v>-2.609045618595184</v>
      </c>
      <c r="AC26">
        <f t="shared" si="20"/>
        <v>-166.08130720000062</v>
      </c>
      <c r="AD26">
        <f t="shared" si="21"/>
        <v>-11.649684850352131</v>
      </c>
      <c r="AE26">
        <f t="shared" si="22"/>
        <v>141.13507781581515</v>
      </c>
      <c r="AF26">
        <f t="shared" si="23"/>
        <v>-22.47575526300697</v>
      </c>
      <c r="AG26">
        <f t="shared" si="24"/>
        <v>6.027390756945674E-2</v>
      </c>
      <c r="AH26">
        <f t="shared" si="25"/>
        <v>-1.7773479631225875</v>
      </c>
      <c r="AI26">
        <v>302.8056091450394</v>
      </c>
      <c r="AJ26">
        <v>320.0343575757575</v>
      </c>
      <c r="AK26">
        <v>-3.3456998173368202</v>
      </c>
      <c r="AL26">
        <v>67.182796040944936</v>
      </c>
      <c r="AM26">
        <f t="shared" si="26"/>
        <v>5.9162032167691246E-2</v>
      </c>
      <c r="AN26">
        <v>14.681775028897841</v>
      </c>
      <c r="AO26">
        <v>14.74009090909091</v>
      </c>
      <c r="AP26">
        <v>-2.139225955197512E-6</v>
      </c>
      <c r="AQ26">
        <v>78.548542355810383</v>
      </c>
      <c r="AR26">
        <v>0</v>
      </c>
      <c r="AS26">
        <v>0</v>
      </c>
      <c r="AT26">
        <f t="shared" si="27"/>
        <v>1</v>
      </c>
      <c r="AU26">
        <f t="shared" si="28"/>
        <v>0</v>
      </c>
      <c r="AV26">
        <f t="shared" si="29"/>
        <v>54370.643340579627</v>
      </c>
      <c r="AW26">
        <f t="shared" si="30"/>
        <v>1999.7833333333331</v>
      </c>
      <c r="AX26">
        <f t="shared" si="31"/>
        <v>1681.0147334117944</v>
      </c>
      <c r="AY26">
        <f t="shared" si="32"/>
        <v>0.84059843153598035</v>
      </c>
      <c r="AZ26">
        <f t="shared" si="33"/>
        <v>0.16075497286444188</v>
      </c>
      <c r="BA26">
        <v>6</v>
      </c>
      <c r="BB26">
        <v>0.5</v>
      </c>
      <c r="BC26" t="s">
        <v>358</v>
      </c>
      <c r="BD26">
        <v>2</v>
      </c>
      <c r="BE26" t="b">
        <v>1</v>
      </c>
      <c r="BF26">
        <v>1710708132.0999999</v>
      </c>
      <c r="BG26">
        <v>321.91066666666671</v>
      </c>
      <c r="BH26">
        <v>299.44877777777782</v>
      </c>
      <c r="BI26">
        <v>14.74184444444445</v>
      </c>
      <c r="BJ26">
        <v>14.682444444444441</v>
      </c>
      <c r="BK26">
        <v>323.62033333333329</v>
      </c>
      <c r="BL26">
        <v>14.79473333333333</v>
      </c>
      <c r="BM26">
        <v>599.85211111111096</v>
      </c>
      <c r="BN26">
        <v>101.6847777777778</v>
      </c>
      <c r="BO26">
        <v>9.9730866666666668E-2</v>
      </c>
      <c r="BP26">
        <v>23.97315555555555</v>
      </c>
      <c r="BQ26">
        <v>25.000022222222221</v>
      </c>
      <c r="BR26">
        <v>999.90000000000009</v>
      </c>
      <c r="BS26">
        <v>0</v>
      </c>
      <c r="BT26">
        <v>0</v>
      </c>
      <c r="BU26">
        <v>10010.48</v>
      </c>
      <c r="BV26">
        <v>0</v>
      </c>
      <c r="BW26">
        <v>6.105404444444444</v>
      </c>
      <c r="BX26">
        <v>22.46178888888889</v>
      </c>
      <c r="BY26">
        <v>326.72699999999998</v>
      </c>
      <c r="BZ26">
        <v>303.91066666666671</v>
      </c>
      <c r="CA26">
        <v>5.9396955555555561E-2</v>
      </c>
      <c r="CB26">
        <v>299.44877777777782</v>
      </c>
      <c r="CC26">
        <v>14.682444444444441</v>
      </c>
      <c r="CD26">
        <v>1.4990233333333329</v>
      </c>
      <c r="CE26">
        <v>1.49298</v>
      </c>
      <c r="CF26">
        <v>12.958188888888889</v>
      </c>
      <c r="CG26">
        <v>12.896477777777781</v>
      </c>
      <c r="CH26">
        <v>1999.7833333333331</v>
      </c>
      <c r="CI26">
        <v>0.98000233333333342</v>
      </c>
      <c r="CJ26">
        <v>1.9997688888888889E-2</v>
      </c>
      <c r="CK26">
        <v>0</v>
      </c>
      <c r="CL26">
        <v>265.14333333333332</v>
      </c>
      <c r="CM26">
        <v>5.0009800000000002</v>
      </c>
      <c r="CN26">
        <v>5642.0155555555566</v>
      </c>
      <c r="CO26">
        <v>18951.211111111112</v>
      </c>
      <c r="CP26">
        <v>37.305444444444447</v>
      </c>
      <c r="CQ26">
        <v>38.103888888888889</v>
      </c>
      <c r="CR26">
        <v>37.478888888888889</v>
      </c>
      <c r="CS26">
        <v>37.215111111111113</v>
      </c>
      <c r="CT26">
        <v>38.319222222222223</v>
      </c>
      <c r="CU26">
        <v>1954.8911111111111</v>
      </c>
      <c r="CV26">
        <v>39.891111111111108</v>
      </c>
      <c r="CW26">
        <v>0</v>
      </c>
      <c r="CX26">
        <v>5093</v>
      </c>
      <c r="CY26">
        <v>0</v>
      </c>
      <c r="CZ26">
        <v>1710707252</v>
      </c>
      <c r="DA26" t="s">
        <v>359</v>
      </c>
      <c r="DB26">
        <v>1710707252</v>
      </c>
      <c r="DC26">
        <v>1710706472</v>
      </c>
      <c r="DD26">
        <v>25</v>
      </c>
      <c r="DE26">
        <v>0.7</v>
      </c>
      <c r="DF26">
        <v>1.4E-2</v>
      </c>
      <c r="DG26">
        <v>-2.4249999999999998</v>
      </c>
      <c r="DH26">
        <v>-3.9E-2</v>
      </c>
      <c r="DI26">
        <v>495</v>
      </c>
      <c r="DJ26">
        <v>20</v>
      </c>
      <c r="DK26">
        <v>0.44</v>
      </c>
      <c r="DL26">
        <v>7.0000000000000007E-2</v>
      </c>
      <c r="DM26">
        <v>22.395499999999998</v>
      </c>
      <c r="DN26">
        <v>1.260485017421596</v>
      </c>
      <c r="DO26">
        <v>0.15558898011012001</v>
      </c>
      <c r="DP26">
        <v>0</v>
      </c>
      <c r="DQ26">
        <v>266.82752941176471</v>
      </c>
      <c r="DR26">
        <v>-12.565317035533591</v>
      </c>
      <c r="DS26">
        <v>1.2469840141268409</v>
      </c>
      <c r="DT26">
        <v>0</v>
      </c>
      <c r="DU26">
        <v>4.3487965853658543E-2</v>
      </c>
      <c r="DV26">
        <v>7.8756924041811852E-2</v>
      </c>
      <c r="DW26">
        <v>8.6419809355858437E-3</v>
      </c>
      <c r="DX26">
        <v>1</v>
      </c>
      <c r="DY26">
        <v>1</v>
      </c>
      <c r="DZ26">
        <v>3</v>
      </c>
      <c r="EA26" t="s">
        <v>368</v>
      </c>
      <c r="EB26">
        <v>3.2292200000000002</v>
      </c>
      <c r="EC26">
        <v>2.7041499999999998</v>
      </c>
      <c r="ED26">
        <v>8.5065799999999997E-2</v>
      </c>
      <c r="EE26">
        <v>7.9987699999999995E-2</v>
      </c>
      <c r="EF26">
        <v>8.2573400000000005E-2</v>
      </c>
      <c r="EG26">
        <v>8.26297E-2</v>
      </c>
      <c r="EH26">
        <v>29994.400000000001</v>
      </c>
      <c r="EI26">
        <v>29496.2</v>
      </c>
      <c r="EJ26">
        <v>31384.5</v>
      </c>
      <c r="EK26">
        <v>30381.3</v>
      </c>
      <c r="EL26">
        <v>38577.4</v>
      </c>
      <c r="EM26">
        <v>36853.800000000003</v>
      </c>
      <c r="EN26">
        <v>43993.4</v>
      </c>
      <c r="EO26">
        <v>42426</v>
      </c>
      <c r="EP26">
        <v>2.1631499999999999</v>
      </c>
      <c r="EQ26">
        <v>1.95255</v>
      </c>
      <c r="ER26">
        <v>0.13764899999999999</v>
      </c>
      <c r="ES26">
        <v>0</v>
      </c>
      <c r="ET26">
        <v>22.7455</v>
      </c>
      <c r="EU26">
        <v>999.9</v>
      </c>
      <c r="EV26">
        <v>59.2</v>
      </c>
      <c r="EW26">
        <v>26.5</v>
      </c>
      <c r="EX26">
        <v>20.2363</v>
      </c>
      <c r="EY26">
        <v>61.213000000000001</v>
      </c>
      <c r="EZ26">
        <v>25.232399999999998</v>
      </c>
      <c r="FA26">
        <v>1</v>
      </c>
      <c r="FB26">
        <v>-0.216784</v>
      </c>
      <c r="FC26">
        <v>0.94201500000000005</v>
      </c>
      <c r="FD26">
        <v>20.191600000000001</v>
      </c>
      <c r="FE26">
        <v>5.2208800000000002</v>
      </c>
      <c r="FF26">
        <v>11.992100000000001</v>
      </c>
      <c r="FG26">
        <v>4.9636500000000003</v>
      </c>
      <c r="FH26">
        <v>3.2956500000000002</v>
      </c>
      <c r="FI26">
        <v>9999</v>
      </c>
      <c r="FJ26">
        <v>9999</v>
      </c>
      <c r="FK26">
        <v>9999</v>
      </c>
      <c r="FL26">
        <v>292.5</v>
      </c>
      <c r="FM26">
        <v>4.97105</v>
      </c>
      <c r="FN26">
        <v>1.8676900000000001</v>
      </c>
      <c r="FO26">
        <v>1.8589</v>
      </c>
      <c r="FP26">
        <v>1.86507</v>
      </c>
      <c r="FQ26">
        <v>1.8631</v>
      </c>
      <c r="FR26">
        <v>1.86439</v>
      </c>
      <c r="FS26">
        <v>1.8598600000000001</v>
      </c>
      <c r="FT26">
        <v>1.8638999999999999</v>
      </c>
      <c r="FU26">
        <v>0</v>
      </c>
      <c r="FV26">
        <v>0</v>
      </c>
      <c r="FW26">
        <v>0</v>
      </c>
      <c r="FX26">
        <v>0</v>
      </c>
      <c r="FY26" t="s">
        <v>361</v>
      </c>
      <c r="FZ26" t="s">
        <v>362</v>
      </c>
      <c r="GA26" t="s">
        <v>363</v>
      </c>
      <c r="GB26" t="s">
        <v>363</v>
      </c>
      <c r="GC26" t="s">
        <v>363</v>
      </c>
      <c r="GD26" t="s">
        <v>363</v>
      </c>
      <c r="GE26">
        <v>0</v>
      </c>
      <c r="GF26">
        <v>100</v>
      </c>
      <c r="GG26">
        <v>100</v>
      </c>
      <c r="GH26">
        <v>-1.6739999999999999</v>
      </c>
      <c r="GI26">
        <v>-5.2900000000000003E-2</v>
      </c>
      <c r="GJ26">
        <v>-0.44953633355511791</v>
      </c>
      <c r="GK26">
        <v>-3.2761014038563928E-3</v>
      </c>
      <c r="GL26">
        <v>-2.2697488846437009E-6</v>
      </c>
      <c r="GM26">
        <v>1.1067681640329E-9</v>
      </c>
      <c r="GN26">
        <v>-6.7387852144306204E-2</v>
      </c>
      <c r="GO26">
        <v>3.4759988817346559E-3</v>
      </c>
      <c r="GP26">
        <v>-3.6432653228263149E-4</v>
      </c>
      <c r="GQ26">
        <v>1.322559970292776E-5</v>
      </c>
      <c r="GR26">
        <v>12</v>
      </c>
      <c r="GS26">
        <v>1920</v>
      </c>
      <c r="GT26">
        <v>3</v>
      </c>
      <c r="GU26">
        <v>20</v>
      </c>
      <c r="GV26">
        <v>14.7</v>
      </c>
      <c r="GW26">
        <v>27.7</v>
      </c>
      <c r="GX26">
        <v>0.81054700000000002</v>
      </c>
      <c r="GY26">
        <v>2.4035600000000001</v>
      </c>
      <c r="GZ26">
        <v>1.4477500000000001</v>
      </c>
      <c r="HA26">
        <v>2.3083499999999999</v>
      </c>
      <c r="HB26">
        <v>1.5515099999999999</v>
      </c>
      <c r="HC26">
        <v>2.4255399999999998</v>
      </c>
      <c r="HD26">
        <v>31.433299999999999</v>
      </c>
      <c r="HE26">
        <v>14.7537</v>
      </c>
      <c r="HF26">
        <v>18</v>
      </c>
      <c r="HG26">
        <v>598.82500000000005</v>
      </c>
      <c r="HH26">
        <v>467.392</v>
      </c>
      <c r="HI26">
        <v>21.037800000000001</v>
      </c>
      <c r="HJ26">
        <v>24.252700000000001</v>
      </c>
      <c r="HK26">
        <v>30.0001</v>
      </c>
      <c r="HL26">
        <v>24.3093</v>
      </c>
      <c r="HM26">
        <v>24.2607</v>
      </c>
      <c r="HN26">
        <v>16.155999999999999</v>
      </c>
      <c r="HO26">
        <v>36.0488</v>
      </c>
      <c r="HP26">
        <v>63.053400000000003</v>
      </c>
      <c r="HQ26">
        <v>21.043299999999999</v>
      </c>
      <c r="HR26">
        <v>266.12799999999999</v>
      </c>
      <c r="HS26">
        <v>14.721299999999999</v>
      </c>
      <c r="HT26">
        <v>99.609300000000005</v>
      </c>
      <c r="HU26">
        <v>101.376</v>
      </c>
    </row>
    <row r="27" spans="1:229" x14ac:dyDescent="0.2">
      <c r="A27">
        <v>11</v>
      </c>
      <c r="B27">
        <v>1710708139.5999999</v>
      </c>
      <c r="C27">
        <v>50</v>
      </c>
      <c r="D27" t="s">
        <v>383</v>
      </c>
      <c r="E27" t="s">
        <v>384</v>
      </c>
      <c r="F27">
        <v>5</v>
      </c>
      <c r="H27">
        <v>1710708136.8</v>
      </c>
      <c r="I27">
        <f t="shared" si="0"/>
        <v>5.6455050720863166E-5</v>
      </c>
      <c r="J27">
        <f t="shared" si="1"/>
        <v>5.6455050720863167E-2</v>
      </c>
      <c r="K27">
        <f t="shared" si="2"/>
        <v>-1.7771411812273552</v>
      </c>
      <c r="L27">
        <f t="shared" si="3"/>
        <v>306.41289999999998</v>
      </c>
      <c r="M27">
        <f t="shared" si="4"/>
        <v>1137.566338208941</v>
      </c>
      <c r="N27">
        <f t="shared" si="5"/>
        <v>115.77958000732895</v>
      </c>
      <c r="O27">
        <f t="shared" si="6"/>
        <v>31.186187283533709</v>
      </c>
      <c r="P27">
        <f t="shared" si="7"/>
        <v>3.3443682539537481E-3</v>
      </c>
      <c r="Q27">
        <f t="shared" si="8"/>
        <v>3</v>
      </c>
      <c r="R27">
        <f t="shared" si="9"/>
        <v>3.3422983793152269E-3</v>
      </c>
      <c r="S27">
        <f t="shared" si="10"/>
        <v>2.0891223459324395E-3</v>
      </c>
      <c r="T27">
        <f t="shared" si="11"/>
        <v>321.4939437678542</v>
      </c>
      <c r="U27">
        <f t="shared" si="12"/>
        <v>25.813352907418331</v>
      </c>
      <c r="V27">
        <f t="shared" si="13"/>
        <v>24.999120000000001</v>
      </c>
      <c r="W27">
        <f t="shared" si="14"/>
        <v>3.1795107726531833</v>
      </c>
      <c r="X27">
        <f t="shared" si="15"/>
        <v>50.17150124380845</v>
      </c>
      <c r="Y27">
        <f t="shared" si="16"/>
        <v>1.4998845709049256</v>
      </c>
      <c r="Z27">
        <f t="shared" si="17"/>
        <v>2.9895150308862304</v>
      </c>
      <c r="AA27">
        <f t="shared" si="18"/>
        <v>1.6796262017482577</v>
      </c>
      <c r="AB27">
        <f t="shared" si="19"/>
        <v>-2.4896677367900657</v>
      </c>
      <c r="AC27">
        <f t="shared" si="20"/>
        <v>-166.50559464000045</v>
      </c>
      <c r="AD27">
        <f t="shared" si="21"/>
        <v>-11.679185692750021</v>
      </c>
      <c r="AE27">
        <f t="shared" si="22"/>
        <v>140.81949569831366</v>
      </c>
      <c r="AF27">
        <f t="shared" si="23"/>
        <v>-22.545966173822411</v>
      </c>
      <c r="AG27">
        <f t="shared" si="24"/>
        <v>5.9027305929813173E-2</v>
      </c>
      <c r="AH27">
        <f t="shared" si="25"/>
        <v>-1.7771411812273552</v>
      </c>
      <c r="AI27">
        <v>285.97131513790652</v>
      </c>
      <c r="AJ27">
        <v>303.27069696969681</v>
      </c>
      <c r="AK27">
        <v>-3.3626503981550608</v>
      </c>
      <c r="AL27">
        <v>67.182796040944936</v>
      </c>
      <c r="AM27">
        <f t="shared" si="26"/>
        <v>5.6455050720863167E-2</v>
      </c>
      <c r="AN27">
        <v>14.67855887283624</v>
      </c>
      <c r="AO27">
        <v>14.73427878787877</v>
      </c>
      <c r="AP27">
        <v>-1.92651631175007E-5</v>
      </c>
      <c r="AQ27">
        <v>78.548542355810383</v>
      </c>
      <c r="AR27">
        <v>0</v>
      </c>
      <c r="AS27">
        <v>0</v>
      </c>
      <c r="AT27">
        <f t="shared" si="27"/>
        <v>1</v>
      </c>
      <c r="AU27">
        <f t="shared" si="28"/>
        <v>0</v>
      </c>
      <c r="AV27">
        <f t="shared" si="29"/>
        <v>54308.028957561146</v>
      </c>
      <c r="AW27">
        <f t="shared" si="30"/>
        <v>1999.8969999999999</v>
      </c>
      <c r="AX27">
        <f t="shared" si="31"/>
        <v>1681.110569413396</v>
      </c>
      <c r="AY27">
        <f t="shared" si="32"/>
        <v>0.84059857553333794</v>
      </c>
      <c r="AZ27">
        <f t="shared" si="33"/>
        <v>0.16075525077934225</v>
      </c>
      <c r="BA27">
        <v>6</v>
      </c>
      <c r="BB27">
        <v>0.5</v>
      </c>
      <c r="BC27" t="s">
        <v>358</v>
      </c>
      <c r="BD27">
        <v>2</v>
      </c>
      <c r="BE27" t="b">
        <v>1</v>
      </c>
      <c r="BF27">
        <v>1710708136.8</v>
      </c>
      <c r="BG27">
        <v>306.41289999999998</v>
      </c>
      <c r="BH27">
        <v>283.8879</v>
      </c>
      <c r="BI27">
        <v>14.73678</v>
      </c>
      <c r="BJ27">
        <v>14.67863</v>
      </c>
      <c r="BK27">
        <v>308.05470000000003</v>
      </c>
      <c r="BL27">
        <v>14.78964</v>
      </c>
      <c r="BM27">
        <v>600.07670000000007</v>
      </c>
      <c r="BN27">
        <v>101.6782</v>
      </c>
      <c r="BO27">
        <v>0.10011051999999999</v>
      </c>
      <c r="BP27">
        <v>23.969629999999999</v>
      </c>
      <c r="BQ27">
        <v>24.999120000000001</v>
      </c>
      <c r="BR27">
        <v>999.9</v>
      </c>
      <c r="BS27">
        <v>0</v>
      </c>
      <c r="BT27">
        <v>0</v>
      </c>
      <c r="BU27">
        <v>9999.01</v>
      </c>
      <c r="BV27">
        <v>0</v>
      </c>
      <c r="BW27">
        <v>6.1237440000000003</v>
      </c>
      <c r="BX27">
        <v>22.525079999999999</v>
      </c>
      <c r="BY27">
        <v>310.99619999999999</v>
      </c>
      <c r="BZ27">
        <v>288.11709999999999</v>
      </c>
      <c r="CA27">
        <v>5.8125399999999987E-2</v>
      </c>
      <c r="CB27">
        <v>283.8879</v>
      </c>
      <c r="CC27">
        <v>14.67863</v>
      </c>
      <c r="CD27">
        <v>1.498408</v>
      </c>
      <c r="CE27">
        <v>1.492499</v>
      </c>
      <c r="CF27">
        <v>12.95191</v>
      </c>
      <c r="CG27">
        <v>12.89152</v>
      </c>
      <c r="CH27">
        <v>1999.8969999999999</v>
      </c>
      <c r="CI27">
        <v>0.97999840000000005</v>
      </c>
      <c r="CJ27">
        <v>2.0001660000000001E-2</v>
      </c>
      <c r="CK27">
        <v>0</v>
      </c>
      <c r="CL27">
        <v>264.28390000000002</v>
      </c>
      <c r="CM27">
        <v>5.0009800000000002</v>
      </c>
      <c r="CN27">
        <v>5626.973</v>
      </c>
      <c r="CO27">
        <v>18952.259999999998</v>
      </c>
      <c r="CP27">
        <v>37.4373</v>
      </c>
      <c r="CQ27">
        <v>38.256</v>
      </c>
      <c r="CR27">
        <v>37.593499999999999</v>
      </c>
      <c r="CS27">
        <v>37.387099999999997</v>
      </c>
      <c r="CT27">
        <v>38.468499999999999</v>
      </c>
      <c r="CU27">
        <v>1954.9939999999999</v>
      </c>
      <c r="CV27">
        <v>39.902999999999999</v>
      </c>
      <c r="CW27">
        <v>0</v>
      </c>
      <c r="CX27">
        <v>5097.7999999523163</v>
      </c>
      <c r="CY27">
        <v>0</v>
      </c>
      <c r="CZ27">
        <v>1710707252</v>
      </c>
      <c r="DA27" t="s">
        <v>359</v>
      </c>
      <c r="DB27">
        <v>1710707252</v>
      </c>
      <c r="DC27">
        <v>1710706472</v>
      </c>
      <c r="DD27">
        <v>25</v>
      </c>
      <c r="DE27">
        <v>0.7</v>
      </c>
      <c r="DF27">
        <v>1.4E-2</v>
      </c>
      <c r="DG27">
        <v>-2.4249999999999998</v>
      </c>
      <c r="DH27">
        <v>-3.9E-2</v>
      </c>
      <c r="DI27">
        <v>495</v>
      </c>
      <c r="DJ27">
        <v>20</v>
      </c>
      <c r="DK27">
        <v>0.44</v>
      </c>
      <c r="DL27">
        <v>7.0000000000000007E-2</v>
      </c>
      <c r="DM27">
        <v>22.4794512195122</v>
      </c>
      <c r="DN27">
        <v>0.38994982578402959</v>
      </c>
      <c r="DO27">
        <v>6.9346081964871242E-2</v>
      </c>
      <c r="DP27">
        <v>1</v>
      </c>
      <c r="DQ27">
        <v>265.76014705882352</v>
      </c>
      <c r="DR27">
        <v>-11.691749418096521</v>
      </c>
      <c r="DS27">
        <v>1.1640221124934469</v>
      </c>
      <c r="DT27">
        <v>0</v>
      </c>
      <c r="DU27">
        <v>4.9079800000000007E-2</v>
      </c>
      <c r="DV27">
        <v>8.3819341463414715E-2</v>
      </c>
      <c r="DW27">
        <v>9.1286741017574703E-3</v>
      </c>
      <c r="DX27">
        <v>1</v>
      </c>
      <c r="DY27">
        <v>2</v>
      </c>
      <c r="DZ27">
        <v>3</v>
      </c>
      <c r="EA27" t="s">
        <v>360</v>
      </c>
      <c r="EB27">
        <v>3.2294399999999999</v>
      </c>
      <c r="EC27">
        <v>2.7043900000000001</v>
      </c>
      <c r="ED27">
        <v>8.1406500000000007E-2</v>
      </c>
      <c r="EE27">
        <v>7.6181799999999994E-2</v>
      </c>
      <c r="EF27">
        <v>8.2560400000000006E-2</v>
      </c>
      <c r="EG27">
        <v>8.2636100000000004E-2</v>
      </c>
      <c r="EH27">
        <v>30114.2</v>
      </c>
      <c r="EI27">
        <v>29618.400000000001</v>
      </c>
      <c r="EJ27">
        <v>31384.400000000001</v>
      </c>
      <c r="EK27">
        <v>30381.5</v>
      </c>
      <c r="EL27">
        <v>38577.5</v>
      </c>
      <c r="EM27">
        <v>36853.800000000003</v>
      </c>
      <c r="EN27">
        <v>43993</v>
      </c>
      <c r="EO27">
        <v>42426.5</v>
      </c>
      <c r="EP27">
        <v>2.1628699999999998</v>
      </c>
      <c r="EQ27">
        <v>1.95187</v>
      </c>
      <c r="ER27">
        <v>0.13709099999999999</v>
      </c>
      <c r="ES27">
        <v>0</v>
      </c>
      <c r="ET27">
        <v>22.743600000000001</v>
      </c>
      <c r="EU27">
        <v>999.9</v>
      </c>
      <c r="EV27">
        <v>59.1</v>
      </c>
      <c r="EW27">
        <v>26.5</v>
      </c>
      <c r="EX27">
        <v>20.199300000000001</v>
      </c>
      <c r="EY27">
        <v>61.222999999999999</v>
      </c>
      <c r="EZ27">
        <v>24.703499999999998</v>
      </c>
      <c r="FA27">
        <v>1</v>
      </c>
      <c r="FB27">
        <v>-0.21682199999999999</v>
      </c>
      <c r="FC27">
        <v>0.928257</v>
      </c>
      <c r="FD27">
        <v>20.191700000000001</v>
      </c>
      <c r="FE27">
        <v>5.2207299999999996</v>
      </c>
      <c r="FF27">
        <v>11.9923</v>
      </c>
      <c r="FG27">
        <v>4.9649999999999999</v>
      </c>
      <c r="FH27">
        <v>3.2955000000000001</v>
      </c>
      <c r="FI27">
        <v>9999</v>
      </c>
      <c r="FJ27">
        <v>9999</v>
      </c>
      <c r="FK27">
        <v>9999</v>
      </c>
      <c r="FL27">
        <v>292.5</v>
      </c>
      <c r="FM27">
        <v>4.97105</v>
      </c>
      <c r="FN27">
        <v>1.86768</v>
      </c>
      <c r="FO27">
        <v>1.8588899999999999</v>
      </c>
      <c r="FP27">
        <v>1.8650800000000001</v>
      </c>
      <c r="FQ27">
        <v>1.8630899999999999</v>
      </c>
      <c r="FR27">
        <v>1.8644099999999999</v>
      </c>
      <c r="FS27">
        <v>1.8598699999999999</v>
      </c>
      <c r="FT27">
        <v>1.8639399999999999</v>
      </c>
      <c r="FU27">
        <v>0</v>
      </c>
      <c r="FV27">
        <v>0</v>
      </c>
      <c r="FW27">
        <v>0</v>
      </c>
      <c r="FX27">
        <v>0</v>
      </c>
      <c r="FY27" t="s">
        <v>361</v>
      </c>
      <c r="FZ27" t="s">
        <v>362</v>
      </c>
      <c r="GA27" t="s">
        <v>363</v>
      </c>
      <c r="GB27" t="s">
        <v>363</v>
      </c>
      <c r="GC27" t="s">
        <v>363</v>
      </c>
      <c r="GD27" t="s">
        <v>363</v>
      </c>
      <c r="GE27">
        <v>0</v>
      </c>
      <c r="GF27">
        <v>100</v>
      </c>
      <c r="GG27">
        <v>100</v>
      </c>
      <c r="GH27">
        <v>-1.601</v>
      </c>
      <c r="GI27">
        <v>-5.2900000000000003E-2</v>
      </c>
      <c r="GJ27">
        <v>-0.44953633355511791</v>
      </c>
      <c r="GK27">
        <v>-3.2761014038563928E-3</v>
      </c>
      <c r="GL27">
        <v>-2.2697488846437009E-6</v>
      </c>
      <c r="GM27">
        <v>1.1067681640329E-9</v>
      </c>
      <c r="GN27">
        <v>-6.7387852144306204E-2</v>
      </c>
      <c r="GO27">
        <v>3.4759988817346559E-3</v>
      </c>
      <c r="GP27">
        <v>-3.6432653228263149E-4</v>
      </c>
      <c r="GQ27">
        <v>1.322559970292776E-5</v>
      </c>
      <c r="GR27">
        <v>12</v>
      </c>
      <c r="GS27">
        <v>1920</v>
      </c>
      <c r="GT27">
        <v>3</v>
      </c>
      <c r="GU27">
        <v>20</v>
      </c>
      <c r="GV27">
        <v>14.8</v>
      </c>
      <c r="GW27">
        <v>27.8</v>
      </c>
      <c r="GX27">
        <v>0.77270499999999998</v>
      </c>
      <c r="GY27">
        <v>2.4145500000000002</v>
      </c>
      <c r="GZ27">
        <v>1.4489700000000001</v>
      </c>
      <c r="HA27">
        <v>2.3083499999999999</v>
      </c>
      <c r="HB27">
        <v>1.5515099999999999</v>
      </c>
      <c r="HC27">
        <v>2.2326700000000002</v>
      </c>
      <c r="HD27">
        <v>31.455200000000001</v>
      </c>
      <c r="HE27">
        <v>14.744899999999999</v>
      </c>
      <c r="HF27">
        <v>18</v>
      </c>
      <c r="HG27">
        <v>598.63300000000004</v>
      </c>
      <c r="HH27">
        <v>466.97399999999999</v>
      </c>
      <c r="HI27">
        <v>21.038900000000002</v>
      </c>
      <c r="HJ27">
        <v>24.252700000000001</v>
      </c>
      <c r="HK27">
        <v>30.0001</v>
      </c>
      <c r="HL27">
        <v>24.3093</v>
      </c>
      <c r="HM27">
        <v>24.2607</v>
      </c>
      <c r="HN27">
        <v>15.4221</v>
      </c>
      <c r="HO27">
        <v>36.0488</v>
      </c>
      <c r="HP27">
        <v>63.053400000000003</v>
      </c>
      <c r="HQ27">
        <v>21.042100000000001</v>
      </c>
      <c r="HR27">
        <v>252.50700000000001</v>
      </c>
      <c r="HS27">
        <v>14.721299999999999</v>
      </c>
      <c r="HT27">
        <v>99.608599999999996</v>
      </c>
      <c r="HU27">
        <v>101.376</v>
      </c>
    </row>
    <row r="28" spans="1:229" x14ac:dyDescent="0.2">
      <c r="A28">
        <v>12</v>
      </c>
      <c r="B28">
        <v>1710708144.5999999</v>
      </c>
      <c r="C28">
        <v>55</v>
      </c>
      <c r="D28" t="s">
        <v>385</v>
      </c>
      <c r="E28" t="s">
        <v>386</v>
      </c>
      <c r="F28">
        <v>5</v>
      </c>
      <c r="H28">
        <v>1710708142.0999999</v>
      </c>
      <c r="I28">
        <f t="shared" si="0"/>
        <v>5.70747569086691E-5</v>
      </c>
      <c r="J28">
        <f t="shared" si="1"/>
        <v>5.7074756908669103E-2</v>
      </c>
      <c r="K28">
        <f t="shared" si="2"/>
        <v>-1.8253688249761681</v>
      </c>
      <c r="L28">
        <f t="shared" si="3"/>
        <v>288.80177777777777</v>
      </c>
      <c r="M28">
        <f t="shared" si="4"/>
        <v>1133.7449245119585</v>
      </c>
      <c r="N28">
        <f t="shared" si="5"/>
        <v>115.40275709487857</v>
      </c>
      <c r="O28">
        <f t="shared" si="6"/>
        <v>29.396842877867673</v>
      </c>
      <c r="P28">
        <f t="shared" si="7"/>
        <v>3.3814914185113717E-3</v>
      </c>
      <c r="Q28">
        <f t="shared" si="8"/>
        <v>3</v>
      </c>
      <c r="R28">
        <f t="shared" si="9"/>
        <v>3.3793753524788569E-3</v>
      </c>
      <c r="S28">
        <f t="shared" si="10"/>
        <v>2.112299600585375E-3</v>
      </c>
      <c r="T28">
        <f t="shared" si="11"/>
        <v>321.49766520100076</v>
      </c>
      <c r="U28">
        <f t="shared" si="12"/>
        <v>25.805318292830094</v>
      </c>
      <c r="V28">
        <f t="shared" si="13"/>
        <v>24.998144444444449</v>
      </c>
      <c r="W28">
        <f t="shared" si="14"/>
        <v>3.1793258502643993</v>
      </c>
      <c r="X28">
        <f t="shared" si="15"/>
        <v>50.189479804492784</v>
      </c>
      <c r="Y28">
        <f t="shared" si="16"/>
        <v>1.4997092971703228</v>
      </c>
      <c r="Z28">
        <f t="shared" si="17"/>
        <v>2.9880949215099735</v>
      </c>
      <c r="AA28">
        <f t="shared" si="18"/>
        <v>1.6796165530940765</v>
      </c>
      <c r="AB28">
        <f t="shared" si="19"/>
        <v>-2.5169967796723074</v>
      </c>
      <c r="AC28">
        <f t="shared" si="20"/>
        <v>-167.6267845333343</v>
      </c>
      <c r="AD28">
        <f t="shared" si="21"/>
        <v>-11.757303030889375</v>
      </c>
      <c r="AE28">
        <f t="shared" si="22"/>
        <v>139.59658085710478</v>
      </c>
      <c r="AF28">
        <f t="shared" si="23"/>
        <v>-22.628498515130122</v>
      </c>
      <c r="AG28">
        <f t="shared" si="24"/>
        <v>5.6111710460146916E-2</v>
      </c>
      <c r="AH28">
        <f t="shared" si="25"/>
        <v>-1.8253688249761681</v>
      </c>
      <c r="AI28">
        <v>268.97745004323741</v>
      </c>
      <c r="AJ28">
        <v>286.37349090909089</v>
      </c>
      <c r="AK28">
        <v>-3.371808974761429</v>
      </c>
      <c r="AL28">
        <v>67.182796040944936</v>
      </c>
      <c r="AM28">
        <f t="shared" si="26"/>
        <v>5.7074756908669103E-2</v>
      </c>
      <c r="AN28">
        <v>14.67780279713485</v>
      </c>
      <c r="AO28">
        <v>14.73404363636363</v>
      </c>
      <c r="AP28">
        <v>-5.6708375884612587E-7</v>
      </c>
      <c r="AQ28">
        <v>78.548542355810383</v>
      </c>
      <c r="AR28">
        <v>0</v>
      </c>
      <c r="AS28">
        <v>0</v>
      </c>
      <c r="AT28">
        <f t="shared" si="27"/>
        <v>1</v>
      </c>
      <c r="AU28">
        <f t="shared" si="28"/>
        <v>0</v>
      </c>
      <c r="AV28">
        <f t="shared" si="29"/>
        <v>54274.055498216534</v>
      </c>
      <c r="AW28">
        <f t="shared" si="30"/>
        <v>1999.9177777777779</v>
      </c>
      <c r="AX28">
        <f t="shared" si="31"/>
        <v>1681.1282327466324</v>
      </c>
      <c r="AY28">
        <f t="shared" si="32"/>
        <v>0.84059867431881596</v>
      </c>
      <c r="AZ28">
        <f t="shared" si="33"/>
        <v>0.16075544143531492</v>
      </c>
      <c r="BA28">
        <v>6</v>
      </c>
      <c r="BB28">
        <v>0.5</v>
      </c>
      <c r="BC28" t="s">
        <v>358</v>
      </c>
      <c r="BD28">
        <v>2</v>
      </c>
      <c r="BE28" t="b">
        <v>1</v>
      </c>
      <c r="BF28">
        <v>1710708142.0999999</v>
      </c>
      <c r="BG28">
        <v>288.80177777777777</v>
      </c>
      <c r="BH28">
        <v>266.18788888888889</v>
      </c>
      <c r="BI28">
        <v>14.73351111111111</v>
      </c>
      <c r="BJ28">
        <v>14.678222222222219</v>
      </c>
      <c r="BK28">
        <v>290.36666666666667</v>
      </c>
      <c r="BL28">
        <v>14.7864</v>
      </c>
      <c r="BM28">
        <v>599.95766666666668</v>
      </c>
      <c r="BN28">
        <v>101.68899999999999</v>
      </c>
      <c r="BO28">
        <v>9.9995566666666688E-2</v>
      </c>
      <c r="BP28">
        <v>23.961722222222221</v>
      </c>
      <c r="BQ28">
        <v>24.998144444444449</v>
      </c>
      <c r="BR28">
        <v>999.90000000000009</v>
      </c>
      <c r="BS28">
        <v>0</v>
      </c>
      <c r="BT28">
        <v>0</v>
      </c>
      <c r="BU28">
        <v>9991.1055555555577</v>
      </c>
      <c r="BV28">
        <v>0</v>
      </c>
      <c r="BW28">
        <v>6.1071311111111104</v>
      </c>
      <c r="BX28">
        <v>22.61397777777778</v>
      </c>
      <c r="BY28">
        <v>293.1204444444445</v>
      </c>
      <c r="BZ28">
        <v>270.15311111111112</v>
      </c>
      <c r="CA28">
        <v>5.5294900000000008E-2</v>
      </c>
      <c r="CB28">
        <v>266.18788888888889</v>
      </c>
      <c r="CC28">
        <v>14.678222222222219</v>
      </c>
      <c r="CD28">
        <v>1.4982333333333331</v>
      </c>
      <c r="CE28">
        <v>1.492612222222222</v>
      </c>
      <c r="CF28">
        <v>12.95017777777778</v>
      </c>
      <c r="CG28">
        <v>12.892677777777781</v>
      </c>
      <c r="CH28">
        <v>1999.9177777777779</v>
      </c>
      <c r="CI28">
        <v>0.9799956666666666</v>
      </c>
      <c r="CJ28">
        <v>2.0004444444444439E-2</v>
      </c>
      <c r="CK28">
        <v>0</v>
      </c>
      <c r="CL28">
        <v>263.42355555555548</v>
      </c>
      <c r="CM28">
        <v>5.0009800000000002</v>
      </c>
      <c r="CN28">
        <v>5610.8088888888897</v>
      </c>
      <c r="CO28">
        <v>18952.444444444449</v>
      </c>
      <c r="CP28">
        <v>37.582999999999998</v>
      </c>
      <c r="CQ28">
        <v>38.444222222222223</v>
      </c>
      <c r="CR28">
        <v>37.707999999999998</v>
      </c>
      <c r="CS28">
        <v>37.541444444444437</v>
      </c>
      <c r="CT28">
        <v>38.645444444444443</v>
      </c>
      <c r="CU28">
        <v>1955.0077777777781</v>
      </c>
      <c r="CV28">
        <v>39.909999999999997</v>
      </c>
      <c r="CW28">
        <v>0</v>
      </c>
      <c r="CX28">
        <v>5103.2000000476837</v>
      </c>
      <c r="CY28">
        <v>0</v>
      </c>
      <c r="CZ28">
        <v>1710707252</v>
      </c>
      <c r="DA28" t="s">
        <v>359</v>
      </c>
      <c r="DB28">
        <v>1710707252</v>
      </c>
      <c r="DC28">
        <v>1710706472</v>
      </c>
      <c r="DD28">
        <v>25</v>
      </c>
      <c r="DE28">
        <v>0.7</v>
      </c>
      <c r="DF28">
        <v>1.4E-2</v>
      </c>
      <c r="DG28">
        <v>-2.4249999999999998</v>
      </c>
      <c r="DH28">
        <v>-3.9E-2</v>
      </c>
      <c r="DI28">
        <v>495</v>
      </c>
      <c r="DJ28">
        <v>20</v>
      </c>
      <c r="DK28">
        <v>0.44</v>
      </c>
      <c r="DL28">
        <v>7.0000000000000007E-2</v>
      </c>
      <c r="DM28">
        <v>22.53415609756097</v>
      </c>
      <c r="DN28">
        <v>0.36586411149825498</v>
      </c>
      <c r="DO28">
        <v>6.4474907385214289E-2</v>
      </c>
      <c r="DP28">
        <v>1</v>
      </c>
      <c r="DQ28">
        <v>264.8725</v>
      </c>
      <c r="DR28">
        <v>-10.619480523206621</v>
      </c>
      <c r="DS28">
        <v>1.057615693852143</v>
      </c>
      <c r="DT28">
        <v>0</v>
      </c>
      <c r="DU28">
        <v>5.3062646341463418E-2</v>
      </c>
      <c r="DV28">
        <v>5.1397695470383267E-2</v>
      </c>
      <c r="DW28">
        <v>7.3043623471249269E-3</v>
      </c>
      <c r="DX28">
        <v>1</v>
      </c>
      <c r="DY28">
        <v>2</v>
      </c>
      <c r="DZ28">
        <v>3</v>
      </c>
      <c r="EA28" t="s">
        <v>360</v>
      </c>
      <c r="EB28">
        <v>3.2292399999999999</v>
      </c>
      <c r="EC28">
        <v>2.7041300000000001</v>
      </c>
      <c r="ED28">
        <v>7.7628699999999995E-2</v>
      </c>
      <c r="EE28">
        <v>7.2315099999999993E-2</v>
      </c>
      <c r="EF28">
        <v>8.2559800000000003E-2</v>
      </c>
      <c r="EG28">
        <v>8.2639199999999996E-2</v>
      </c>
      <c r="EH28">
        <v>30237.9</v>
      </c>
      <c r="EI28">
        <v>29742.1</v>
      </c>
      <c r="EJ28">
        <v>31384.3</v>
      </c>
      <c r="EK28">
        <v>30381.200000000001</v>
      </c>
      <c r="EL28">
        <v>38577.5</v>
      </c>
      <c r="EM28">
        <v>36853.4</v>
      </c>
      <c r="EN28">
        <v>43993.1</v>
      </c>
      <c r="EO28">
        <v>42426.1</v>
      </c>
      <c r="EP28">
        <v>2.1631999999999998</v>
      </c>
      <c r="EQ28">
        <v>1.9520299999999999</v>
      </c>
      <c r="ER28">
        <v>0.137351</v>
      </c>
      <c r="ES28">
        <v>0</v>
      </c>
      <c r="ET28">
        <v>22.743500000000001</v>
      </c>
      <c r="EU28">
        <v>999.9</v>
      </c>
      <c r="EV28">
        <v>59.1</v>
      </c>
      <c r="EW28">
        <v>26.5</v>
      </c>
      <c r="EX28">
        <v>20.1997</v>
      </c>
      <c r="EY28">
        <v>60.933</v>
      </c>
      <c r="EZ28">
        <v>25.316500000000001</v>
      </c>
      <c r="FA28">
        <v>1</v>
      </c>
      <c r="FB28">
        <v>-0.21677099999999999</v>
      </c>
      <c r="FC28">
        <v>0.19464300000000001</v>
      </c>
      <c r="FD28">
        <v>20.190799999999999</v>
      </c>
      <c r="FE28">
        <v>5.2207299999999996</v>
      </c>
      <c r="FF28">
        <v>11.992000000000001</v>
      </c>
      <c r="FG28">
        <v>4.9648500000000002</v>
      </c>
      <c r="FH28">
        <v>3.2953800000000002</v>
      </c>
      <c r="FI28">
        <v>9999</v>
      </c>
      <c r="FJ28">
        <v>9999</v>
      </c>
      <c r="FK28">
        <v>9999</v>
      </c>
      <c r="FL28">
        <v>292.5</v>
      </c>
      <c r="FM28">
        <v>4.9710700000000001</v>
      </c>
      <c r="FN28">
        <v>1.86768</v>
      </c>
      <c r="FO28">
        <v>1.8589</v>
      </c>
      <c r="FP28">
        <v>1.8650800000000001</v>
      </c>
      <c r="FQ28">
        <v>1.8631</v>
      </c>
      <c r="FR28">
        <v>1.86439</v>
      </c>
      <c r="FS28">
        <v>1.8598600000000001</v>
      </c>
      <c r="FT28">
        <v>1.8639399999999999</v>
      </c>
      <c r="FU28">
        <v>0</v>
      </c>
      <c r="FV28">
        <v>0</v>
      </c>
      <c r="FW28">
        <v>0</v>
      </c>
      <c r="FX28">
        <v>0</v>
      </c>
      <c r="FY28" t="s">
        <v>361</v>
      </c>
      <c r="FZ28" t="s">
        <v>362</v>
      </c>
      <c r="GA28" t="s">
        <v>363</v>
      </c>
      <c r="GB28" t="s">
        <v>363</v>
      </c>
      <c r="GC28" t="s">
        <v>363</v>
      </c>
      <c r="GD28" t="s">
        <v>363</v>
      </c>
      <c r="GE28">
        <v>0</v>
      </c>
      <c r="GF28">
        <v>100</v>
      </c>
      <c r="GG28">
        <v>100</v>
      </c>
      <c r="GH28">
        <v>-1.5289999999999999</v>
      </c>
      <c r="GI28">
        <v>-5.2900000000000003E-2</v>
      </c>
      <c r="GJ28">
        <v>-0.44953633355511791</v>
      </c>
      <c r="GK28">
        <v>-3.2761014038563928E-3</v>
      </c>
      <c r="GL28">
        <v>-2.2697488846437009E-6</v>
      </c>
      <c r="GM28">
        <v>1.1067681640329E-9</v>
      </c>
      <c r="GN28">
        <v>-6.7387852144306204E-2</v>
      </c>
      <c r="GO28">
        <v>3.4759988817346559E-3</v>
      </c>
      <c r="GP28">
        <v>-3.6432653228263149E-4</v>
      </c>
      <c r="GQ28">
        <v>1.322559970292776E-5</v>
      </c>
      <c r="GR28">
        <v>12</v>
      </c>
      <c r="GS28">
        <v>1920</v>
      </c>
      <c r="GT28">
        <v>3</v>
      </c>
      <c r="GU28">
        <v>20</v>
      </c>
      <c r="GV28">
        <v>14.9</v>
      </c>
      <c r="GW28">
        <v>27.9</v>
      </c>
      <c r="GX28">
        <v>0.73364300000000005</v>
      </c>
      <c r="GY28">
        <v>2.4108900000000002</v>
      </c>
      <c r="GZ28">
        <v>1.4477500000000001</v>
      </c>
      <c r="HA28">
        <v>2.3083499999999999</v>
      </c>
      <c r="HB28">
        <v>1.5515099999999999</v>
      </c>
      <c r="HC28">
        <v>2.4377399999999998</v>
      </c>
      <c r="HD28">
        <v>31.433299999999999</v>
      </c>
      <c r="HE28">
        <v>14.7537</v>
      </c>
      <c r="HF28">
        <v>18</v>
      </c>
      <c r="HG28">
        <v>598.85900000000004</v>
      </c>
      <c r="HH28">
        <v>467.06700000000001</v>
      </c>
      <c r="HI28">
        <v>21.052700000000002</v>
      </c>
      <c r="HJ28">
        <v>24.252700000000001</v>
      </c>
      <c r="HK28">
        <v>30</v>
      </c>
      <c r="HL28">
        <v>24.3093</v>
      </c>
      <c r="HM28">
        <v>24.2607</v>
      </c>
      <c r="HN28">
        <v>14.622999999999999</v>
      </c>
      <c r="HO28">
        <v>36.0488</v>
      </c>
      <c r="HP28">
        <v>62.682099999999998</v>
      </c>
      <c r="HQ28">
        <v>21.431899999999999</v>
      </c>
      <c r="HR28">
        <v>232.40700000000001</v>
      </c>
      <c r="HS28">
        <v>14.721299999999999</v>
      </c>
      <c r="HT28">
        <v>99.608599999999996</v>
      </c>
      <c r="HU28">
        <v>101.376</v>
      </c>
    </row>
    <row r="29" spans="1:229" x14ac:dyDescent="0.2">
      <c r="A29">
        <v>13</v>
      </c>
      <c r="B29">
        <v>1710708149.5999999</v>
      </c>
      <c r="C29">
        <v>60</v>
      </c>
      <c r="D29" t="s">
        <v>387</v>
      </c>
      <c r="E29" t="s">
        <v>388</v>
      </c>
      <c r="F29">
        <v>5</v>
      </c>
      <c r="H29">
        <v>1710708146.8</v>
      </c>
      <c r="I29">
        <f t="shared" si="0"/>
        <v>6.0983537797347591E-5</v>
      </c>
      <c r="J29">
        <f t="shared" si="1"/>
        <v>6.0983537797347588E-2</v>
      </c>
      <c r="K29">
        <f t="shared" si="2"/>
        <v>-1.8224642694121647</v>
      </c>
      <c r="L29">
        <f t="shared" si="3"/>
        <v>273.25720000000001</v>
      </c>
      <c r="M29">
        <f t="shared" si="4"/>
        <v>1062.7056729936069</v>
      </c>
      <c r="N29">
        <f t="shared" si="5"/>
        <v>108.17150211455699</v>
      </c>
      <c r="O29">
        <f t="shared" si="6"/>
        <v>27.814513970130797</v>
      </c>
      <c r="P29">
        <f t="shared" si="7"/>
        <v>3.6131536353725853E-3</v>
      </c>
      <c r="Q29">
        <f t="shared" si="8"/>
        <v>3</v>
      </c>
      <c r="R29">
        <f t="shared" si="9"/>
        <v>3.6107378108384673E-3</v>
      </c>
      <c r="S29">
        <f t="shared" si="10"/>
        <v>2.2569280443032339E-3</v>
      </c>
      <c r="T29">
        <f t="shared" si="11"/>
        <v>321.50405762310487</v>
      </c>
      <c r="U29">
        <f t="shared" si="12"/>
        <v>25.804047115830869</v>
      </c>
      <c r="V29">
        <f t="shared" si="13"/>
        <v>24.99925</v>
      </c>
      <c r="W29">
        <f t="shared" si="14"/>
        <v>3.1795354156402009</v>
      </c>
      <c r="X29">
        <f t="shared" si="15"/>
        <v>50.196505733163946</v>
      </c>
      <c r="Y29">
        <f t="shared" si="16"/>
        <v>1.4998910994458239</v>
      </c>
      <c r="Z29">
        <f t="shared" si="17"/>
        <v>2.9880388635396038</v>
      </c>
      <c r="AA29">
        <f t="shared" si="18"/>
        <v>1.679644316194377</v>
      </c>
      <c r="AB29">
        <f t="shared" si="19"/>
        <v>-2.6893740168630287</v>
      </c>
      <c r="AC29">
        <f t="shared" si="20"/>
        <v>-167.8560902399999</v>
      </c>
      <c r="AD29">
        <f t="shared" si="21"/>
        <v>-11.773433673437575</v>
      </c>
      <c r="AE29">
        <f t="shared" si="22"/>
        <v>139.18515969280435</v>
      </c>
      <c r="AF29">
        <f t="shared" si="23"/>
        <v>-22.511392728188088</v>
      </c>
      <c r="AG29">
        <f t="shared" si="24"/>
        <v>5.8595687889291766E-2</v>
      </c>
      <c r="AH29">
        <f t="shared" si="25"/>
        <v>-1.8224642694121647</v>
      </c>
      <c r="AI29">
        <v>252.37614398363141</v>
      </c>
      <c r="AJ29">
        <v>269.65024848484842</v>
      </c>
      <c r="AK29">
        <v>-3.346411415549984</v>
      </c>
      <c r="AL29">
        <v>67.182796040944936</v>
      </c>
      <c r="AM29">
        <f t="shared" si="26"/>
        <v>6.0983537797347588E-2</v>
      </c>
      <c r="AN29">
        <v>14.678527530129831</v>
      </c>
      <c r="AO29">
        <v>14.73854969696969</v>
      </c>
      <c r="AP29">
        <v>1.1172401530981351E-5</v>
      </c>
      <c r="AQ29">
        <v>78.548542355810383</v>
      </c>
      <c r="AR29">
        <v>0</v>
      </c>
      <c r="AS29">
        <v>0</v>
      </c>
      <c r="AT29">
        <f t="shared" si="27"/>
        <v>1</v>
      </c>
      <c r="AU29">
        <f t="shared" si="28"/>
        <v>0</v>
      </c>
      <c r="AV29">
        <f t="shared" si="29"/>
        <v>54368.824594560283</v>
      </c>
      <c r="AW29">
        <f t="shared" si="30"/>
        <v>1999.96</v>
      </c>
      <c r="AX29">
        <f t="shared" si="31"/>
        <v>1681.1635200119715</v>
      </c>
      <c r="AY29">
        <f t="shared" si="32"/>
        <v>0.84059857197742527</v>
      </c>
      <c r="AZ29">
        <f t="shared" si="33"/>
        <v>0.16075524391643076</v>
      </c>
      <c r="BA29">
        <v>6</v>
      </c>
      <c r="BB29">
        <v>0.5</v>
      </c>
      <c r="BC29" t="s">
        <v>358</v>
      </c>
      <c r="BD29">
        <v>2</v>
      </c>
      <c r="BE29" t="b">
        <v>1</v>
      </c>
      <c r="BF29">
        <v>1710708146.8</v>
      </c>
      <c r="BG29">
        <v>273.25720000000001</v>
      </c>
      <c r="BH29">
        <v>250.7627</v>
      </c>
      <c r="BI29">
        <v>14.735329999999999</v>
      </c>
      <c r="BJ29">
        <v>14.6776</v>
      </c>
      <c r="BK29">
        <v>274.7552</v>
      </c>
      <c r="BL29">
        <v>14.7882</v>
      </c>
      <c r="BM29">
        <v>600.02350000000001</v>
      </c>
      <c r="BN29">
        <v>101.6888</v>
      </c>
      <c r="BO29">
        <v>9.9968860000000007E-2</v>
      </c>
      <c r="BP29">
        <v>23.961410000000001</v>
      </c>
      <c r="BQ29">
        <v>24.99925</v>
      </c>
      <c r="BR29">
        <v>999.9</v>
      </c>
      <c r="BS29">
        <v>0</v>
      </c>
      <c r="BT29">
        <v>0</v>
      </c>
      <c r="BU29">
        <v>10009.305</v>
      </c>
      <c r="BV29">
        <v>0</v>
      </c>
      <c r="BW29">
        <v>6.1050899999999988</v>
      </c>
      <c r="BX29">
        <v>22.494509999999998</v>
      </c>
      <c r="BY29">
        <v>277.34379999999999</v>
      </c>
      <c r="BZ29">
        <v>254.49809999999999</v>
      </c>
      <c r="CA29">
        <v>5.7741070000000012E-2</v>
      </c>
      <c r="CB29">
        <v>250.7627</v>
      </c>
      <c r="CC29">
        <v>14.6776</v>
      </c>
      <c r="CD29">
        <v>1.4984200000000001</v>
      </c>
      <c r="CE29">
        <v>1.492548</v>
      </c>
      <c r="CF29">
        <v>12.95204</v>
      </c>
      <c r="CG29">
        <v>12.89203</v>
      </c>
      <c r="CH29">
        <v>1999.96</v>
      </c>
      <c r="CI29">
        <v>0.97999730000000018</v>
      </c>
      <c r="CJ29">
        <v>2.0002909999999999E-2</v>
      </c>
      <c r="CK29">
        <v>0</v>
      </c>
      <c r="CL29">
        <v>262.59289999999999</v>
      </c>
      <c r="CM29">
        <v>5.0009800000000002</v>
      </c>
      <c r="CN29">
        <v>5597.3039999999992</v>
      </c>
      <c r="CO29">
        <v>18952.87</v>
      </c>
      <c r="CP29">
        <v>37.699699999999993</v>
      </c>
      <c r="CQ29">
        <v>38.587299999999999</v>
      </c>
      <c r="CR29">
        <v>37.799700000000001</v>
      </c>
      <c r="CS29">
        <v>37.718499999999999</v>
      </c>
      <c r="CT29">
        <v>38.749699999999997</v>
      </c>
      <c r="CU29">
        <v>1955.0550000000001</v>
      </c>
      <c r="CV29">
        <v>39.904000000000003</v>
      </c>
      <c r="CW29">
        <v>0</v>
      </c>
      <c r="CX29">
        <v>5108</v>
      </c>
      <c r="CY29">
        <v>0</v>
      </c>
      <c r="CZ29">
        <v>1710707252</v>
      </c>
      <c r="DA29" t="s">
        <v>359</v>
      </c>
      <c r="DB29">
        <v>1710707252</v>
      </c>
      <c r="DC29">
        <v>1710706472</v>
      </c>
      <c r="DD29">
        <v>25</v>
      </c>
      <c r="DE29">
        <v>0.7</v>
      </c>
      <c r="DF29">
        <v>1.4E-2</v>
      </c>
      <c r="DG29">
        <v>-2.4249999999999998</v>
      </c>
      <c r="DH29">
        <v>-3.9E-2</v>
      </c>
      <c r="DI29">
        <v>495</v>
      </c>
      <c r="DJ29">
        <v>20</v>
      </c>
      <c r="DK29">
        <v>0.44</v>
      </c>
      <c r="DL29">
        <v>7.0000000000000007E-2</v>
      </c>
      <c r="DM29">
        <v>22.5251275</v>
      </c>
      <c r="DN29">
        <v>0.20945178236392811</v>
      </c>
      <c r="DO29">
        <v>8.2353910008875847E-2</v>
      </c>
      <c r="DP29">
        <v>1</v>
      </c>
      <c r="DQ29">
        <v>263.90967647058818</v>
      </c>
      <c r="DR29">
        <v>-10.40062643649709</v>
      </c>
      <c r="DS29">
        <v>1.0365842016418281</v>
      </c>
      <c r="DT29">
        <v>0</v>
      </c>
      <c r="DU29">
        <v>5.7455375000000003E-2</v>
      </c>
      <c r="DV29">
        <v>-2.897765853658659E-3</v>
      </c>
      <c r="DW29">
        <v>2.9239495515270102E-3</v>
      </c>
      <c r="DX29">
        <v>1</v>
      </c>
      <c r="DY29">
        <v>2</v>
      </c>
      <c r="DZ29">
        <v>3</v>
      </c>
      <c r="EA29" t="s">
        <v>360</v>
      </c>
      <c r="EB29">
        <v>3.2294900000000002</v>
      </c>
      <c r="EC29">
        <v>2.70438</v>
      </c>
      <c r="ED29">
        <v>7.3795899999999998E-2</v>
      </c>
      <c r="EE29">
        <v>6.8307099999999996E-2</v>
      </c>
      <c r="EF29">
        <v>8.2585400000000003E-2</v>
      </c>
      <c r="EG29">
        <v>8.2597799999999999E-2</v>
      </c>
      <c r="EH29">
        <v>30363.4</v>
      </c>
      <c r="EI29">
        <v>29870.6</v>
      </c>
      <c r="EJ29">
        <v>31384.1</v>
      </c>
      <c r="EK29">
        <v>30381.3</v>
      </c>
      <c r="EL29">
        <v>38576</v>
      </c>
      <c r="EM29">
        <v>36855</v>
      </c>
      <c r="EN29">
        <v>43992.7</v>
      </c>
      <c r="EO29">
        <v>42426.2</v>
      </c>
      <c r="EP29">
        <v>2.1631800000000001</v>
      </c>
      <c r="EQ29">
        <v>1.95208</v>
      </c>
      <c r="ER29">
        <v>0.13791</v>
      </c>
      <c r="ES29">
        <v>0</v>
      </c>
      <c r="ET29">
        <v>22.743500000000001</v>
      </c>
      <c r="EU29">
        <v>999.9</v>
      </c>
      <c r="EV29">
        <v>59.1</v>
      </c>
      <c r="EW29">
        <v>26.5</v>
      </c>
      <c r="EX29">
        <v>20.197800000000001</v>
      </c>
      <c r="EY29">
        <v>61.093000000000004</v>
      </c>
      <c r="EZ29">
        <v>24.703499999999998</v>
      </c>
      <c r="FA29">
        <v>1</v>
      </c>
      <c r="FB29">
        <v>-0.21787599999999999</v>
      </c>
      <c r="FC29">
        <v>-9.8524E-2</v>
      </c>
      <c r="FD29">
        <v>20.194199999999999</v>
      </c>
      <c r="FE29">
        <v>5.22058</v>
      </c>
      <c r="FF29">
        <v>11.992000000000001</v>
      </c>
      <c r="FG29">
        <v>4.9652000000000003</v>
      </c>
      <c r="FH29">
        <v>3.2955800000000002</v>
      </c>
      <c r="FI29">
        <v>9999</v>
      </c>
      <c r="FJ29">
        <v>9999</v>
      </c>
      <c r="FK29">
        <v>9999</v>
      </c>
      <c r="FL29">
        <v>292.5</v>
      </c>
      <c r="FM29">
        <v>4.97105</v>
      </c>
      <c r="FN29">
        <v>1.86768</v>
      </c>
      <c r="FO29">
        <v>1.85893</v>
      </c>
      <c r="FP29">
        <v>1.8650800000000001</v>
      </c>
      <c r="FQ29">
        <v>1.8630899999999999</v>
      </c>
      <c r="FR29">
        <v>1.8643799999999999</v>
      </c>
      <c r="FS29">
        <v>1.8598600000000001</v>
      </c>
      <c r="FT29">
        <v>1.86389</v>
      </c>
      <c r="FU29">
        <v>0</v>
      </c>
      <c r="FV29">
        <v>0</v>
      </c>
      <c r="FW29">
        <v>0</v>
      </c>
      <c r="FX29">
        <v>0</v>
      </c>
      <c r="FY29" t="s">
        <v>361</v>
      </c>
      <c r="FZ29" t="s">
        <v>362</v>
      </c>
      <c r="GA29" t="s">
        <v>363</v>
      </c>
      <c r="GB29" t="s">
        <v>363</v>
      </c>
      <c r="GC29" t="s">
        <v>363</v>
      </c>
      <c r="GD29" t="s">
        <v>363</v>
      </c>
      <c r="GE29">
        <v>0</v>
      </c>
      <c r="GF29">
        <v>100</v>
      </c>
      <c r="GG29">
        <v>100</v>
      </c>
      <c r="GH29">
        <v>-1.4590000000000001</v>
      </c>
      <c r="GI29">
        <v>-5.28E-2</v>
      </c>
      <c r="GJ29">
        <v>-0.44953633355511791</v>
      </c>
      <c r="GK29">
        <v>-3.2761014038563928E-3</v>
      </c>
      <c r="GL29">
        <v>-2.2697488846437009E-6</v>
      </c>
      <c r="GM29">
        <v>1.1067681640329E-9</v>
      </c>
      <c r="GN29">
        <v>-6.7387852144306204E-2</v>
      </c>
      <c r="GO29">
        <v>3.4759988817346559E-3</v>
      </c>
      <c r="GP29">
        <v>-3.6432653228263149E-4</v>
      </c>
      <c r="GQ29">
        <v>1.322559970292776E-5</v>
      </c>
      <c r="GR29">
        <v>12</v>
      </c>
      <c r="GS29">
        <v>1920</v>
      </c>
      <c r="GT29">
        <v>3</v>
      </c>
      <c r="GU29">
        <v>20</v>
      </c>
      <c r="GV29">
        <v>15</v>
      </c>
      <c r="GW29">
        <v>28</v>
      </c>
      <c r="GX29">
        <v>0.695801</v>
      </c>
      <c r="GY29">
        <v>2.4182100000000002</v>
      </c>
      <c r="GZ29">
        <v>1.4489700000000001</v>
      </c>
      <c r="HA29">
        <v>2.3083499999999999</v>
      </c>
      <c r="HB29">
        <v>1.5515099999999999</v>
      </c>
      <c r="HC29">
        <v>2.2290000000000001</v>
      </c>
      <c r="HD29">
        <v>31.455200000000001</v>
      </c>
      <c r="HE29">
        <v>14.744899999999999</v>
      </c>
      <c r="HF29">
        <v>18</v>
      </c>
      <c r="HG29">
        <v>598.84100000000001</v>
      </c>
      <c r="HH29">
        <v>467.09800000000001</v>
      </c>
      <c r="HI29">
        <v>21.390599999999999</v>
      </c>
      <c r="HJ29">
        <v>24.252700000000001</v>
      </c>
      <c r="HK29">
        <v>29.999300000000002</v>
      </c>
      <c r="HL29">
        <v>24.3093</v>
      </c>
      <c r="HM29">
        <v>24.2607</v>
      </c>
      <c r="HN29">
        <v>13.8771</v>
      </c>
      <c r="HO29">
        <v>36.0488</v>
      </c>
      <c r="HP29">
        <v>62.682099999999998</v>
      </c>
      <c r="HQ29">
        <v>21.433199999999999</v>
      </c>
      <c r="HR29">
        <v>219.012</v>
      </c>
      <c r="HS29">
        <v>14.721299999999999</v>
      </c>
      <c r="HT29">
        <v>99.607900000000001</v>
      </c>
      <c r="HU29">
        <v>101.376</v>
      </c>
    </row>
    <row r="30" spans="1:229" x14ac:dyDescent="0.2">
      <c r="A30">
        <v>14</v>
      </c>
      <c r="B30">
        <v>1710708154.5999999</v>
      </c>
      <c r="C30">
        <v>65</v>
      </c>
      <c r="D30" t="s">
        <v>389</v>
      </c>
      <c r="E30" t="s">
        <v>390</v>
      </c>
      <c r="F30">
        <v>5</v>
      </c>
      <c r="H30">
        <v>1710708152.0999999</v>
      </c>
      <c r="I30">
        <f t="shared" si="0"/>
        <v>8.1693400027228944E-5</v>
      </c>
      <c r="J30">
        <f t="shared" si="1"/>
        <v>8.1693400027228941E-2</v>
      </c>
      <c r="K30">
        <f t="shared" si="2"/>
        <v>-1.8189474248925213</v>
      </c>
      <c r="L30">
        <f t="shared" si="3"/>
        <v>255.68255555555561</v>
      </c>
      <c r="M30">
        <f t="shared" si="4"/>
        <v>843.43367571036606</v>
      </c>
      <c r="N30">
        <f t="shared" si="5"/>
        <v>85.852105759885987</v>
      </c>
      <c r="O30">
        <f t="shared" si="6"/>
        <v>26.025621732527771</v>
      </c>
      <c r="P30">
        <f t="shared" si="7"/>
        <v>4.8330977408789257E-3</v>
      </c>
      <c r="Q30">
        <f t="shared" si="8"/>
        <v>3</v>
      </c>
      <c r="R30">
        <f t="shared" si="9"/>
        <v>4.8287762079998707E-3</v>
      </c>
      <c r="S30">
        <f t="shared" si="10"/>
        <v>3.0183730716610655E-3</v>
      </c>
      <c r="T30">
        <f t="shared" si="11"/>
        <v>321.49105686792973</v>
      </c>
      <c r="U30">
        <f t="shared" si="12"/>
        <v>25.809348256848956</v>
      </c>
      <c r="V30">
        <f t="shared" si="13"/>
        <v>25.016999999999999</v>
      </c>
      <c r="W30">
        <f t="shared" si="14"/>
        <v>3.1829016987759609</v>
      </c>
      <c r="X30">
        <f t="shared" si="15"/>
        <v>50.18309442694823</v>
      </c>
      <c r="Y30">
        <f t="shared" si="16"/>
        <v>1.5004518064284258</v>
      </c>
      <c r="Z30">
        <f t="shared" si="17"/>
        <v>2.9899547318921131</v>
      </c>
      <c r="AA30">
        <f t="shared" si="18"/>
        <v>1.6824498923475351</v>
      </c>
      <c r="AB30">
        <f t="shared" si="19"/>
        <v>-3.6026789412007965</v>
      </c>
      <c r="AC30">
        <f t="shared" si="20"/>
        <v>-169.00154053333281</v>
      </c>
      <c r="AD30">
        <f t="shared" si="21"/>
        <v>-11.855474735689702</v>
      </c>
      <c r="AE30">
        <f t="shared" si="22"/>
        <v>137.03136265770641</v>
      </c>
      <c r="AF30">
        <f t="shared" si="23"/>
        <v>-22.651975372649446</v>
      </c>
      <c r="AG30">
        <f t="shared" si="24"/>
        <v>8.1930438462998134E-2</v>
      </c>
      <c r="AH30">
        <f t="shared" si="25"/>
        <v>-1.8189474248925213</v>
      </c>
      <c r="AI30">
        <v>235.3510318073501</v>
      </c>
      <c r="AJ30">
        <v>252.75480606060609</v>
      </c>
      <c r="AK30">
        <v>-3.3753185705779081</v>
      </c>
      <c r="AL30">
        <v>67.182796040944936</v>
      </c>
      <c r="AM30">
        <f t="shared" si="26"/>
        <v>8.1693400027228941E-2</v>
      </c>
      <c r="AN30">
        <v>14.65906362698076</v>
      </c>
      <c r="AO30">
        <v>14.73951818181817</v>
      </c>
      <c r="AP30">
        <v>6.3521240009557669E-6</v>
      </c>
      <c r="AQ30">
        <v>78.548542355810383</v>
      </c>
      <c r="AR30">
        <v>0</v>
      </c>
      <c r="AS30">
        <v>0</v>
      </c>
      <c r="AT30">
        <f t="shared" si="27"/>
        <v>1</v>
      </c>
      <c r="AU30">
        <f t="shared" si="28"/>
        <v>0</v>
      </c>
      <c r="AV30">
        <f t="shared" si="29"/>
        <v>54355.636727084573</v>
      </c>
      <c r="AW30">
        <f t="shared" si="30"/>
        <v>1999.88</v>
      </c>
      <c r="AX30">
        <f t="shared" si="31"/>
        <v>1681.096199413435</v>
      </c>
      <c r="AY30">
        <f t="shared" si="32"/>
        <v>0.84059853561885456</v>
      </c>
      <c r="AZ30">
        <f t="shared" si="33"/>
        <v>0.16075517374438952</v>
      </c>
      <c r="BA30">
        <v>6</v>
      </c>
      <c r="BB30">
        <v>0.5</v>
      </c>
      <c r="BC30" t="s">
        <v>358</v>
      </c>
      <c r="BD30">
        <v>2</v>
      </c>
      <c r="BE30" t="b">
        <v>1</v>
      </c>
      <c r="BF30">
        <v>1710708152.0999999</v>
      </c>
      <c r="BG30">
        <v>255.68255555555561</v>
      </c>
      <c r="BH30">
        <v>233.0516666666667</v>
      </c>
      <c r="BI30">
        <v>14.740833333333329</v>
      </c>
      <c r="BJ30">
        <v>14.66011111111111</v>
      </c>
      <c r="BK30">
        <v>257.10566666666671</v>
      </c>
      <c r="BL30">
        <v>14.79372222222222</v>
      </c>
      <c r="BM30">
        <v>600.00366666666662</v>
      </c>
      <c r="BN30">
        <v>101.6888888888889</v>
      </c>
      <c r="BO30">
        <v>9.9915888888888874E-2</v>
      </c>
      <c r="BP30">
        <v>23.97207777777778</v>
      </c>
      <c r="BQ30">
        <v>25.016999999999999</v>
      </c>
      <c r="BR30">
        <v>999.90000000000009</v>
      </c>
      <c r="BS30">
        <v>0</v>
      </c>
      <c r="BT30">
        <v>0</v>
      </c>
      <c r="BU30">
        <v>10007.138888888891</v>
      </c>
      <c r="BV30">
        <v>0</v>
      </c>
      <c r="BW30">
        <v>6.1143533333333329</v>
      </c>
      <c r="BX30">
        <v>22.630833333333332</v>
      </c>
      <c r="BY30">
        <v>259.50788888888889</v>
      </c>
      <c r="BZ30">
        <v>236.51900000000001</v>
      </c>
      <c r="CA30">
        <v>8.0722922222222215E-2</v>
      </c>
      <c r="CB30">
        <v>233.0516666666667</v>
      </c>
      <c r="CC30">
        <v>14.66011111111111</v>
      </c>
      <c r="CD30">
        <v>1.49898</v>
      </c>
      <c r="CE30">
        <v>1.4907699999999999</v>
      </c>
      <c r="CF30">
        <v>12.957755555555551</v>
      </c>
      <c r="CG30">
        <v>12.87383333333333</v>
      </c>
      <c r="CH30">
        <v>1999.88</v>
      </c>
      <c r="CI30">
        <v>0.97999799999999992</v>
      </c>
      <c r="CJ30">
        <v>2.0002233333333331E-2</v>
      </c>
      <c r="CK30">
        <v>0</v>
      </c>
      <c r="CL30">
        <v>261.78833333333341</v>
      </c>
      <c r="CM30">
        <v>5.0009800000000002</v>
      </c>
      <c r="CN30">
        <v>5582.0155555555557</v>
      </c>
      <c r="CO30">
        <v>18952.066666666669</v>
      </c>
      <c r="CP30">
        <v>37.819222222222223</v>
      </c>
      <c r="CQ30">
        <v>38.728888888888889</v>
      </c>
      <c r="CR30">
        <v>37.909444444444453</v>
      </c>
      <c r="CS30">
        <v>37.895444444444443</v>
      </c>
      <c r="CT30">
        <v>38.895666666666671</v>
      </c>
      <c r="CU30">
        <v>1954.98</v>
      </c>
      <c r="CV30">
        <v>39.9</v>
      </c>
      <c r="CW30">
        <v>0</v>
      </c>
      <c r="CX30">
        <v>5112.7999999523163</v>
      </c>
      <c r="CY30">
        <v>0</v>
      </c>
      <c r="CZ30">
        <v>1710707252</v>
      </c>
      <c r="DA30" t="s">
        <v>359</v>
      </c>
      <c r="DB30">
        <v>1710707252</v>
      </c>
      <c r="DC30">
        <v>1710706472</v>
      </c>
      <c r="DD30">
        <v>25</v>
      </c>
      <c r="DE30">
        <v>0.7</v>
      </c>
      <c r="DF30">
        <v>1.4E-2</v>
      </c>
      <c r="DG30">
        <v>-2.4249999999999998</v>
      </c>
      <c r="DH30">
        <v>-3.9E-2</v>
      </c>
      <c r="DI30">
        <v>495</v>
      </c>
      <c r="DJ30">
        <v>20</v>
      </c>
      <c r="DK30">
        <v>0.44</v>
      </c>
      <c r="DL30">
        <v>7.0000000000000007E-2</v>
      </c>
      <c r="DM30">
        <v>22.565887499999999</v>
      </c>
      <c r="DN30">
        <v>0.25261575984986018</v>
      </c>
      <c r="DO30">
        <v>9.5553344231115264E-2</v>
      </c>
      <c r="DP30">
        <v>1</v>
      </c>
      <c r="DQ30">
        <v>263.11191176470578</v>
      </c>
      <c r="DR30">
        <v>-10.170313206709389</v>
      </c>
      <c r="DS30">
        <v>1.014103990712609</v>
      </c>
      <c r="DT30">
        <v>0</v>
      </c>
      <c r="DU30">
        <v>6.2740187500000003E-2</v>
      </c>
      <c r="DV30">
        <v>7.9594476923076835E-2</v>
      </c>
      <c r="DW30">
        <v>1.03307691551304E-2</v>
      </c>
      <c r="DX30">
        <v>1</v>
      </c>
      <c r="DY30">
        <v>2</v>
      </c>
      <c r="DZ30">
        <v>3</v>
      </c>
      <c r="EA30" t="s">
        <v>360</v>
      </c>
      <c r="EB30">
        <v>3.2291500000000002</v>
      </c>
      <c r="EC30">
        <v>2.7040500000000001</v>
      </c>
      <c r="ED30">
        <v>6.9842699999999994E-2</v>
      </c>
      <c r="EE30">
        <v>6.4295099999999994E-2</v>
      </c>
      <c r="EF30">
        <v>8.2583900000000002E-2</v>
      </c>
      <c r="EG30">
        <v>8.2547800000000005E-2</v>
      </c>
      <c r="EH30">
        <v>30493.3</v>
      </c>
      <c r="EI30">
        <v>29999.7</v>
      </c>
      <c r="EJ30">
        <v>31384.6</v>
      </c>
      <c r="EK30">
        <v>30381.7</v>
      </c>
      <c r="EL30">
        <v>38576.5</v>
      </c>
      <c r="EM30">
        <v>36857.300000000003</v>
      </c>
      <c r="EN30">
        <v>43993.3</v>
      </c>
      <c r="EO30">
        <v>42426.7</v>
      </c>
      <c r="EP30">
        <v>2.1631800000000001</v>
      </c>
      <c r="EQ30">
        <v>1.9519500000000001</v>
      </c>
      <c r="ER30">
        <v>0.13835700000000001</v>
      </c>
      <c r="ES30">
        <v>0</v>
      </c>
      <c r="ET30">
        <v>22.743500000000001</v>
      </c>
      <c r="EU30">
        <v>999.9</v>
      </c>
      <c r="EV30">
        <v>59.1</v>
      </c>
      <c r="EW30">
        <v>26.5</v>
      </c>
      <c r="EX30">
        <v>20.198699999999999</v>
      </c>
      <c r="EY30">
        <v>60.472999999999999</v>
      </c>
      <c r="EZ30">
        <v>25.3005</v>
      </c>
      <c r="FA30">
        <v>1</v>
      </c>
      <c r="FB30">
        <v>-0.217754</v>
      </c>
      <c r="FC30">
        <v>0.31994600000000001</v>
      </c>
      <c r="FD30">
        <v>20.194400000000002</v>
      </c>
      <c r="FE30">
        <v>5.2210299999999998</v>
      </c>
      <c r="FF30">
        <v>11.992100000000001</v>
      </c>
      <c r="FG30">
        <v>4.9651500000000004</v>
      </c>
      <c r="FH30">
        <v>3.2955800000000002</v>
      </c>
      <c r="FI30">
        <v>9999</v>
      </c>
      <c r="FJ30">
        <v>9999</v>
      </c>
      <c r="FK30">
        <v>9999</v>
      </c>
      <c r="FL30">
        <v>292.5</v>
      </c>
      <c r="FM30">
        <v>4.9710400000000003</v>
      </c>
      <c r="FN30">
        <v>1.86768</v>
      </c>
      <c r="FO30">
        <v>1.8589100000000001</v>
      </c>
      <c r="FP30">
        <v>1.8650800000000001</v>
      </c>
      <c r="FQ30">
        <v>1.8630899999999999</v>
      </c>
      <c r="FR30">
        <v>1.8643799999999999</v>
      </c>
      <c r="FS30">
        <v>1.8598399999999999</v>
      </c>
      <c r="FT30">
        <v>1.8638699999999999</v>
      </c>
      <c r="FU30">
        <v>0</v>
      </c>
      <c r="FV30">
        <v>0</v>
      </c>
      <c r="FW30">
        <v>0</v>
      </c>
      <c r="FX30">
        <v>0</v>
      </c>
      <c r="FY30" t="s">
        <v>361</v>
      </c>
      <c r="FZ30" t="s">
        <v>362</v>
      </c>
      <c r="GA30" t="s">
        <v>363</v>
      </c>
      <c r="GB30" t="s">
        <v>363</v>
      </c>
      <c r="GC30" t="s">
        <v>363</v>
      </c>
      <c r="GD30" t="s">
        <v>363</v>
      </c>
      <c r="GE30">
        <v>0</v>
      </c>
      <c r="GF30">
        <v>100</v>
      </c>
      <c r="GG30">
        <v>100</v>
      </c>
      <c r="GH30">
        <v>-1.3879999999999999</v>
      </c>
      <c r="GI30">
        <v>-5.2900000000000003E-2</v>
      </c>
      <c r="GJ30">
        <v>-0.44953633355511791</v>
      </c>
      <c r="GK30">
        <v>-3.2761014038563928E-3</v>
      </c>
      <c r="GL30">
        <v>-2.2697488846437009E-6</v>
      </c>
      <c r="GM30">
        <v>1.1067681640329E-9</v>
      </c>
      <c r="GN30">
        <v>-6.7387852144306204E-2</v>
      </c>
      <c r="GO30">
        <v>3.4759988817346559E-3</v>
      </c>
      <c r="GP30">
        <v>-3.6432653228263149E-4</v>
      </c>
      <c r="GQ30">
        <v>1.322559970292776E-5</v>
      </c>
      <c r="GR30">
        <v>12</v>
      </c>
      <c r="GS30">
        <v>1920</v>
      </c>
      <c r="GT30">
        <v>3</v>
      </c>
      <c r="GU30">
        <v>20</v>
      </c>
      <c r="GV30">
        <v>15</v>
      </c>
      <c r="GW30">
        <v>28</v>
      </c>
      <c r="GX30">
        <v>0.65673800000000004</v>
      </c>
      <c r="GY30">
        <v>2.4169900000000002</v>
      </c>
      <c r="GZ30">
        <v>1.4477500000000001</v>
      </c>
      <c r="HA30">
        <v>2.3083499999999999</v>
      </c>
      <c r="HB30">
        <v>1.5515099999999999</v>
      </c>
      <c r="HC30">
        <v>2.3974600000000001</v>
      </c>
      <c r="HD30">
        <v>31.433299999999999</v>
      </c>
      <c r="HE30">
        <v>14.7537</v>
      </c>
      <c r="HF30">
        <v>18</v>
      </c>
      <c r="HG30">
        <v>598.84100000000001</v>
      </c>
      <c r="HH30">
        <v>467.02</v>
      </c>
      <c r="HI30">
        <v>21.473600000000001</v>
      </c>
      <c r="HJ30">
        <v>24.253699999999998</v>
      </c>
      <c r="HK30">
        <v>29.9999</v>
      </c>
      <c r="HL30">
        <v>24.3093</v>
      </c>
      <c r="HM30">
        <v>24.2607</v>
      </c>
      <c r="HN30">
        <v>13.0624</v>
      </c>
      <c r="HO30">
        <v>36.0488</v>
      </c>
      <c r="HP30">
        <v>62.682099999999998</v>
      </c>
      <c r="HQ30">
        <v>21.4466</v>
      </c>
      <c r="HR30">
        <v>198.96100000000001</v>
      </c>
      <c r="HS30">
        <v>14.721299999999999</v>
      </c>
      <c r="HT30">
        <v>99.609300000000005</v>
      </c>
      <c r="HU30">
        <v>101.377</v>
      </c>
    </row>
    <row r="31" spans="1:229" x14ac:dyDescent="0.2">
      <c r="A31">
        <v>15</v>
      </c>
      <c r="B31">
        <v>1710708159.5999999</v>
      </c>
      <c r="C31">
        <v>70</v>
      </c>
      <c r="D31" t="s">
        <v>391</v>
      </c>
      <c r="E31" t="s">
        <v>392</v>
      </c>
      <c r="F31">
        <v>5</v>
      </c>
      <c r="H31">
        <v>1710708156.8</v>
      </c>
      <c r="I31">
        <f t="shared" si="0"/>
        <v>8.0685024475601197E-5</v>
      </c>
      <c r="J31">
        <f t="shared" si="1"/>
        <v>8.0685024475601191E-2</v>
      </c>
      <c r="K31">
        <f t="shared" si="2"/>
        <v>-1.8617355035566887</v>
      </c>
      <c r="L31">
        <f t="shared" si="3"/>
        <v>240.17750000000001</v>
      </c>
      <c r="M31">
        <f t="shared" si="4"/>
        <v>850.71051194508948</v>
      </c>
      <c r="N31">
        <f t="shared" si="5"/>
        <v>86.593323218464889</v>
      </c>
      <c r="O31">
        <f t="shared" si="6"/>
        <v>24.447526620718747</v>
      </c>
      <c r="P31">
        <f t="shared" si="7"/>
        <v>4.7672450735258779E-3</v>
      </c>
      <c r="Q31">
        <f t="shared" si="8"/>
        <v>3</v>
      </c>
      <c r="R31">
        <f t="shared" si="9"/>
        <v>4.7630404478647232E-3</v>
      </c>
      <c r="S31">
        <f t="shared" si="10"/>
        <v>2.9772777311314466E-3</v>
      </c>
      <c r="T31">
        <f t="shared" si="11"/>
        <v>321.50127126796593</v>
      </c>
      <c r="U31">
        <f t="shared" si="12"/>
        <v>25.825627176688574</v>
      </c>
      <c r="V31">
        <f t="shared" si="13"/>
        <v>25.026759999999999</v>
      </c>
      <c r="W31">
        <f t="shared" si="14"/>
        <v>3.1847540071172045</v>
      </c>
      <c r="X31">
        <f t="shared" si="15"/>
        <v>50.124540459446706</v>
      </c>
      <c r="Y31">
        <f t="shared" si="16"/>
        <v>1.5001408067071249</v>
      </c>
      <c r="Z31">
        <f t="shared" si="17"/>
        <v>2.9928270522915112</v>
      </c>
      <c r="AA31">
        <f t="shared" si="18"/>
        <v>1.6846132004100796</v>
      </c>
      <c r="AB31">
        <f t="shared" si="19"/>
        <v>-3.5582095793740129</v>
      </c>
      <c r="AC31">
        <f t="shared" si="20"/>
        <v>-167.99518319999979</v>
      </c>
      <c r="AD31">
        <f t="shared" si="21"/>
        <v>-11.786407920436444</v>
      </c>
      <c r="AE31">
        <f t="shared" si="22"/>
        <v>138.16147056815569</v>
      </c>
      <c r="AF31">
        <f t="shared" si="23"/>
        <v>-22.551774847075162</v>
      </c>
      <c r="AG31">
        <f t="shared" si="24"/>
        <v>8.1927775951023546E-2</v>
      </c>
      <c r="AH31">
        <f t="shared" si="25"/>
        <v>-1.8617355035566887</v>
      </c>
      <c r="AI31">
        <v>218.73777960960729</v>
      </c>
      <c r="AJ31">
        <v>236.07504848484851</v>
      </c>
      <c r="AK31">
        <v>-3.3516302270397111</v>
      </c>
      <c r="AL31">
        <v>67.182796040944936</v>
      </c>
      <c r="AM31">
        <f t="shared" si="26"/>
        <v>8.0685024475601191E-2</v>
      </c>
      <c r="AN31">
        <v>14.6569504441644</v>
      </c>
      <c r="AO31">
        <v>14.736515757575759</v>
      </c>
      <c r="AP31">
        <v>-1.292487562540941E-5</v>
      </c>
      <c r="AQ31">
        <v>78.548542355810383</v>
      </c>
      <c r="AR31">
        <v>0</v>
      </c>
      <c r="AS31">
        <v>0</v>
      </c>
      <c r="AT31">
        <f t="shared" si="27"/>
        <v>1</v>
      </c>
      <c r="AU31">
        <f t="shared" si="28"/>
        <v>0</v>
      </c>
      <c r="AV31">
        <f t="shared" si="29"/>
        <v>54158.711236807081</v>
      </c>
      <c r="AW31">
        <f t="shared" si="30"/>
        <v>1999.944</v>
      </c>
      <c r="AX31">
        <f t="shared" si="31"/>
        <v>1681.1499594134536</v>
      </c>
      <c r="AY31">
        <f t="shared" si="32"/>
        <v>0.84059851646518791</v>
      </c>
      <c r="AZ31">
        <f t="shared" si="33"/>
        <v>0.16075513677781275</v>
      </c>
      <c r="BA31">
        <v>6</v>
      </c>
      <c r="BB31">
        <v>0.5</v>
      </c>
      <c r="BC31" t="s">
        <v>358</v>
      </c>
      <c r="BD31">
        <v>2</v>
      </c>
      <c r="BE31" t="b">
        <v>1</v>
      </c>
      <c r="BF31">
        <v>1710708156.8</v>
      </c>
      <c r="BG31">
        <v>240.17750000000001</v>
      </c>
      <c r="BH31">
        <v>217.6455</v>
      </c>
      <c r="BI31">
        <v>14.737690000000001</v>
      </c>
      <c r="BJ31">
        <v>14.656969999999999</v>
      </c>
      <c r="BK31">
        <v>241.535</v>
      </c>
      <c r="BL31">
        <v>14.79059</v>
      </c>
      <c r="BM31">
        <v>600.00260000000003</v>
      </c>
      <c r="BN31">
        <v>101.6893</v>
      </c>
      <c r="BO31">
        <v>0.10011249999999999</v>
      </c>
      <c r="BP31">
        <v>23.988060000000001</v>
      </c>
      <c r="BQ31">
        <v>25.026759999999999</v>
      </c>
      <c r="BR31">
        <v>999.9</v>
      </c>
      <c r="BS31">
        <v>0</v>
      </c>
      <c r="BT31">
        <v>0</v>
      </c>
      <c r="BU31">
        <v>9969.869999999999</v>
      </c>
      <c r="BV31">
        <v>0</v>
      </c>
      <c r="BW31">
        <v>6.1084820000000004</v>
      </c>
      <c r="BX31">
        <v>22.531929999999999</v>
      </c>
      <c r="BY31">
        <v>243.77</v>
      </c>
      <c r="BZ31">
        <v>220.88300000000001</v>
      </c>
      <c r="CA31">
        <v>8.0712409999999998E-2</v>
      </c>
      <c r="CB31">
        <v>217.6455</v>
      </c>
      <c r="CC31">
        <v>14.656969999999999</v>
      </c>
      <c r="CD31">
        <v>1.498664</v>
      </c>
      <c r="CE31">
        <v>1.4904569999999999</v>
      </c>
      <c r="CF31">
        <v>12.954560000000001</v>
      </c>
      <c r="CG31">
        <v>12.870609999999999</v>
      </c>
      <c r="CH31">
        <v>1999.944</v>
      </c>
      <c r="CI31">
        <v>0.97999970000000014</v>
      </c>
      <c r="CJ31">
        <v>2.0000589999999999E-2</v>
      </c>
      <c r="CK31">
        <v>0</v>
      </c>
      <c r="CL31">
        <v>260.92219999999998</v>
      </c>
      <c r="CM31">
        <v>5.0009800000000002</v>
      </c>
      <c r="CN31">
        <v>5570.0499999999993</v>
      </c>
      <c r="CO31">
        <v>18952.7</v>
      </c>
      <c r="CP31">
        <v>37.949699999999993</v>
      </c>
      <c r="CQ31">
        <v>38.849699999999999</v>
      </c>
      <c r="CR31">
        <v>38.012300000000003</v>
      </c>
      <c r="CS31">
        <v>38.055999999999997</v>
      </c>
      <c r="CT31">
        <v>39.024700000000003</v>
      </c>
      <c r="CU31">
        <v>1955.0440000000001</v>
      </c>
      <c r="CV31">
        <v>39.899999999999991</v>
      </c>
      <c r="CW31">
        <v>0</v>
      </c>
      <c r="CX31">
        <v>5118.2000000476837</v>
      </c>
      <c r="CY31">
        <v>0</v>
      </c>
      <c r="CZ31">
        <v>1710707252</v>
      </c>
      <c r="DA31" t="s">
        <v>359</v>
      </c>
      <c r="DB31">
        <v>1710707252</v>
      </c>
      <c r="DC31">
        <v>1710706472</v>
      </c>
      <c r="DD31">
        <v>25</v>
      </c>
      <c r="DE31">
        <v>0.7</v>
      </c>
      <c r="DF31">
        <v>1.4E-2</v>
      </c>
      <c r="DG31">
        <v>-2.4249999999999998</v>
      </c>
      <c r="DH31">
        <v>-3.9E-2</v>
      </c>
      <c r="DI31">
        <v>495</v>
      </c>
      <c r="DJ31">
        <v>20</v>
      </c>
      <c r="DK31">
        <v>0.44</v>
      </c>
      <c r="DL31">
        <v>7.0000000000000007E-2</v>
      </c>
      <c r="DM31">
        <v>22.5568375</v>
      </c>
      <c r="DN31">
        <v>-0.2288273921201561</v>
      </c>
      <c r="DO31">
        <v>0.1137850862097049</v>
      </c>
      <c r="DP31">
        <v>1</v>
      </c>
      <c r="DQ31">
        <v>262.37676470588241</v>
      </c>
      <c r="DR31">
        <v>-9.8375248325342728</v>
      </c>
      <c r="DS31">
        <v>0.9767875938300048</v>
      </c>
      <c r="DT31">
        <v>0</v>
      </c>
      <c r="DU31">
        <v>6.7225149999999997E-2</v>
      </c>
      <c r="DV31">
        <v>0.1141551016885553</v>
      </c>
      <c r="DW31">
        <v>1.2229432867798901E-2</v>
      </c>
      <c r="DX31">
        <v>0</v>
      </c>
      <c r="DY31">
        <v>1</v>
      </c>
      <c r="DZ31">
        <v>3</v>
      </c>
      <c r="EA31" t="s">
        <v>368</v>
      </c>
      <c r="EB31">
        <v>3.2294200000000002</v>
      </c>
      <c r="EC31">
        <v>2.7042000000000002</v>
      </c>
      <c r="ED31">
        <v>6.5831799999999996E-2</v>
      </c>
      <c r="EE31">
        <v>6.0041700000000003E-2</v>
      </c>
      <c r="EF31">
        <v>8.2567500000000002E-2</v>
      </c>
      <c r="EG31">
        <v>8.2546700000000001E-2</v>
      </c>
      <c r="EH31">
        <v>30625.1</v>
      </c>
      <c r="EI31">
        <v>30135.8</v>
      </c>
      <c r="EJ31">
        <v>31384.9</v>
      </c>
      <c r="EK31">
        <v>30381.5</v>
      </c>
      <c r="EL31">
        <v>38577.599999999999</v>
      </c>
      <c r="EM31">
        <v>36857.199999999997</v>
      </c>
      <c r="EN31">
        <v>43993.9</v>
      </c>
      <c r="EO31">
        <v>42426.6</v>
      </c>
      <c r="EP31">
        <v>2.1634000000000002</v>
      </c>
      <c r="EQ31">
        <v>1.9518</v>
      </c>
      <c r="ER31">
        <v>0.139177</v>
      </c>
      <c r="ES31">
        <v>0</v>
      </c>
      <c r="ET31">
        <v>22.7454</v>
      </c>
      <c r="EU31">
        <v>999.9</v>
      </c>
      <c r="EV31">
        <v>59</v>
      </c>
      <c r="EW31">
        <v>26.5</v>
      </c>
      <c r="EX31">
        <v>20.1648</v>
      </c>
      <c r="EY31">
        <v>61.323</v>
      </c>
      <c r="EZ31">
        <v>24.807700000000001</v>
      </c>
      <c r="FA31">
        <v>1</v>
      </c>
      <c r="FB31">
        <v>-0.21742400000000001</v>
      </c>
      <c r="FC31">
        <v>0.59015799999999996</v>
      </c>
      <c r="FD31">
        <v>20.1935</v>
      </c>
      <c r="FE31">
        <v>5.2211800000000004</v>
      </c>
      <c r="FF31">
        <v>11.9923</v>
      </c>
      <c r="FG31">
        <v>4.9653</v>
      </c>
      <c r="FH31">
        <v>3.2956500000000002</v>
      </c>
      <c r="FI31">
        <v>9999</v>
      </c>
      <c r="FJ31">
        <v>9999</v>
      </c>
      <c r="FK31">
        <v>9999</v>
      </c>
      <c r="FL31">
        <v>292.5</v>
      </c>
      <c r="FM31">
        <v>4.9710599999999996</v>
      </c>
      <c r="FN31">
        <v>1.86768</v>
      </c>
      <c r="FO31">
        <v>1.8588800000000001</v>
      </c>
      <c r="FP31">
        <v>1.8650800000000001</v>
      </c>
      <c r="FQ31">
        <v>1.8630800000000001</v>
      </c>
      <c r="FR31">
        <v>1.8643700000000001</v>
      </c>
      <c r="FS31">
        <v>1.8598300000000001</v>
      </c>
      <c r="FT31">
        <v>1.86389</v>
      </c>
      <c r="FU31">
        <v>0</v>
      </c>
      <c r="FV31">
        <v>0</v>
      </c>
      <c r="FW31">
        <v>0</v>
      </c>
      <c r="FX31">
        <v>0</v>
      </c>
      <c r="FY31" t="s">
        <v>361</v>
      </c>
      <c r="FZ31" t="s">
        <v>362</v>
      </c>
      <c r="GA31" t="s">
        <v>363</v>
      </c>
      <c r="GB31" t="s">
        <v>363</v>
      </c>
      <c r="GC31" t="s">
        <v>363</v>
      </c>
      <c r="GD31" t="s">
        <v>363</v>
      </c>
      <c r="GE31">
        <v>0</v>
      </c>
      <c r="GF31">
        <v>100</v>
      </c>
      <c r="GG31">
        <v>100</v>
      </c>
      <c r="GH31">
        <v>-1.319</v>
      </c>
      <c r="GI31">
        <v>-5.2900000000000003E-2</v>
      </c>
      <c r="GJ31">
        <v>-0.44953633355511791</v>
      </c>
      <c r="GK31">
        <v>-3.2761014038563928E-3</v>
      </c>
      <c r="GL31">
        <v>-2.2697488846437009E-6</v>
      </c>
      <c r="GM31">
        <v>1.1067681640329E-9</v>
      </c>
      <c r="GN31">
        <v>-6.7387852144306204E-2</v>
      </c>
      <c r="GO31">
        <v>3.4759988817346559E-3</v>
      </c>
      <c r="GP31">
        <v>-3.6432653228263149E-4</v>
      </c>
      <c r="GQ31">
        <v>1.322559970292776E-5</v>
      </c>
      <c r="GR31">
        <v>12</v>
      </c>
      <c r="GS31">
        <v>1920</v>
      </c>
      <c r="GT31">
        <v>3</v>
      </c>
      <c r="GU31">
        <v>20</v>
      </c>
      <c r="GV31">
        <v>15.1</v>
      </c>
      <c r="GW31">
        <v>28.1</v>
      </c>
      <c r="GX31">
        <v>0.617676</v>
      </c>
      <c r="GY31">
        <v>2.4121100000000002</v>
      </c>
      <c r="GZ31">
        <v>1.4477500000000001</v>
      </c>
      <c r="HA31">
        <v>2.3083499999999999</v>
      </c>
      <c r="HB31">
        <v>1.5515099999999999</v>
      </c>
      <c r="HC31">
        <v>2.2522000000000002</v>
      </c>
      <c r="HD31">
        <v>31.433299999999999</v>
      </c>
      <c r="HE31">
        <v>14.7537</v>
      </c>
      <c r="HF31">
        <v>18</v>
      </c>
      <c r="HG31">
        <v>598.99800000000005</v>
      </c>
      <c r="HH31">
        <v>466.91699999999997</v>
      </c>
      <c r="HI31">
        <v>21.488600000000002</v>
      </c>
      <c r="HJ31">
        <v>24.254799999999999</v>
      </c>
      <c r="HK31">
        <v>30.0002</v>
      </c>
      <c r="HL31">
        <v>24.3093</v>
      </c>
      <c r="HM31">
        <v>24.259499999999999</v>
      </c>
      <c r="HN31">
        <v>12.311400000000001</v>
      </c>
      <c r="HO31">
        <v>36.0488</v>
      </c>
      <c r="HP31">
        <v>62.682099999999998</v>
      </c>
      <c r="HQ31">
        <v>21.422899999999998</v>
      </c>
      <c r="HR31">
        <v>185.58500000000001</v>
      </c>
      <c r="HS31">
        <v>14.721299999999999</v>
      </c>
      <c r="HT31">
        <v>99.610399999999998</v>
      </c>
      <c r="HU31">
        <v>101.377</v>
      </c>
    </row>
    <row r="32" spans="1:229" x14ac:dyDescent="0.2">
      <c r="A32">
        <v>16</v>
      </c>
      <c r="B32">
        <v>1710708164.5999999</v>
      </c>
      <c r="C32">
        <v>75</v>
      </c>
      <c r="D32" t="s">
        <v>393</v>
      </c>
      <c r="E32" t="s">
        <v>394</v>
      </c>
      <c r="F32">
        <v>5</v>
      </c>
      <c r="H32">
        <v>1710708162.0999999</v>
      </c>
      <c r="I32">
        <f t="shared" si="0"/>
        <v>7.6825342515547795E-5</v>
      </c>
      <c r="J32">
        <f t="shared" si="1"/>
        <v>7.682534251554779E-2</v>
      </c>
      <c r="K32">
        <f t="shared" si="2"/>
        <v>-2.0410313045930315</v>
      </c>
      <c r="L32">
        <f t="shared" si="3"/>
        <v>222.60422222222221</v>
      </c>
      <c r="M32">
        <f t="shared" si="4"/>
        <v>927.6214651505685</v>
      </c>
      <c r="N32">
        <f t="shared" si="5"/>
        <v>94.419841858855648</v>
      </c>
      <c r="O32">
        <f t="shared" si="6"/>
        <v>22.658224554909545</v>
      </c>
      <c r="P32">
        <f t="shared" si="7"/>
        <v>4.5350014744974998E-3</v>
      </c>
      <c r="Q32">
        <f t="shared" si="8"/>
        <v>3</v>
      </c>
      <c r="R32">
        <f t="shared" si="9"/>
        <v>4.5311963629185411E-3</v>
      </c>
      <c r="S32">
        <f t="shared" si="10"/>
        <v>2.8323393270463328E-3</v>
      </c>
      <c r="T32">
        <f t="shared" si="11"/>
        <v>321.51020886799762</v>
      </c>
      <c r="U32">
        <f t="shared" si="12"/>
        <v>25.836290899625329</v>
      </c>
      <c r="V32">
        <f t="shared" si="13"/>
        <v>25.031822222222221</v>
      </c>
      <c r="W32">
        <f t="shared" si="14"/>
        <v>3.1857151154017123</v>
      </c>
      <c r="X32">
        <f t="shared" si="15"/>
        <v>50.079469023710921</v>
      </c>
      <c r="Y32">
        <f t="shared" si="16"/>
        <v>1.4996601064450683</v>
      </c>
      <c r="Z32">
        <f t="shared" si="17"/>
        <v>2.9945607165583774</v>
      </c>
      <c r="AA32">
        <f t="shared" si="18"/>
        <v>1.686055008956644</v>
      </c>
      <c r="AB32">
        <f t="shared" si="19"/>
        <v>-3.3879976049356579</v>
      </c>
      <c r="AC32">
        <f t="shared" si="20"/>
        <v>-167.25479173333346</v>
      </c>
      <c r="AD32">
        <f t="shared" si="21"/>
        <v>-11.735332192077616</v>
      </c>
      <c r="AE32">
        <f t="shared" si="22"/>
        <v>139.13208733765086</v>
      </c>
      <c r="AF32">
        <f t="shared" si="23"/>
        <v>-22.828876211547108</v>
      </c>
      <c r="AG32">
        <f t="shared" si="24"/>
        <v>7.849304667423819E-2</v>
      </c>
      <c r="AH32">
        <f t="shared" si="25"/>
        <v>-2.0410313045930315</v>
      </c>
      <c r="AI32">
        <v>201.5837122902889</v>
      </c>
      <c r="AJ32">
        <v>219.1891696969696</v>
      </c>
      <c r="AK32">
        <v>-3.3706609808623069</v>
      </c>
      <c r="AL32">
        <v>67.182796040944936</v>
      </c>
      <c r="AM32">
        <f t="shared" si="26"/>
        <v>7.682534251554779E-2</v>
      </c>
      <c r="AN32">
        <v>14.65576060103321</v>
      </c>
      <c r="AO32">
        <v>14.73154303030303</v>
      </c>
      <c r="AP32">
        <v>-1.7078524632648019E-5</v>
      </c>
      <c r="AQ32">
        <v>78.548542355810383</v>
      </c>
      <c r="AR32">
        <v>0</v>
      </c>
      <c r="AS32">
        <v>0</v>
      </c>
      <c r="AT32">
        <f t="shared" si="27"/>
        <v>1</v>
      </c>
      <c r="AU32">
        <f t="shared" si="28"/>
        <v>0</v>
      </c>
      <c r="AV32">
        <f t="shared" si="29"/>
        <v>54332.000577092411</v>
      </c>
      <c r="AW32">
        <f t="shared" si="30"/>
        <v>2000</v>
      </c>
      <c r="AX32">
        <f t="shared" si="31"/>
        <v>1681.1969994134702</v>
      </c>
      <c r="AY32">
        <f t="shared" si="32"/>
        <v>0.84059849970673506</v>
      </c>
      <c r="AZ32">
        <f t="shared" si="33"/>
        <v>0.16075510443399882</v>
      </c>
      <c r="BA32">
        <v>6</v>
      </c>
      <c r="BB32">
        <v>0.5</v>
      </c>
      <c r="BC32" t="s">
        <v>358</v>
      </c>
      <c r="BD32">
        <v>2</v>
      </c>
      <c r="BE32" t="b">
        <v>1</v>
      </c>
      <c r="BF32">
        <v>1710708162.0999999</v>
      </c>
      <c r="BG32">
        <v>222.60422222222221</v>
      </c>
      <c r="BH32">
        <v>199.79377777777779</v>
      </c>
      <c r="BI32">
        <v>14.73331111111111</v>
      </c>
      <c r="BJ32">
        <v>14.65597777777778</v>
      </c>
      <c r="BK32">
        <v>223.8885555555556</v>
      </c>
      <c r="BL32">
        <v>14.786199999999999</v>
      </c>
      <c r="BM32">
        <v>600.02522222222217</v>
      </c>
      <c r="BN32">
        <v>101.6872222222222</v>
      </c>
      <c r="BO32">
        <v>9.9816355555555542E-2</v>
      </c>
      <c r="BP32">
        <v>23.997699999999998</v>
      </c>
      <c r="BQ32">
        <v>25.031822222222221</v>
      </c>
      <c r="BR32">
        <v>999.90000000000009</v>
      </c>
      <c r="BS32">
        <v>0</v>
      </c>
      <c r="BT32">
        <v>0</v>
      </c>
      <c r="BU32">
        <v>10003.67222222222</v>
      </c>
      <c r="BV32">
        <v>0</v>
      </c>
      <c r="BW32">
        <v>6.1253455555555556</v>
      </c>
      <c r="BX32">
        <v>22.81036666666667</v>
      </c>
      <c r="BY32">
        <v>225.9327777777778</v>
      </c>
      <c r="BZ32">
        <v>202.7654444444444</v>
      </c>
      <c r="CA32">
        <v>7.7352111111111108E-2</v>
      </c>
      <c r="CB32">
        <v>199.79377777777779</v>
      </c>
      <c r="CC32">
        <v>14.65597777777778</v>
      </c>
      <c r="CD32">
        <v>1.498191111111111</v>
      </c>
      <c r="CE32">
        <v>1.490323333333333</v>
      </c>
      <c r="CF32">
        <v>12.9497</v>
      </c>
      <c r="CG32">
        <v>12.86924444444444</v>
      </c>
      <c r="CH32">
        <v>2000</v>
      </c>
      <c r="CI32">
        <v>0.98000066666666663</v>
      </c>
      <c r="CJ32">
        <v>1.999967777777778E-2</v>
      </c>
      <c r="CK32">
        <v>0</v>
      </c>
      <c r="CL32">
        <v>260.34455555555559</v>
      </c>
      <c r="CM32">
        <v>5.0009800000000002</v>
      </c>
      <c r="CN32">
        <v>5557.0744444444445</v>
      </c>
      <c r="CO32">
        <v>18953.244444444441</v>
      </c>
      <c r="CP32">
        <v>38.069222222222223</v>
      </c>
      <c r="CQ32">
        <v>38.992888888888892</v>
      </c>
      <c r="CR32">
        <v>38.110999999999997</v>
      </c>
      <c r="CS32">
        <v>38.228888888888889</v>
      </c>
      <c r="CT32">
        <v>39.166444444444437</v>
      </c>
      <c r="CU32">
        <v>1955.1</v>
      </c>
      <c r="CV32">
        <v>39.9</v>
      </c>
      <c r="CW32">
        <v>0</v>
      </c>
      <c r="CX32">
        <v>5123</v>
      </c>
      <c r="CY32">
        <v>0</v>
      </c>
      <c r="CZ32">
        <v>1710707252</v>
      </c>
      <c r="DA32" t="s">
        <v>359</v>
      </c>
      <c r="DB32">
        <v>1710707252</v>
      </c>
      <c r="DC32">
        <v>1710706472</v>
      </c>
      <c r="DD32">
        <v>25</v>
      </c>
      <c r="DE32">
        <v>0.7</v>
      </c>
      <c r="DF32">
        <v>1.4E-2</v>
      </c>
      <c r="DG32">
        <v>-2.4249999999999998</v>
      </c>
      <c r="DH32">
        <v>-3.9E-2</v>
      </c>
      <c r="DI32">
        <v>495</v>
      </c>
      <c r="DJ32">
        <v>20</v>
      </c>
      <c r="DK32">
        <v>0.44</v>
      </c>
      <c r="DL32">
        <v>7.0000000000000007E-2</v>
      </c>
      <c r="DM32">
        <v>22.61003902439025</v>
      </c>
      <c r="DN32">
        <v>1.015225087108099</v>
      </c>
      <c r="DO32">
        <v>0.1645141121948</v>
      </c>
      <c r="DP32">
        <v>0</v>
      </c>
      <c r="DQ32">
        <v>261.52641176470593</v>
      </c>
      <c r="DR32">
        <v>-9.1423987750303812</v>
      </c>
      <c r="DS32">
        <v>0.90978669502791998</v>
      </c>
      <c r="DT32">
        <v>0</v>
      </c>
      <c r="DU32">
        <v>7.2978465853658539E-2</v>
      </c>
      <c r="DV32">
        <v>8.1179688501742245E-2</v>
      </c>
      <c r="DW32">
        <v>1.0608126803439821E-2</v>
      </c>
      <c r="DX32">
        <v>1</v>
      </c>
      <c r="DY32">
        <v>1</v>
      </c>
      <c r="DZ32">
        <v>3</v>
      </c>
      <c r="EA32" t="s">
        <v>368</v>
      </c>
      <c r="EB32">
        <v>3.22912</v>
      </c>
      <c r="EC32">
        <v>2.7041599999999999</v>
      </c>
      <c r="ED32">
        <v>6.1683700000000001E-2</v>
      </c>
      <c r="EE32">
        <v>5.5805E-2</v>
      </c>
      <c r="EF32">
        <v>8.2548099999999999E-2</v>
      </c>
      <c r="EG32">
        <v>8.2543699999999998E-2</v>
      </c>
      <c r="EH32">
        <v>30761.4</v>
      </c>
      <c r="EI32">
        <v>30271.1</v>
      </c>
      <c r="EJ32">
        <v>31385.3</v>
      </c>
      <c r="EK32">
        <v>30381</v>
      </c>
      <c r="EL32">
        <v>38578.6</v>
      </c>
      <c r="EM32">
        <v>36856.699999999997</v>
      </c>
      <c r="EN32">
        <v>43994.2</v>
      </c>
      <c r="EO32">
        <v>42426</v>
      </c>
      <c r="EP32">
        <v>2.1631300000000002</v>
      </c>
      <c r="EQ32">
        <v>1.9518200000000001</v>
      </c>
      <c r="ER32">
        <v>0.13895299999999999</v>
      </c>
      <c r="ES32">
        <v>0</v>
      </c>
      <c r="ET32">
        <v>22.7468</v>
      </c>
      <c r="EU32">
        <v>999.9</v>
      </c>
      <c r="EV32">
        <v>59</v>
      </c>
      <c r="EW32">
        <v>26.5</v>
      </c>
      <c r="EX32">
        <v>20.166599999999999</v>
      </c>
      <c r="EY32">
        <v>61.363</v>
      </c>
      <c r="EZ32">
        <v>25.192299999999999</v>
      </c>
      <c r="FA32">
        <v>1</v>
      </c>
      <c r="FB32">
        <v>-0.21735499999999999</v>
      </c>
      <c r="FC32">
        <v>0.78040299999999996</v>
      </c>
      <c r="FD32">
        <v>20.192399999999999</v>
      </c>
      <c r="FE32">
        <v>5.2198399999999996</v>
      </c>
      <c r="FF32">
        <v>11.992000000000001</v>
      </c>
      <c r="FG32">
        <v>4.96455</v>
      </c>
      <c r="FH32">
        <v>3.29542</v>
      </c>
      <c r="FI32">
        <v>9999</v>
      </c>
      <c r="FJ32">
        <v>9999</v>
      </c>
      <c r="FK32">
        <v>9999</v>
      </c>
      <c r="FL32">
        <v>292.5</v>
      </c>
      <c r="FM32">
        <v>4.97105</v>
      </c>
      <c r="FN32">
        <v>1.86768</v>
      </c>
      <c r="FO32">
        <v>1.8588899999999999</v>
      </c>
      <c r="FP32">
        <v>1.8650800000000001</v>
      </c>
      <c r="FQ32">
        <v>1.86307</v>
      </c>
      <c r="FR32">
        <v>1.8643700000000001</v>
      </c>
      <c r="FS32">
        <v>1.8598600000000001</v>
      </c>
      <c r="FT32">
        <v>1.86388</v>
      </c>
      <c r="FU32">
        <v>0</v>
      </c>
      <c r="FV32">
        <v>0</v>
      </c>
      <c r="FW32">
        <v>0</v>
      </c>
      <c r="FX32">
        <v>0</v>
      </c>
      <c r="FY32" t="s">
        <v>361</v>
      </c>
      <c r="FZ32" t="s">
        <v>362</v>
      </c>
      <c r="GA32" t="s">
        <v>363</v>
      </c>
      <c r="GB32" t="s">
        <v>363</v>
      </c>
      <c r="GC32" t="s">
        <v>363</v>
      </c>
      <c r="GD32" t="s">
        <v>363</v>
      </c>
      <c r="GE32">
        <v>0</v>
      </c>
      <c r="GF32">
        <v>100</v>
      </c>
      <c r="GG32">
        <v>100</v>
      </c>
      <c r="GH32">
        <v>-1.25</v>
      </c>
      <c r="GI32">
        <v>-5.2900000000000003E-2</v>
      </c>
      <c r="GJ32">
        <v>-0.44953633355511791</v>
      </c>
      <c r="GK32">
        <v>-3.2761014038563928E-3</v>
      </c>
      <c r="GL32">
        <v>-2.2697488846437009E-6</v>
      </c>
      <c r="GM32">
        <v>1.1067681640329E-9</v>
      </c>
      <c r="GN32">
        <v>-6.7387852144306204E-2</v>
      </c>
      <c r="GO32">
        <v>3.4759988817346559E-3</v>
      </c>
      <c r="GP32">
        <v>-3.6432653228263149E-4</v>
      </c>
      <c r="GQ32">
        <v>1.322559970292776E-5</v>
      </c>
      <c r="GR32">
        <v>12</v>
      </c>
      <c r="GS32">
        <v>1920</v>
      </c>
      <c r="GT32">
        <v>3</v>
      </c>
      <c r="GU32">
        <v>20</v>
      </c>
      <c r="GV32">
        <v>15.2</v>
      </c>
      <c r="GW32">
        <v>28.2</v>
      </c>
      <c r="GX32">
        <v>0.57739300000000005</v>
      </c>
      <c r="GY32">
        <v>2.4194300000000002</v>
      </c>
      <c r="GZ32">
        <v>1.4489700000000001</v>
      </c>
      <c r="HA32">
        <v>2.3083499999999999</v>
      </c>
      <c r="HB32">
        <v>1.5515099999999999</v>
      </c>
      <c r="HC32">
        <v>2.35229</v>
      </c>
      <c r="HD32">
        <v>31.455200000000001</v>
      </c>
      <c r="HE32">
        <v>14.744899999999999</v>
      </c>
      <c r="HF32">
        <v>18</v>
      </c>
      <c r="HG32">
        <v>598.80600000000004</v>
      </c>
      <c r="HH32">
        <v>466.92500000000001</v>
      </c>
      <c r="HI32">
        <v>21.453600000000002</v>
      </c>
      <c r="HJ32">
        <v>24.254799999999999</v>
      </c>
      <c r="HK32">
        <v>30.000299999999999</v>
      </c>
      <c r="HL32">
        <v>24.3093</v>
      </c>
      <c r="HM32">
        <v>24.258700000000001</v>
      </c>
      <c r="HN32">
        <v>11.4863</v>
      </c>
      <c r="HO32">
        <v>36.0488</v>
      </c>
      <c r="HP32">
        <v>62.682099999999998</v>
      </c>
      <c r="HQ32">
        <v>21.390599999999999</v>
      </c>
      <c r="HR32">
        <v>165.505</v>
      </c>
      <c r="HS32">
        <v>14.721299999999999</v>
      </c>
      <c r="HT32">
        <v>99.6113</v>
      </c>
      <c r="HU32">
        <v>101.375</v>
      </c>
    </row>
    <row r="33" spans="1:229" x14ac:dyDescent="0.2">
      <c r="A33">
        <v>17</v>
      </c>
      <c r="B33">
        <v>1710708169.5999999</v>
      </c>
      <c r="C33">
        <v>80</v>
      </c>
      <c r="D33" t="s">
        <v>395</v>
      </c>
      <c r="E33" t="s">
        <v>396</v>
      </c>
      <c r="F33">
        <v>5</v>
      </c>
      <c r="H33">
        <v>1710708166.8</v>
      </c>
      <c r="I33">
        <f t="shared" si="0"/>
        <v>7.4363495522826079E-5</v>
      </c>
      <c r="J33">
        <f t="shared" si="1"/>
        <v>7.4363495522826076E-2</v>
      </c>
      <c r="K33">
        <f t="shared" si="2"/>
        <v>-1.8988830863764679</v>
      </c>
      <c r="L33">
        <f t="shared" si="3"/>
        <v>207.07159999999999</v>
      </c>
      <c r="M33">
        <f t="shared" si="4"/>
        <v>885.45811209278861</v>
      </c>
      <c r="N33">
        <f t="shared" si="5"/>
        <v>90.128680958701395</v>
      </c>
      <c r="O33">
        <f t="shared" si="6"/>
        <v>21.077326998447663</v>
      </c>
      <c r="P33">
        <f t="shared" si="7"/>
        <v>4.3858257717224805E-3</v>
      </c>
      <c r="Q33">
        <f t="shared" si="8"/>
        <v>3</v>
      </c>
      <c r="R33">
        <f t="shared" si="9"/>
        <v>4.382266769771697E-3</v>
      </c>
      <c r="S33">
        <f t="shared" si="10"/>
        <v>2.7392362452297913E-3</v>
      </c>
      <c r="T33">
        <f t="shared" si="11"/>
        <v>321.49392966793982</v>
      </c>
      <c r="U33">
        <f t="shared" si="12"/>
        <v>25.843206535382308</v>
      </c>
      <c r="V33">
        <f t="shared" si="13"/>
        <v>25.037469999999999</v>
      </c>
      <c r="W33">
        <f t="shared" si="14"/>
        <v>3.1867876957831593</v>
      </c>
      <c r="X33">
        <f t="shared" si="15"/>
        <v>50.04803229279716</v>
      </c>
      <c r="Y33">
        <f t="shared" si="16"/>
        <v>1.4992940996068254</v>
      </c>
      <c r="Z33">
        <f t="shared" si="17"/>
        <v>2.9957103824491451</v>
      </c>
      <c r="AA33">
        <f t="shared" si="18"/>
        <v>1.687493596176334</v>
      </c>
      <c r="AB33">
        <f t="shared" si="19"/>
        <v>-3.2794301525566301</v>
      </c>
      <c r="AC33">
        <f t="shared" si="20"/>
        <v>-167.13474767999961</v>
      </c>
      <c r="AD33">
        <f t="shared" si="21"/>
        <v>-11.727621060853769</v>
      </c>
      <c r="AE33">
        <f t="shared" si="22"/>
        <v>139.3521307745298</v>
      </c>
      <c r="AF33">
        <f t="shared" si="23"/>
        <v>-22.591650610640734</v>
      </c>
      <c r="AG33">
        <f t="shared" si="24"/>
        <v>7.450523220342134E-2</v>
      </c>
      <c r="AH33">
        <f t="shared" si="25"/>
        <v>-1.8988830863764679</v>
      </c>
      <c r="AI33">
        <v>185.1723067652521</v>
      </c>
      <c r="AJ33">
        <v>202.48821818181821</v>
      </c>
      <c r="AK33">
        <v>-3.3389241393760591</v>
      </c>
      <c r="AL33">
        <v>67.182796040944936</v>
      </c>
      <c r="AM33">
        <f t="shared" si="26"/>
        <v>7.4363495522826076E-2</v>
      </c>
      <c r="AN33">
        <v>14.65477324714584</v>
      </c>
      <c r="AO33">
        <v>14.728106666666671</v>
      </c>
      <c r="AP33">
        <v>-1.168380385618931E-5</v>
      </c>
      <c r="AQ33">
        <v>78.548542355810383</v>
      </c>
      <c r="AR33">
        <v>0</v>
      </c>
      <c r="AS33">
        <v>0</v>
      </c>
      <c r="AT33">
        <f t="shared" si="27"/>
        <v>1</v>
      </c>
      <c r="AU33">
        <f t="shared" si="28"/>
        <v>0</v>
      </c>
      <c r="AV33">
        <f t="shared" si="29"/>
        <v>54305.008032418569</v>
      </c>
      <c r="AW33">
        <f t="shared" si="30"/>
        <v>1999.8979999999999</v>
      </c>
      <c r="AX33">
        <f t="shared" si="31"/>
        <v>1681.11131941344</v>
      </c>
      <c r="AY33">
        <f t="shared" si="32"/>
        <v>0.8405985302317619</v>
      </c>
      <c r="AZ33">
        <f t="shared" si="33"/>
        <v>0.16075516334730064</v>
      </c>
      <c r="BA33">
        <v>6</v>
      </c>
      <c r="BB33">
        <v>0.5</v>
      </c>
      <c r="BC33" t="s">
        <v>358</v>
      </c>
      <c r="BD33">
        <v>2</v>
      </c>
      <c r="BE33" t="b">
        <v>1</v>
      </c>
      <c r="BF33">
        <v>1710708166.8</v>
      </c>
      <c r="BG33">
        <v>207.07159999999999</v>
      </c>
      <c r="BH33">
        <v>184.49469999999999</v>
      </c>
      <c r="BI33">
        <v>14.72963</v>
      </c>
      <c r="BJ33">
        <v>14.656219999999999</v>
      </c>
      <c r="BK33">
        <v>208.29220000000001</v>
      </c>
      <c r="BL33">
        <v>14.78253</v>
      </c>
      <c r="BM33">
        <v>599.98199999999997</v>
      </c>
      <c r="BN33">
        <v>101.6876</v>
      </c>
      <c r="BO33">
        <v>0.10002804</v>
      </c>
      <c r="BP33">
        <v>24.004090000000001</v>
      </c>
      <c r="BQ33">
        <v>25.037469999999999</v>
      </c>
      <c r="BR33">
        <v>999.9</v>
      </c>
      <c r="BS33">
        <v>0</v>
      </c>
      <c r="BT33">
        <v>0</v>
      </c>
      <c r="BU33">
        <v>9998.6759999999995</v>
      </c>
      <c r="BV33">
        <v>0</v>
      </c>
      <c r="BW33">
        <v>6.1247319999999998</v>
      </c>
      <c r="BX33">
        <v>22.576840000000001</v>
      </c>
      <c r="BY33">
        <v>210.16720000000001</v>
      </c>
      <c r="BZ33">
        <v>187.2388</v>
      </c>
      <c r="CA33">
        <v>7.3414720000000003E-2</v>
      </c>
      <c r="CB33">
        <v>184.49469999999999</v>
      </c>
      <c r="CC33">
        <v>14.656219999999999</v>
      </c>
      <c r="CD33">
        <v>1.497819</v>
      </c>
      <c r="CE33">
        <v>1.490356</v>
      </c>
      <c r="CF33">
        <v>12.945919999999999</v>
      </c>
      <c r="CG33">
        <v>12.86957</v>
      </c>
      <c r="CH33">
        <v>1999.8979999999999</v>
      </c>
      <c r="CI33">
        <v>0.98000120000000002</v>
      </c>
      <c r="CJ33">
        <v>1.9999179999999998E-2</v>
      </c>
      <c r="CK33">
        <v>0</v>
      </c>
      <c r="CL33">
        <v>259.83499999999998</v>
      </c>
      <c r="CM33">
        <v>5.0009800000000002</v>
      </c>
      <c r="CN33">
        <v>5545.8929999999991</v>
      </c>
      <c r="CO33">
        <v>18952.27</v>
      </c>
      <c r="CP33">
        <v>38.1873</v>
      </c>
      <c r="CQ33">
        <v>39.099699999999999</v>
      </c>
      <c r="CR33">
        <v>38.199699999999993</v>
      </c>
      <c r="CS33">
        <v>38.374699999999997</v>
      </c>
      <c r="CT33">
        <v>39.280999999999999</v>
      </c>
      <c r="CU33">
        <v>1954.998</v>
      </c>
      <c r="CV33">
        <v>39.899999999999991</v>
      </c>
      <c r="CW33">
        <v>0</v>
      </c>
      <c r="CX33">
        <v>5127.7999999523163</v>
      </c>
      <c r="CY33">
        <v>0</v>
      </c>
      <c r="CZ33">
        <v>1710707252</v>
      </c>
      <c r="DA33" t="s">
        <v>359</v>
      </c>
      <c r="DB33">
        <v>1710707252</v>
      </c>
      <c r="DC33">
        <v>1710706472</v>
      </c>
      <c r="DD33">
        <v>25</v>
      </c>
      <c r="DE33">
        <v>0.7</v>
      </c>
      <c r="DF33">
        <v>1.4E-2</v>
      </c>
      <c r="DG33">
        <v>-2.4249999999999998</v>
      </c>
      <c r="DH33">
        <v>-3.9E-2</v>
      </c>
      <c r="DI33">
        <v>495</v>
      </c>
      <c r="DJ33">
        <v>20</v>
      </c>
      <c r="DK33">
        <v>0.44</v>
      </c>
      <c r="DL33">
        <v>7.0000000000000007E-2</v>
      </c>
      <c r="DM33">
        <v>22.635715000000001</v>
      </c>
      <c r="DN33">
        <v>0.19101838649152261</v>
      </c>
      <c r="DO33">
        <v>0.15909583204785699</v>
      </c>
      <c r="DP33">
        <v>1</v>
      </c>
      <c r="DQ33">
        <v>260.7748529411765</v>
      </c>
      <c r="DR33">
        <v>-8.0869824245415636</v>
      </c>
      <c r="DS33">
        <v>0.81352602664005302</v>
      </c>
      <c r="DT33">
        <v>0</v>
      </c>
      <c r="DU33">
        <v>7.7858669999999991E-2</v>
      </c>
      <c r="DV33">
        <v>-2.5649029643527329E-2</v>
      </c>
      <c r="DW33">
        <v>3.9477553202547904E-3</v>
      </c>
      <c r="DX33">
        <v>1</v>
      </c>
      <c r="DY33">
        <v>2</v>
      </c>
      <c r="DZ33">
        <v>3</v>
      </c>
      <c r="EA33" t="s">
        <v>360</v>
      </c>
      <c r="EB33">
        <v>3.2294100000000001</v>
      </c>
      <c r="EC33">
        <v>2.7044199999999998</v>
      </c>
      <c r="ED33">
        <v>5.7478799999999997E-2</v>
      </c>
      <c r="EE33">
        <v>5.1369400000000003E-2</v>
      </c>
      <c r="EF33">
        <v>8.2536300000000007E-2</v>
      </c>
      <c r="EG33">
        <v>8.2572599999999996E-2</v>
      </c>
      <c r="EH33">
        <v>30898.9</v>
      </c>
      <c r="EI33">
        <v>30413.5</v>
      </c>
      <c r="EJ33">
        <v>31384.9</v>
      </c>
      <c r="EK33">
        <v>30381.200000000001</v>
      </c>
      <c r="EL33">
        <v>38578.699999999997</v>
      </c>
      <c r="EM33">
        <v>36855.4</v>
      </c>
      <c r="EN33">
        <v>43993.8</v>
      </c>
      <c r="EO33">
        <v>42426</v>
      </c>
      <c r="EP33">
        <v>2.1629700000000001</v>
      </c>
      <c r="EQ33">
        <v>1.95163</v>
      </c>
      <c r="ER33">
        <v>0.139624</v>
      </c>
      <c r="ES33">
        <v>0</v>
      </c>
      <c r="ET33">
        <v>22.749600000000001</v>
      </c>
      <c r="EU33">
        <v>999.9</v>
      </c>
      <c r="EV33">
        <v>59</v>
      </c>
      <c r="EW33">
        <v>26.5</v>
      </c>
      <c r="EX33">
        <v>20.166</v>
      </c>
      <c r="EY33">
        <v>61.343000000000004</v>
      </c>
      <c r="EZ33">
        <v>24.939900000000002</v>
      </c>
      <c r="FA33">
        <v>1</v>
      </c>
      <c r="FB33">
        <v>-0.21659600000000001</v>
      </c>
      <c r="FC33">
        <v>0.87982300000000002</v>
      </c>
      <c r="FD33">
        <v>20.1919</v>
      </c>
      <c r="FE33">
        <v>5.22058</v>
      </c>
      <c r="FF33">
        <v>11.992100000000001</v>
      </c>
      <c r="FG33">
        <v>4.9652500000000002</v>
      </c>
      <c r="FH33">
        <v>3.2955000000000001</v>
      </c>
      <c r="FI33">
        <v>9999</v>
      </c>
      <c r="FJ33">
        <v>9999</v>
      </c>
      <c r="FK33">
        <v>9999</v>
      </c>
      <c r="FL33">
        <v>292.5</v>
      </c>
      <c r="FM33">
        <v>4.97105</v>
      </c>
      <c r="FN33">
        <v>1.86768</v>
      </c>
      <c r="FO33">
        <v>1.8588899999999999</v>
      </c>
      <c r="FP33">
        <v>1.8650800000000001</v>
      </c>
      <c r="FQ33">
        <v>1.8630800000000001</v>
      </c>
      <c r="FR33">
        <v>1.86439</v>
      </c>
      <c r="FS33">
        <v>1.85985</v>
      </c>
      <c r="FT33">
        <v>1.86389</v>
      </c>
      <c r="FU33">
        <v>0</v>
      </c>
      <c r="FV33">
        <v>0</v>
      </c>
      <c r="FW33">
        <v>0</v>
      </c>
      <c r="FX33">
        <v>0</v>
      </c>
      <c r="FY33" t="s">
        <v>361</v>
      </c>
      <c r="FZ33" t="s">
        <v>362</v>
      </c>
      <c r="GA33" t="s">
        <v>363</v>
      </c>
      <c r="GB33" t="s">
        <v>363</v>
      </c>
      <c r="GC33" t="s">
        <v>363</v>
      </c>
      <c r="GD33" t="s">
        <v>363</v>
      </c>
      <c r="GE33">
        <v>0</v>
      </c>
      <c r="GF33">
        <v>100</v>
      </c>
      <c r="GG33">
        <v>100</v>
      </c>
      <c r="GH33">
        <v>-1.1830000000000001</v>
      </c>
      <c r="GI33">
        <v>-5.2900000000000003E-2</v>
      </c>
      <c r="GJ33">
        <v>-0.44953633355511791</v>
      </c>
      <c r="GK33">
        <v>-3.2761014038563928E-3</v>
      </c>
      <c r="GL33">
        <v>-2.2697488846437009E-6</v>
      </c>
      <c r="GM33">
        <v>1.1067681640329E-9</v>
      </c>
      <c r="GN33">
        <v>-6.7387852144306204E-2</v>
      </c>
      <c r="GO33">
        <v>3.4759988817346559E-3</v>
      </c>
      <c r="GP33">
        <v>-3.6432653228263149E-4</v>
      </c>
      <c r="GQ33">
        <v>1.322559970292776E-5</v>
      </c>
      <c r="GR33">
        <v>12</v>
      </c>
      <c r="GS33">
        <v>1920</v>
      </c>
      <c r="GT33">
        <v>3</v>
      </c>
      <c r="GU33">
        <v>20</v>
      </c>
      <c r="GV33">
        <v>15.3</v>
      </c>
      <c r="GW33">
        <v>28.3</v>
      </c>
      <c r="GX33">
        <v>0.53832999999999998</v>
      </c>
      <c r="GY33">
        <v>2.4035600000000001</v>
      </c>
      <c r="GZ33">
        <v>1.4477500000000001</v>
      </c>
      <c r="HA33">
        <v>2.3071299999999999</v>
      </c>
      <c r="HB33">
        <v>1.5515099999999999</v>
      </c>
      <c r="HC33">
        <v>2.3974600000000001</v>
      </c>
      <c r="HD33">
        <v>31.455200000000001</v>
      </c>
      <c r="HE33">
        <v>14.7537</v>
      </c>
      <c r="HF33">
        <v>18</v>
      </c>
      <c r="HG33">
        <v>598.697</v>
      </c>
      <c r="HH33">
        <v>466.80099999999999</v>
      </c>
      <c r="HI33">
        <v>21.405999999999999</v>
      </c>
      <c r="HJ33">
        <v>24.254799999999999</v>
      </c>
      <c r="HK33">
        <v>30.000599999999999</v>
      </c>
      <c r="HL33">
        <v>24.308800000000002</v>
      </c>
      <c r="HM33">
        <v>24.258700000000001</v>
      </c>
      <c r="HN33">
        <v>10.724</v>
      </c>
      <c r="HO33">
        <v>35.768000000000001</v>
      </c>
      <c r="HP33">
        <v>62.308500000000002</v>
      </c>
      <c r="HQ33">
        <v>21.356000000000002</v>
      </c>
      <c r="HR33">
        <v>152.15</v>
      </c>
      <c r="HS33">
        <v>14.721299999999999</v>
      </c>
      <c r="HT33">
        <v>99.610299999999995</v>
      </c>
      <c r="HU33">
        <v>101.375</v>
      </c>
    </row>
    <row r="34" spans="1:229" x14ac:dyDescent="0.2">
      <c r="A34">
        <v>18</v>
      </c>
      <c r="B34">
        <v>1710708174.5999999</v>
      </c>
      <c r="C34">
        <v>85</v>
      </c>
      <c r="D34" t="s">
        <v>397</v>
      </c>
      <c r="E34" t="s">
        <v>398</v>
      </c>
      <c r="F34">
        <v>5</v>
      </c>
      <c r="H34">
        <v>1710708172.0999999</v>
      </c>
      <c r="I34">
        <f t="shared" si="0"/>
        <v>6.3540368397869059E-5</v>
      </c>
      <c r="J34">
        <f t="shared" si="1"/>
        <v>6.3540368397869057E-2</v>
      </c>
      <c r="K34">
        <f t="shared" si="2"/>
        <v>-1.9860441288309536</v>
      </c>
      <c r="L34">
        <f t="shared" si="3"/>
        <v>189.52011111111111</v>
      </c>
      <c r="M34">
        <f t="shared" si="4"/>
        <v>1023.5941832008571</v>
      </c>
      <c r="N34">
        <f t="shared" si="5"/>
        <v>104.18984664044739</v>
      </c>
      <c r="O34">
        <f t="shared" si="6"/>
        <v>19.290917861803148</v>
      </c>
      <c r="P34">
        <f t="shared" si="7"/>
        <v>3.7380997596958248E-3</v>
      </c>
      <c r="Q34">
        <f t="shared" si="8"/>
        <v>3</v>
      </c>
      <c r="R34">
        <f t="shared" si="9"/>
        <v>3.7355140279888384E-3</v>
      </c>
      <c r="S34">
        <f t="shared" si="10"/>
        <v>2.3349284307170636E-3</v>
      </c>
      <c r="T34">
        <f t="shared" si="11"/>
        <v>321.50632486823793</v>
      </c>
      <c r="U34">
        <f t="shared" si="12"/>
        <v>25.851440154150133</v>
      </c>
      <c r="V34">
        <f t="shared" si="13"/>
        <v>25.05801111111111</v>
      </c>
      <c r="W34">
        <f t="shared" si="14"/>
        <v>3.1906913593358697</v>
      </c>
      <c r="X34">
        <f t="shared" si="15"/>
        <v>50.027967786139371</v>
      </c>
      <c r="Y34">
        <f t="shared" si="16"/>
        <v>1.4991801221363228</v>
      </c>
      <c r="Z34">
        <f t="shared" si="17"/>
        <v>2.9966840319100112</v>
      </c>
      <c r="AA34">
        <f t="shared" si="18"/>
        <v>1.6915112371995469</v>
      </c>
      <c r="AB34">
        <f t="shared" si="19"/>
        <v>-2.8021302463460254</v>
      </c>
      <c r="AC34">
        <f t="shared" si="20"/>
        <v>-169.58199306666666</v>
      </c>
      <c r="AD34">
        <f t="shared" si="21"/>
        <v>-11.900898982224017</v>
      </c>
      <c r="AE34">
        <f t="shared" si="22"/>
        <v>137.2213025730012</v>
      </c>
      <c r="AF34">
        <f t="shared" si="23"/>
        <v>-22.924300221321861</v>
      </c>
      <c r="AG34">
        <f t="shared" si="24"/>
        <v>6.3935645845498837E-2</v>
      </c>
      <c r="AH34">
        <f t="shared" si="25"/>
        <v>-1.9860441288309536</v>
      </c>
      <c r="AI34">
        <v>167.93348601768801</v>
      </c>
      <c r="AJ34">
        <v>185.5723090909091</v>
      </c>
      <c r="AK34">
        <v>-3.39025799898321</v>
      </c>
      <c r="AL34">
        <v>67.182796040944936</v>
      </c>
      <c r="AM34">
        <f t="shared" si="26"/>
        <v>6.3540368397869057E-2</v>
      </c>
      <c r="AN34">
        <v>14.66603490902914</v>
      </c>
      <c r="AO34">
        <v>14.728597575757581</v>
      </c>
      <c r="AP34">
        <v>6.8276299624920047E-6</v>
      </c>
      <c r="AQ34">
        <v>78.548542355810383</v>
      </c>
      <c r="AR34">
        <v>0</v>
      </c>
      <c r="AS34">
        <v>0</v>
      </c>
      <c r="AT34">
        <f t="shared" si="27"/>
        <v>1</v>
      </c>
      <c r="AU34">
        <f t="shared" si="28"/>
        <v>0</v>
      </c>
      <c r="AV34">
        <f t="shared" si="29"/>
        <v>54188.876985864277</v>
      </c>
      <c r="AW34">
        <f t="shared" si="30"/>
        <v>1999.9788888888891</v>
      </c>
      <c r="AX34">
        <f t="shared" si="31"/>
        <v>1681.178999413595</v>
      </c>
      <c r="AY34">
        <f t="shared" si="32"/>
        <v>0.84059837268962023</v>
      </c>
      <c r="AZ34">
        <f t="shared" si="33"/>
        <v>0.16075485929096703</v>
      </c>
      <c r="BA34">
        <v>6</v>
      </c>
      <c r="BB34">
        <v>0.5</v>
      </c>
      <c r="BC34" t="s">
        <v>358</v>
      </c>
      <c r="BD34">
        <v>2</v>
      </c>
      <c r="BE34" t="b">
        <v>1</v>
      </c>
      <c r="BF34">
        <v>1710708172.0999999</v>
      </c>
      <c r="BG34">
        <v>189.52011111111111</v>
      </c>
      <c r="BH34">
        <v>166.60977777777779</v>
      </c>
      <c r="BI34">
        <v>14.728422222222219</v>
      </c>
      <c r="BJ34">
        <v>14.665433333333331</v>
      </c>
      <c r="BK34">
        <v>190.66900000000001</v>
      </c>
      <c r="BL34">
        <v>14.78131111111111</v>
      </c>
      <c r="BM34">
        <v>600.04844444444439</v>
      </c>
      <c r="BN34">
        <v>101.6881111111111</v>
      </c>
      <c r="BO34">
        <v>0.1001252333333333</v>
      </c>
      <c r="BP34">
        <v>24.009499999999999</v>
      </c>
      <c r="BQ34">
        <v>25.05801111111111</v>
      </c>
      <c r="BR34">
        <v>999.90000000000009</v>
      </c>
      <c r="BS34">
        <v>0</v>
      </c>
      <c r="BT34">
        <v>0</v>
      </c>
      <c r="BU34">
        <v>9976.5277777777774</v>
      </c>
      <c r="BV34">
        <v>0</v>
      </c>
      <c r="BW34">
        <v>6.1303677777777779</v>
      </c>
      <c r="BX34">
        <v>22.91021111111111</v>
      </c>
      <c r="BY34">
        <v>192.35300000000001</v>
      </c>
      <c r="BZ34">
        <v>169.08955555555559</v>
      </c>
      <c r="CA34">
        <v>6.3006500000000007E-2</v>
      </c>
      <c r="CB34">
        <v>166.60977777777779</v>
      </c>
      <c r="CC34">
        <v>14.665433333333331</v>
      </c>
      <c r="CD34">
        <v>1.4977033333333329</v>
      </c>
      <c r="CE34">
        <v>1.4912977777777781</v>
      </c>
      <c r="CF34">
        <v>12.944744444444449</v>
      </c>
      <c r="CG34">
        <v>12.87922222222222</v>
      </c>
      <c r="CH34">
        <v>1999.9788888888891</v>
      </c>
      <c r="CI34">
        <v>0.98000299999999996</v>
      </c>
      <c r="CJ34">
        <v>1.9997500000000001E-2</v>
      </c>
      <c r="CK34">
        <v>0</v>
      </c>
      <c r="CL34">
        <v>258.9037777777778</v>
      </c>
      <c r="CM34">
        <v>5.0009800000000002</v>
      </c>
      <c r="CN34">
        <v>5534.1977777777774</v>
      </c>
      <c r="CO34">
        <v>18953.07777777778</v>
      </c>
      <c r="CP34">
        <v>38.319222222222223</v>
      </c>
      <c r="CQ34">
        <v>39.222000000000001</v>
      </c>
      <c r="CR34">
        <v>38.30522222222222</v>
      </c>
      <c r="CS34">
        <v>38.555444444444447</v>
      </c>
      <c r="CT34">
        <v>39.395666666666671</v>
      </c>
      <c r="CU34">
        <v>1955.087777777778</v>
      </c>
      <c r="CV34">
        <v>39.891111111111108</v>
      </c>
      <c r="CW34">
        <v>0</v>
      </c>
      <c r="CX34">
        <v>5133.2000000476837</v>
      </c>
      <c r="CY34">
        <v>0</v>
      </c>
      <c r="CZ34">
        <v>1710707252</v>
      </c>
      <c r="DA34" t="s">
        <v>359</v>
      </c>
      <c r="DB34">
        <v>1710707252</v>
      </c>
      <c r="DC34">
        <v>1710706472</v>
      </c>
      <c r="DD34">
        <v>25</v>
      </c>
      <c r="DE34">
        <v>0.7</v>
      </c>
      <c r="DF34">
        <v>1.4E-2</v>
      </c>
      <c r="DG34">
        <v>-2.4249999999999998</v>
      </c>
      <c r="DH34">
        <v>-3.9E-2</v>
      </c>
      <c r="DI34">
        <v>495</v>
      </c>
      <c r="DJ34">
        <v>20</v>
      </c>
      <c r="DK34">
        <v>0.44</v>
      </c>
      <c r="DL34">
        <v>7.0000000000000007E-2</v>
      </c>
      <c r="DM34">
        <v>22.705567500000001</v>
      </c>
      <c r="DN34">
        <v>1.123863039399593</v>
      </c>
      <c r="DO34">
        <v>0.19922713593722599</v>
      </c>
      <c r="DP34">
        <v>0</v>
      </c>
      <c r="DQ34">
        <v>259.99979411764701</v>
      </c>
      <c r="DR34">
        <v>-7.6775706678282916</v>
      </c>
      <c r="DS34">
        <v>0.77335258602938062</v>
      </c>
      <c r="DT34">
        <v>0</v>
      </c>
      <c r="DU34">
        <v>7.3728135E-2</v>
      </c>
      <c r="DV34">
        <v>-6.6770566604127557E-2</v>
      </c>
      <c r="DW34">
        <v>6.8090892131969453E-3</v>
      </c>
      <c r="DX34">
        <v>1</v>
      </c>
      <c r="DY34">
        <v>1</v>
      </c>
      <c r="DZ34">
        <v>3</v>
      </c>
      <c r="EA34" t="s">
        <v>368</v>
      </c>
      <c r="EB34">
        <v>3.22932</v>
      </c>
      <c r="EC34">
        <v>2.7043200000000001</v>
      </c>
      <c r="ED34">
        <v>5.3117200000000003E-2</v>
      </c>
      <c r="EE34">
        <v>4.6929800000000001E-2</v>
      </c>
      <c r="EF34">
        <v>8.2537700000000006E-2</v>
      </c>
      <c r="EG34">
        <v>8.2579899999999998E-2</v>
      </c>
      <c r="EH34">
        <v>31041.8</v>
      </c>
      <c r="EI34">
        <v>30555.599999999999</v>
      </c>
      <c r="EJ34">
        <v>31384.799999999999</v>
      </c>
      <c r="EK34">
        <v>30380.9</v>
      </c>
      <c r="EL34">
        <v>38578.400000000001</v>
      </c>
      <c r="EM34">
        <v>36854.6</v>
      </c>
      <c r="EN34">
        <v>43993.7</v>
      </c>
      <c r="EO34">
        <v>42425.5</v>
      </c>
      <c r="EP34">
        <v>2.1632799999999999</v>
      </c>
      <c r="EQ34">
        <v>1.9515199999999999</v>
      </c>
      <c r="ER34">
        <v>0.14022000000000001</v>
      </c>
      <c r="ES34">
        <v>0</v>
      </c>
      <c r="ET34">
        <v>22.752500000000001</v>
      </c>
      <c r="EU34">
        <v>999.9</v>
      </c>
      <c r="EV34">
        <v>59</v>
      </c>
      <c r="EW34">
        <v>26.5</v>
      </c>
      <c r="EX34">
        <v>20.163599999999999</v>
      </c>
      <c r="EY34">
        <v>61.652999999999999</v>
      </c>
      <c r="EZ34">
        <v>24.9559</v>
      </c>
      <c r="FA34">
        <v>1</v>
      </c>
      <c r="FB34">
        <v>-0.216504</v>
      </c>
      <c r="FC34">
        <v>0.959314</v>
      </c>
      <c r="FD34">
        <v>20.191299999999998</v>
      </c>
      <c r="FE34">
        <v>5.2207299999999996</v>
      </c>
      <c r="FF34">
        <v>11.992000000000001</v>
      </c>
      <c r="FG34">
        <v>4.9653</v>
      </c>
      <c r="FH34">
        <v>3.2955000000000001</v>
      </c>
      <c r="FI34">
        <v>9999</v>
      </c>
      <c r="FJ34">
        <v>9999</v>
      </c>
      <c r="FK34">
        <v>9999</v>
      </c>
      <c r="FL34">
        <v>292.5</v>
      </c>
      <c r="FM34">
        <v>4.9710299999999998</v>
      </c>
      <c r="FN34">
        <v>1.86768</v>
      </c>
      <c r="FO34">
        <v>1.8589100000000001</v>
      </c>
      <c r="FP34">
        <v>1.8650800000000001</v>
      </c>
      <c r="FQ34">
        <v>1.86307</v>
      </c>
      <c r="FR34">
        <v>1.86439</v>
      </c>
      <c r="FS34">
        <v>1.8598300000000001</v>
      </c>
      <c r="FT34">
        <v>1.8638999999999999</v>
      </c>
      <c r="FU34">
        <v>0</v>
      </c>
      <c r="FV34">
        <v>0</v>
      </c>
      <c r="FW34">
        <v>0</v>
      </c>
      <c r="FX34">
        <v>0</v>
      </c>
      <c r="FY34" t="s">
        <v>361</v>
      </c>
      <c r="FZ34" t="s">
        <v>362</v>
      </c>
      <c r="GA34" t="s">
        <v>363</v>
      </c>
      <c r="GB34" t="s">
        <v>363</v>
      </c>
      <c r="GC34" t="s">
        <v>363</v>
      </c>
      <c r="GD34" t="s">
        <v>363</v>
      </c>
      <c r="GE34">
        <v>0</v>
      </c>
      <c r="GF34">
        <v>100</v>
      </c>
      <c r="GG34">
        <v>100</v>
      </c>
      <c r="GH34">
        <v>-1.1160000000000001</v>
      </c>
      <c r="GI34">
        <v>-5.2900000000000003E-2</v>
      </c>
      <c r="GJ34">
        <v>-0.44953633355511791</v>
      </c>
      <c r="GK34">
        <v>-3.2761014038563928E-3</v>
      </c>
      <c r="GL34">
        <v>-2.2697488846437009E-6</v>
      </c>
      <c r="GM34">
        <v>1.1067681640329E-9</v>
      </c>
      <c r="GN34">
        <v>-6.7387852144306204E-2</v>
      </c>
      <c r="GO34">
        <v>3.4759988817346559E-3</v>
      </c>
      <c r="GP34">
        <v>-3.6432653228263149E-4</v>
      </c>
      <c r="GQ34">
        <v>1.322559970292776E-5</v>
      </c>
      <c r="GR34">
        <v>12</v>
      </c>
      <c r="GS34">
        <v>1920</v>
      </c>
      <c r="GT34">
        <v>3</v>
      </c>
      <c r="GU34">
        <v>20</v>
      </c>
      <c r="GV34">
        <v>15.4</v>
      </c>
      <c r="GW34">
        <v>28.4</v>
      </c>
      <c r="GX34">
        <v>0.49804700000000002</v>
      </c>
      <c r="GY34">
        <v>2.4511699999999998</v>
      </c>
      <c r="GZ34">
        <v>1.4477500000000001</v>
      </c>
      <c r="HA34">
        <v>2.3071299999999999</v>
      </c>
      <c r="HB34">
        <v>1.5515099999999999</v>
      </c>
      <c r="HC34">
        <v>2.3132299999999999</v>
      </c>
      <c r="HD34">
        <v>31.455200000000001</v>
      </c>
      <c r="HE34">
        <v>14.744899999999999</v>
      </c>
      <c r="HF34">
        <v>18</v>
      </c>
      <c r="HG34">
        <v>598.90300000000002</v>
      </c>
      <c r="HH34">
        <v>466.73899999999998</v>
      </c>
      <c r="HI34">
        <v>21.357800000000001</v>
      </c>
      <c r="HJ34">
        <v>24.254799999999999</v>
      </c>
      <c r="HK34">
        <v>30.000399999999999</v>
      </c>
      <c r="HL34">
        <v>24.308599999999998</v>
      </c>
      <c r="HM34">
        <v>24.258700000000001</v>
      </c>
      <c r="HN34">
        <v>9.8921500000000009</v>
      </c>
      <c r="HO34">
        <v>35.768000000000001</v>
      </c>
      <c r="HP34">
        <v>62.308500000000002</v>
      </c>
      <c r="HQ34">
        <v>21.302700000000002</v>
      </c>
      <c r="HR34">
        <v>132.11600000000001</v>
      </c>
      <c r="HS34">
        <v>14.721299999999999</v>
      </c>
      <c r="HT34">
        <v>99.61</v>
      </c>
      <c r="HU34">
        <v>101.374</v>
      </c>
    </row>
    <row r="35" spans="1:229" x14ac:dyDescent="0.2">
      <c r="A35">
        <v>19</v>
      </c>
      <c r="B35">
        <v>1710708179.5999999</v>
      </c>
      <c r="C35">
        <v>90</v>
      </c>
      <c r="D35" t="s">
        <v>399</v>
      </c>
      <c r="E35" t="s">
        <v>400</v>
      </c>
      <c r="F35">
        <v>5</v>
      </c>
      <c r="H35">
        <v>1710708176.8</v>
      </c>
      <c r="I35">
        <f t="shared" si="0"/>
        <v>6.6182752657154657E-5</v>
      </c>
      <c r="J35">
        <f t="shared" si="1"/>
        <v>6.6182752657154661E-2</v>
      </c>
      <c r="K35">
        <f t="shared" si="2"/>
        <v>-2.0631417038818078</v>
      </c>
      <c r="L35">
        <f t="shared" si="3"/>
        <v>173.94659999999999</v>
      </c>
      <c r="M35">
        <f t="shared" si="4"/>
        <v>1004.9132188088028</v>
      </c>
      <c r="N35">
        <f t="shared" si="5"/>
        <v>102.28811989052271</v>
      </c>
      <c r="O35">
        <f t="shared" si="6"/>
        <v>17.705678801239923</v>
      </c>
      <c r="P35">
        <f t="shared" si="7"/>
        <v>3.8998114636017087E-3</v>
      </c>
      <c r="Q35">
        <f t="shared" si="8"/>
        <v>3</v>
      </c>
      <c r="R35">
        <f t="shared" si="9"/>
        <v>3.8969972641437751E-3</v>
      </c>
      <c r="S35">
        <f t="shared" si="10"/>
        <v>2.4358759595909832E-3</v>
      </c>
      <c r="T35">
        <f t="shared" si="11"/>
        <v>321.50841096824843</v>
      </c>
      <c r="U35">
        <f t="shared" si="12"/>
        <v>25.854674001438735</v>
      </c>
      <c r="V35">
        <f t="shared" si="13"/>
        <v>25.044599999999999</v>
      </c>
      <c r="W35">
        <f t="shared" si="14"/>
        <v>3.1881422185015138</v>
      </c>
      <c r="X35">
        <f t="shared" si="15"/>
        <v>50.019528634075392</v>
      </c>
      <c r="Y35">
        <f t="shared" si="16"/>
        <v>1.4992783960626959</v>
      </c>
      <c r="Z35">
        <f t="shared" si="17"/>
        <v>2.9973860950007527</v>
      </c>
      <c r="AA35">
        <f t="shared" si="18"/>
        <v>1.6888638224388179</v>
      </c>
      <c r="AB35">
        <f t="shared" si="19"/>
        <v>-2.9186593921805204</v>
      </c>
      <c r="AC35">
        <f t="shared" si="20"/>
        <v>-166.78216319999976</v>
      </c>
      <c r="AD35">
        <f t="shared" si="21"/>
        <v>-11.703850549790015</v>
      </c>
      <c r="AE35">
        <f t="shared" si="22"/>
        <v>140.10373782627815</v>
      </c>
      <c r="AF35">
        <f t="shared" si="23"/>
        <v>-22.766463542347008</v>
      </c>
      <c r="AG35">
        <f t="shared" si="24"/>
        <v>6.5628565397063715E-2</v>
      </c>
      <c r="AH35">
        <f t="shared" si="25"/>
        <v>-2.0631417038818078</v>
      </c>
      <c r="AI35">
        <v>151.32856066297839</v>
      </c>
      <c r="AJ35">
        <v>168.8509757575757</v>
      </c>
      <c r="AK35">
        <v>-3.3472776729490561</v>
      </c>
      <c r="AL35">
        <v>67.182796040944936</v>
      </c>
      <c r="AM35">
        <f t="shared" si="26"/>
        <v>6.6182752657154661E-2</v>
      </c>
      <c r="AN35">
        <v>14.66466151565079</v>
      </c>
      <c r="AO35">
        <v>14.729851515151511</v>
      </c>
      <c r="AP35">
        <v>4.8366826036073856E-6</v>
      </c>
      <c r="AQ35">
        <v>78.548542355810383</v>
      </c>
      <c r="AR35">
        <v>0</v>
      </c>
      <c r="AS35">
        <v>0</v>
      </c>
      <c r="AT35">
        <f t="shared" si="27"/>
        <v>1</v>
      </c>
      <c r="AU35">
        <f t="shared" si="28"/>
        <v>0</v>
      </c>
      <c r="AV35">
        <f t="shared" si="29"/>
        <v>54375.281005561708</v>
      </c>
      <c r="AW35">
        <f t="shared" si="30"/>
        <v>1999.992</v>
      </c>
      <c r="AX35">
        <f t="shared" si="31"/>
        <v>1681.1900094136001</v>
      </c>
      <c r="AY35">
        <f t="shared" si="32"/>
        <v>0.84059836710026847</v>
      </c>
      <c r="AZ35">
        <f t="shared" si="33"/>
        <v>0.16075484850351823</v>
      </c>
      <c r="BA35">
        <v>6</v>
      </c>
      <c r="BB35">
        <v>0.5</v>
      </c>
      <c r="BC35" t="s">
        <v>358</v>
      </c>
      <c r="BD35">
        <v>2</v>
      </c>
      <c r="BE35" t="b">
        <v>1</v>
      </c>
      <c r="BF35">
        <v>1710708176.8</v>
      </c>
      <c r="BG35">
        <v>173.94659999999999</v>
      </c>
      <c r="BH35">
        <v>151.18870000000001</v>
      </c>
      <c r="BI35">
        <v>14.729419999999999</v>
      </c>
      <c r="BJ35">
        <v>14.66475</v>
      </c>
      <c r="BK35">
        <v>175.03309999999999</v>
      </c>
      <c r="BL35">
        <v>14.782310000000001</v>
      </c>
      <c r="BM35">
        <v>599.9248</v>
      </c>
      <c r="BN35">
        <v>101.68819999999999</v>
      </c>
      <c r="BO35">
        <v>9.9813109999999997E-2</v>
      </c>
      <c r="BP35">
        <v>24.013400000000001</v>
      </c>
      <c r="BQ35">
        <v>25.044599999999999</v>
      </c>
      <c r="BR35">
        <v>999.9</v>
      </c>
      <c r="BS35">
        <v>0</v>
      </c>
      <c r="BT35">
        <v>0</v>
      </c>
      <c r="BU35">
        <v>10012.433999999999</v>
      </c>
      <c r="BV35">
        <v>0</v>
      </c>
      <c r="BW35">
        <v>6.1244500000000004</v>
      </c>
      <c r="BX35">
        <v>22.757539999999999</v>
      </c>
      <c r="BY35">
        <v>176.54689999999999</v>
      </c>
      <c r="BZ35">
        <v>153.43899999999999</v>
      </c>
      <c r="CA35">
        <v>6.4646830000000002E-2</v>
      </c>
      <c r="CB35">
        <v>151.18870000000001</v>
      </c>
      <c r="CC35">
        <v>14.66475</v>
      </c>
      <c r="CD35">
        <v>1.497808</v>
      </c>
      <c r="CE35">
        <v>1.491233</v>
      </c>
      <c r="CF35">
        <v>12.945779999999999</v>
      </c>
      <c r="CG35">
        <v>12.87857</v>
      </c>
      <c r="CH35">
        <v>1999.992</v>
      </c>
      <c r="CI35">
        <v>0.98000339999999997</v>
      </c>
      <c r="CJ35">
        <v>1.9996940000000001E-2</v>
      </c>
      <c r="CK35">
        <v>0</v>
      </c>
      <c r="CL35">
        <v>258.40269999999998</v>
      </c>
      <c r="CM35">
        <v>5.0009800000000002</v>
      </c>
      <c r="CN35">
        <v>5524.65</v>
      </c>
      <c r="CO35">
        <v>18953.2</v>
      </c>
      <c r="CP35">
        <v>38.437100000000001</v>
      </c>
      <c r="CQ35">
        <v>39.337299999999999</v>
      </c>
      <c r="CR35">
        <v>38.405999999999999</v>
      </c>
      <c r="CS35">
        <v>38.718499999999999</v>
      </c>
      <c r="CT35">
        <v>39.512300000000003</v>
      </c>
      <c r="CU35">
        <v>1955.1010000000001</v>
      </c>
      <c r="CV35">
        <v>39.890999999999998</v>
      </c>
      <c r="CW35">
        <v>0</v>
      </c>
      <c r="CX35">
        <v>5138</v>
      </c>
      <c r="CY35">
        <v>0</v>
      </c>
      <c r="CZ35">
        <v>1710707252</v>
      </c>
      <c r="DA35" t="s">
        <v>359</v>
      </c>
      <c r="DB35">
        <v>1710707252</v>
      </c>
      <c r="DC35">
        <v>1710706472</v>
      </c>
      <c r="DD35">
        <v>25</v>
      </c>
      <c r="DE35">
        <v>0.7</v>
      </c>
      <c r="DF35">
        <v>1.4E-2</v>
      </c>
      <c r="DG35">
        <v>-2.4249999999999998</v>
      </c>
      <c r="DH35">
        <v>-3.9E-2</v>
      </c>
      <c r="DI35">
        <v>495</v>
      </c>
      <c r="DJ35">
        <v>20</v>
      </c>
      <c r="DK35">
        <v>0.44</v>
      </c>
      <c r="DL35">
        <v>7.0000000000000007E-2</v>
      </c>
      <c r="DM35">
        <v>22.755682499999999</v>
      </c>
      <c r="DN35">
        <v>0.1022960600374201</v>
      </c>
      <c r="DO35">
        <v>0.15319332538903249</v>
      </c>
      <c r="DP35">
        <v>1</v>
      </c>
      <c r="DQ35">
        <v>259.54838235294119</v>
      </c>
      <c r="DR35">
        <v>-7.5458365120122588</v>
      </c>
      <c r="DS35">
        <v>0.76537453402608591</v>
      </c>
      <c r="DT35">
        <v>0</v>
      </c>
      <c r="DU35">
        <v>7.0450839999999987E-2</v>
      </c>
      <c r="DV35">
        <v>-6.1300428517823913E-2</v>
      </c>
      <c r="DW35">
        <v>6.4554559563906868E-3</v>
      </c>
      <c r="DX35">
        <v>1</v>
      </c>
      <c r="DY35">
        <v>2</v>
      </c>
      <c r="DZ35">
        <v>3</v>
      </c>
      <c r="EA35" t="s">
        <v>360</v>
      </c>
      <c r="EB35">
        <v>3.2293400000000001</v>
      </c>
      <c r="EC35">
        <v>2.7042099999999998</v>
      </c>
      <c r="ED35">
        <v>4.8695599999999999E-2</v>
      </c>
      <c r="EE35">
        <v>4.2294600000000002E-2</v>
      </c>
      <c r="EF35">
        <v>8.2540699999999995E-2</v>
      </c>
      <c r="EG35">
        <v>8.2581000000000002E-2</v>
      </c>
      <c r="EH35">
        <v>31186.9</v>
      </c>
      <c r="EI35">
        <v>30704.400000000001</v>
      </c>
      <c r="EJ35">
        <v>31385</v>
      </c>
      <c r="EK35">
        <v>30381.1</v>
      </c>
      <c r="EL35">
        <v>38578.6</v>
      </c>
      <c r="EM35">
        <v>36854.800000000003</v>
      </c>
      <c r="EN35">
        <v>43994.2</v>
      </c>
      <c r="EO35">
        <v>42426</v>
      </c>
      <c r="EP35">
        <v>2.1629700000000001</v>
      </c>
      <c r="EQ35">
        <v>1.9514499999999999</v>
      </c>
      <c r="ER35">
        <v>0.13858100000000001</v>
      </c>
      <c r="ES35">
        <v>0</v>
      </c>
      <c r="ET35">
        <v>22.756399999999999</v>
      </c>
      <c r="EU35">
        <v>999.9</v>
      </c>
      <c r="EV35">
        <v>58.9</v>
      </c>
      <c r="EW35">
        <v>26.5</v>
      </c>
      <c r="EX35">
        <v>20.130099999999999</v>
      </c>
      <c r="EY35">
        <v>61.122999999999998</v>
      </c>
      <c r="EZ35">
        <v>25.0641</v>
      </c>
      <c r="FA35">
        <v>1</v>
      </c>
      <c r="FB35">
        <v>-0.216415</v>
      </c>
      <c r="FC35">
        <v>1.0156000000000001</v>
      </c>
      <c r="FD35">
        <v>20.190899999999999</v>
      </c>
      <c r="FE35">
        <v>5.2204300000000003</v>
      </c>
      <c r="FF35">
        <v>11.992000000000001</v>
      </c>
      <c r="FG35">
        <v>4.9652500000000002</v>
      </c>
      <c r="FH35">
        <v>3.2955000000000001</v>
      </c>
      <c r="FI35">
        <v>9999</v>
      </c>
      <c r="FJ35">
        <v>9999</v>
      </c>
      <c r="FK35">
        <v>9999</v>
      </c>
      <c r="FL35">
        <v>292.5</v>
      </c>
      <c r="FM35">
        <v>4.9710400000000003</v>
      </c>
      <c r="FN35">
        <v>1.86768</v>
      </c>
      <c r="FO35">
        <v>1.8589500000000001</v>
      </c>
      <c r="FP35">
        <v>1.8650599999999999</v>
      </c>
      <c r="FQ35">
        <v>1.86307</v>
      </c>
      <c r="FR35">
        <v>1.86436</v>
      </c>
      <c r="FS35">
        <v>1.8598300000000001</v>
      </c>
      <c r="FT35">
        <v>1.86391</v>
      </c>
      <c r="FU35">
        <v>0</v>
      </c>
      <c r="FV35">
        <v>0</v>
      </c>
      <c r="FW35">
        <v>0</v>
      </c>
      <c r="FX35">
        <v>0</v>
      </c>
      <c r="FY35" t="s">
        <v>361</v>
      </c>
      <c r="FZ35" t="s">
        <v>362</v>
      </c>
      <c r="GA35" t="s">
        <v>363</v>
      </c>
      <c r="GB35" t="s">
        <v>363</v>
      </c>
      <c r="GC35" t="s">
        <v>363</v>
      </c>
      <c r="GD35" t="s">
        <v>363</v>
      </c>
      <c r="GE35">
        <v>0</v>
      </c>
      <c r="GF35">
        <v>100</v>
      </c>
      <c r="GG35">
        <v>100</v>
      </c>
      <c r="GH35">
        <v>-1.05</v>
      </c>
      <c r="GI35">
        <v>-5.2900000000000003E-2</v>
      </c>
      <c r="GJ35">
        <v>-0.44953633355511791</v>
      </c>
      <c r="GK35">
        <v>-3.2761014038563928E-3</v>
      </c>
      <c r="GL35">
        <v>-2.2697488846437009E-6</v>
      </c>
      <c r="GM35">
        <v>1.1067681640329E-9</v>
      </c>
      <c r="GN35">
        <v>-6.7387852144306204E-2</v>
      </c>
      <c r="GO35">
        <v>3.4759988817346559E-3</v>
      </c>
      <c r="GP35">
        <v>-3.6432653228263149E-4</v>
      </c>
      <c r="GQ35">
        <v>1.322559970292776E-5</v>
      </c>
      <c r="GR35">
        <v>12</v>
      </c>
      <c r="GS35">
        <v>1920</v>
      </c>
      <c r="GT35">
        <v>3</v>
      </c>
      <c r="GU35">
        <v>20</v>
      </c>
      <c r="GV35">
        <v>15.5</v>
      </c>
      <c r="GW35">
        <v>28.5</v>
      </c>
      <c r="GX35">
        <v>0.458984</v>
      </c>
      <c r="GY35">
        <v>2.4084500000000002</v>
      </c>
      <c r="GZ35">
        <v>1.4477500000000001</v>
      </c>
      <c r="HA35">
        <v>2.3083499999999999</v>
      </c>
      <c r="HB35">
        <v>1.5515099999999999</v>
      </c>
      <c r="HC35">
        <v>2.4182100000000002</v>
      </c>
      <c r="HD35">
        <v>31.455200000000001</v>
      </c>
      <c r="HE35">
        <v>14.7537</v>
      </c>
      <c r="HF35">
        <v>18</v>
      </c>
      <c r="HG35">
        <v>598.67999999999995</v>
      </c>
      <c r="HH35">
        <v>466.69299999999998</v>
      </c>
      <c r="HI35">
        <v>21.2987</v>
      </c>
      <c r="HJ35">
        <v>24.254799999999999</v>
      </c>
      <c r="HK35">
        <v>30.0002</v>
      </c>
      <c r="HL35">
        <v>24.307200000000002</v>
      </c>
      <c r="HM35">
        <v>24.258700000000001</v>
      </c>
      <c r="HN35">
        <v>9.1239500000000007</v>
      </c>
      <c r="HO35">
        <v>35.768000000000001</v>
      </c>
      <c r="HP35">
        <v>62.308500000000002</v>
      </c>
      <c r="HQ35">
        <v>21.2529</v>
      </c>
      <c r="HR35">
        <v>118.76</v>
      </c>
      <c r="HS35">
        <v>14.721299999999999</v>
      </c>
      <c r="HT35">
        <v>99.610900000000001</v>
      </c>
      <c r="HU35">
        <v>101.375</v>
      </c>
    </row>
    <row r="36" spans="1:229" x14ac:dyDescent="0.2">
      <c r="A36">
        <v>20</v>
      </c>
      <c r="B36">
        <v>1710708184.5999999</v>
      </c>
      <c r="C36">
        <v>95</v>
      </c>
      <c r="D36" t="s">
        <v>401</v>
      </c>
      <c r="E36" t="s">
        <v>402</v>
      </c>
      <c r="F36">
        <v>5</v>
      </c>
      <c r="H36">
        <v>1710708182.0999999</v>
      </c>
      <c r="I36">
        <f t="shared" si="0"/>
        <v>6.5131742688756533E-5</v>
      </c>
      <c r="J36">
        <f t="shared" si="1"/>
        <v>6.513174268875653E-2</v>
      </c>
      <c r="K36">
        <f t="shared" si="2"/>
        <v>-2.1501885544502986</v>
      </c>
      <c r="L36">
        <f t="shared" si="3"/>
        <v>156.37811111111111</v>
      </c>
      <c r="M36">
        <f t="shared" si="4"/>
        <v>1037.0129333693244</v>
      </c>
      <c r="N36">
        <f t="shared" si="5"/>
        <v>105.55513048949851</v>
      </c>
      <c r="O36">
        <f t="shared" si="6"/>
        <v>15.917363605489344</v>
      </c>
      <c r="P36">
        <f t="shared" si="7"/>
        <v>3.8383395715725225E-3</v>
      </c>
      <c r="Q36">
        <f t="shared" si="8"/>
        <v>3</v>
      </c>
      <c r="R36">
        <f t="shared" si="9"/>
        <v>3.835613358640402E-3</v>
      </c>
      <c r="S36">
        <f t="shared" si="10"/>
        <v>2.3975031214620176E-3</v>
      </c>
      <c r="T36">
        <f t="shared" si="11"/>
        <v>321.5073245349397</v>
      </c>
      <c r="U36">
        <f t="shared" si="12"/>
        <v>25.853737053884398</v>
      </c>
      <c r="V36">
        <f t="shared" si="13"/>
        <v>25.04291111111111</v>
      </c>
      <c r="W36">
        <f t="shared" si="14"/>
        <v>3.1878213261426032</v>
      </c>
      <c r="X36">
        <f t="shared" si="15"/>
        <v>50.019878814262583</v>
      </c>
      <c r="Y36">
        <f t="shared" si="16"/>
        <v>1.4991808320057642</v>
      </c>
      <c r="Z36">
        <f t="shared" si="17"/>
        <v>2.9971700602726976</v>
      </c>
      <c r="AA36">
        <f t="shared" si="18"/>
        <v>1.6886404941368389</v>
      </c>
      <c r="AB36">
        <f t="shared" si="19"/>
        <v>-2.8723098525741633</v>
      </c>
      <c r="AC36">
        <f t="shared" si="20"/>
        <v>-166.70309226666649</v>
      </c>
      <c r="AD36">
        <f t="shared" si="21"/>
        <v>-11.698131377687762</v>
      </c>
      <c r="AE36">
        <f t="shared" si="22"/>
        <v>140.23379103801125</v>
      </c>
      <c r="AF36">
        <f t="shared" si="23"/>
        <v>-23.036587714461909</v>
      </c>
      <c r="AG36">
        <f t="shared" si="24"/>
        <v>6.4390174254982807E-2</v>
      </c>
      <c r="AH36">
        <f t="shared" si="25"/>
        <v>-2.1501885544502986</v>
      </c>
      <c r="AI36">
        <v>134.15051066242091</v>
      </c>
      <c r="AJ36">
        <v>151.94089696969701</v>
      </c>
      <c r="AK36">
        <v>-3.3872501498348031</v>
      </c>
      <c r="AL36">
        <v>67.182796040944936</v>
      </c>
      <c r="AM36">
        <f t="shared" si="26"/>
        <v>6.513174268875653E-2</v>
      </c>
      <c r="AN36">
        <v>14.665079228926579</v>
      </c>
      <c r="AO36">
        <v>14.72924969696969</v>
      </c>
      <c r="AP36">
        <v>-1.231372484257435E-6</v>
      </c>
      <c r="AQ36">
        <v>78.548542355810383</v>
      </c>
      <c r="AR36">
        <v>0</v>
      </c>
      <c r="AS36">
        <v>0</v>
      </c>
      <c r="AT36">
        <f t="shared" si="27"/>
        <v>1</v>
      </c>
      <c r="AU36">
        <f t="shared" si="28"/>
        <v>0</v>
      </c>
      <c r="AV36">
        <f t="shared" si="29"/>
        <v>54326.697720481956</v>
      </c>
      <c r="AW36">
        <f t="shared" si="30"/>
        <v>1999.985555555555</v>
      </c>
      <c r="AX36">
        <f t="shared" si="31"/>
        <v>1681.184566080279</v>
      </c>
      <c r="AY36">
        <f t="shared" si="32"/>
        <v>0.84059835402825211</v>
      </c>
      <c r="AZ36">
        <f t="shared" si="33"/>
        <v>0.16075482327452686</v>
      </c>
      <c r="BA36">
        <v>6</v>
      </c>
      <c r="BB36">
        <v>0.5</v>
      </c>
      <c r="BC36" t="s">
        <v>358</v>
      </c>
      <c r="BD36">
        <v>2</v>
      </c>
      <c r="BE36" t="b">
        <v>1</v>
      </c>
      <c r="BF36">
        <v>1710708182.0999999</v>
      </c>
      <c r="BG36">
        <v>156.37811111111111</v>
      </c>
      <c r="BH36">
        <v>133.3546666666667</v>
      </c>
      <c r="BI36">
        <v>14.728511111111111</v>
      </c>
      <c r="BJ36">
        <v>14.66507777777778</v>
      </c>
      <c r="BK36">
        <v>157.3952222222222</v>
      </c>
      <c r="BL36">
        <v>14.781377777777781</v>
      </c>
      <c r="BM36">
        <v>600.08011111111102</v>
      </c>
      <c r="BN36">
        <v>101.6876666666667</v>
      </c>
      <c r="BO36">
        <v>0.1000035666666667</v>
      </c>
      <c r="BP36">
        <v>24.0122</v>
      </c>
      <c r="BQ36">
        <v>25.04291111111111</v>
      </c>
      <c r="BR36">
        <v>999.90000000000009</v>
      </c>
      <c r="BS36">
        <v>0</v>
      </c>
      <c r="BT36">
        <v>0</v>
      </c>
      <c r="BU36">
        <v>10003.117777777779</v>
      </c>
      <c r="BV36">
        <v>0</v>
      </c>
      <c r="BW36">
        <v>6.1222044444444448</v>
      </c>
      <c r="BX36">
        <v>23.023444444444451</v>
      </c>
      <c r="BY36">
        <v>158.71577777777779</v>
      </c>
      <c r="BZ36">
        <v>135.33944444444441</v>
      </c>
      <c r="CA36">
        <v>6.343427777777777E-2</v>
      </c>
      <c r="CB36">
        <v>133.3546666666667</v>
      </c>
      <c r="CC36">
        <v>14.66507777777778</v>
      </c>
      <c r="CD36">
        <v>1.497708888888889</v>
      </c>
      <c r="CE36">
        <v>1.4912588888888889</v>
      </c>
      <c r="CF36">
        <v>12.944800000000001</v>
      </c>
      <c r="CG36">
        <v>12.878822222222221</v>
      </c>
      <c r="CH36">
        <v>1999.985555555555</v>
      </c>
      <c r="CI36">
        <v>0.98000411111111108</v>
      </c>
      <c r="CJ36">
        <v>1.9995944444444452E-2</v>
      </c>
      <c r="CK36">
        <v>0</v>
      </c>
      <c r="CL36">
        <v>257.5864444444444</v>
      </c>
      <c r="CM36">
        <v>5.0009800000000002</v>
      </c>
      <c r="CN36">
        <v>5514.2988888888895</v>
      </c>
      <c r="CO36">
        <v>18953.12222222222</v>
      </c>
      <c r="CP36">
        <v>38.534444444444453</v>
      </c>
      <c r="CQ36">
        <v>39.444222222222223</v>
      </c>
      <c r="CR36">
        <v>38.506666666666668</v>
      </c>
      <c r="CS36">
        <v>38.867888888888892</v>
      </c>
      <c r="CT36">
        <v>39.617888888888892</v>
      </c>
      <c r="CU36">
        <v>1955.0955555555561</v>
      </c>
      <c r="CV36">
        <v>39.89</v>
      </c>
      <c r="CW36">
        <v>0</v>
      </c>
      <c r="CX36">
        <v>5142.7999999523163</v>
      </c>
      <c r="CY36">
        <v>0</v>
      </c>
      <c r="CZ36">
        <v>1710707252</v>
      </c>
      <c r="DA36" t="s">
        <v>359</v>
      </c>
      <c r="DB36">
        <v>1710707252</v>
      </c>
      <c r="DC36">
        <v>1710706472</v>
      </c>
      <c r="DD36">
        <v>25</v>
      </c>
      <c r="DE36">
        <v>0.7</v>
      </c>
      <c r="DF36">
        <v>1.4E-2</v>
      </c>
      <c r="DG36">
        <v>-2.4249999999999998</v>
      </c>
      <c r="DH36">
        <v>-3.9E-2</v>
      </c>
      <c r="DI36">
        <v>495</v>
      </c>
      <c r="DJ36">
        <v>20</v>
      </c>
      <c r="DK36">
        <v>0.44</v>
      </c>
      <c r="DL36">
        <v>7.0000000000000007E-2</v>
      </c>
      <c r="DM36">
        <v>22.806173170731711</v>
      </c>
      <c r="DN36">
        <v>1.325439721254343</v>
      </c>
      <c r="DO36">
        <v>0.19200224595280671</v>
      </c>
      <c r="DP36">
        <v>0</v>
      </c>
      <c r="DQ36">
        <v>258.74714705882337</v>
      </c>
      <c r="DR36">
        <v>-8.2850878455672312</v>
      </c>
      <c r="DS36">
        <v>0.83976064980561294</v>
      </c>
      <c r="DT36">
        <v>0</v>
      </c>
      <c r="DU36">
        <v>6.6703824390243902E-2</v>
      </c>
      <c r="DV36">
        <v>-3.7818271777003393E-2</v>
      </c>
      <c r="DW36">
        <v>4.8367674289595671E-3</v>
      </c>
      <c r="DX36">
        <v>1</v>
      </c>
      <c r="DY36">
        <v>1</v>
      </c>
      <c r="DZ36">
        <v>3</v>
      </c>
      <c r="EA36" t="s">
        <v>368</v>
      </c>
      <c r="EB36">
        <v>3.2292900000000002</v>
      </c>
      <c r="EC36">
        <v>2.7043900000000001</v>
      </c>
      <c r="ED36">
        <v>4.4126499999999999E-2</v>
      </c>
      <c r="EE36">
        <v>3.7613599999999997E-2</v>
      </c>
      <c r="EF36">
        <v>8.2540199999999994E-2</v>
      </c>
      <c r="EG36">
        <v>8.2580299999999995E-2</v>
      </c>
      <c r="EH36">
        <v>31336.7</v>
      </c>
      <c r="EI36">
        <v>30853.9</v>
      </c>
      <c r="EJ36">
        <v>31385</v>
      </c>
      <c r="EK36">
        <v>30380.5</v>
      </c>
      <c r="EL36">
        <v>38578.699999999997</v>
      </c>
      <c r="EM36">
        <v>36853.9</v>
      </c>
      <c r="EN36">
        <v>43994.400000000001</v>
      </c>
      <c r="EO36">
        <v>42425</v>
      </c>
      <c r="EP36">
        <v>2.1627800000000001</v>
      </c>
      <c r="EQ36">
        <v>1.9517</v>
      </c>
      <c r="ER36">
        <v>0.1394</v>
      </c>
      <c r="ES36">
        <v>0</v>
      </c>
      <c r="ET36">
        <v>22.7606</v>
      </c>
      <c r="EU36">
        <v>999.9</v>
      </c>
      <c r="EV36">
        <v>58.9</v>
      </c>
      <c r="EW36">
        <v>26.5</v>
      </c>
      <c r="EX36">
        <v>20.130299999999998</v>
      </c>
      <c r="EY36">
        <v>61.613</v>
      </c>
      <c r="EZ36">
        <v>24.7957</v>
      </c>
      <c r="FA36">
        <v>1</v>
      </c>
      <c r="FB36">
        <v>-0.216618</v>
      </c>
      <c r="FC36">
        <v>1.0325500000000001</v>
      </c>
      <c r="FD36">
        <v>20.1907</v>
      </c>
      <c r="FE36">
        <v>5.2190899999999996</v>
      </c>
      <c r="FF36">
        <v>11.992000000000001</v>
      </c>
      <c r="FG36">
        <v>4.9648500000000002</v>
      </c>
      <c r="FH36">
        <v>3.2954500000000002</v>
      </c>
      <c r="FI36">
        <v>9999</v>
      </c>
      <c r="FJ36">
        <v>9999</v>
      </c>
      <c r="FK36">
        <v>9999</v>
      </c>
      <c r="FL36">
        <v>292.5</v>
      </c>
      <c r="FM36">
        <v>4.97105</v>
      </c>
      <c r="FN36">
        <v>1.86768</v>
      </c>
      <c r="FO36">
        <v>1.8589100000000001</v>
      </c>
      <c r="FP36">
        <v>1.86507</v>
      </c>
      <c r="FQ36">
        <v>1.86307</v>
      </c>
      <c r="FR36">
        <v>1.86436</v>
      </c>
      <c r="FS36">
        <v>1.8597999999999999</v>
      </c>
      <c r="FT36">
        <v>1.86388</v>
      </c>
      <c r="FU36">
        <v>0</v>
      </c>
      <c r="FV36">
        <v>0</v>
      </c>
      <c r="FW36">
        <v>0</v>
      </c>
      <c r="FX36">
        <v>0</v>
      </c>
      <c r="FY36" t="s">
        <v>361</v>
      </c>
      <c r="FZ36" t="s">
        <v>362</v>
      </c>
      <c r="GA36" t="s">
        <v>363</v>
      </c>
      <c r="GB36" t="s">
        <v>363</v>
      </c>
      <c r="GC36" t="s">
        <v>363</v>
      </c>
      <c r="GD36" t="s">
        <v>363</v>
      </c>
      <c r="GE36">
        <v>0</v>
      </c>
      <c r="GF36">
        <v>100</v>
      </c>
      <c r="GG36">
        <v>100</v>
      </c>
      <c r="GH36">
        <v>-0.98499999999999999</v>
      </c>
      <c r="GI36">
        <v>-5.2900000000000003E-2</v>
      </c>
      <c r="GJ36">
        <v>-0.44953633355511791</v>
      </c>
      <c r="GK36">
        <v>-3.2761014038563928E-3</v>
      </c>
      <c r="GL36">
        <v>-2.2697488846437009E-6</v>
      </c>
      <c r="GM36">
        <v>1.1067681640329E-9</v>
      </c>
      <c r="GN36">
        <v>-6.7387852144306204E-2</v>
      </c>
      <c r="GO36">
        <v>3.4759988817346559E-3</v>
      </c>
      <c r="GP36">
        <v>-3.6432653228263149E-4</v>
      </c>
      <c r="GQ36">
        <v>1.322559970292776E-5</v>
      </c>
      <c r="GR36">
        <v>12</v>
      </c>
      <c r="GS36">
        <v>1920</v>
      </c>
      <c r="GT36">
        <v>3</v>
      </c>
      <c r="GU36">
        <v>20</v>
      </c>
      <c r="GV36">
        <v>15.5</v>
      </c>
      <c r="GW36">
        <v>28.5</v>
      </c>
      <c r="GX36">
        <v>0.42114299999999999</v>
      </c>
      <c r="GY36">
        <v>2.4316399999999998</v>
      </c>
      <c r="GZ36">
        <v>1.4489700000000001</v>
      </c>
      <c r="HA36">
        <v>2.3083499999999999</v>
      </c>
      <c r="HB36">
        <v>1.5515099999999999</v>
      </c>
      <c r="HC36">
        <v>2.2436500000000001</v>
      </c>
      <c r="HD36">
        <v>31.455200000000001</v>
      </c>
      <c r="HE36">
        <v>14.7362</v>
      </c>
      <c r="HF36">
        <v>18</v>
      </c>
      <c r="HG36">
        <v>598.54200000000003</v>
      </c>
      <c r="HH36">
        <v>466.84699999999998</v>
      </c>
      <c r="HI36">
        <v>21.2439</v>
      </c>
      <c r="HJ36">
        <v>24.254799999999999</v>
      </c>
      <c r="HK36">
        <v>30</v>
      </c>
      <c r="HL36">
        <v>24.307200000000002</v>
      </c>
      <c r="HM36">
        <v>24.258700000000001</v>
      </c>
      <c r="HN36">
        <v>8.3139400000000006</v>
      </c>
      <c r="HO36">
        <v>35.768000000000001</v>
      </c>
      <c r="HP36">
        <v>62.308500000000002</v>
      </c>
      <c r="HQ36">
        <v>21.2134</v>
      </c>
      <c r="HR36">
        <v>98.724100000000007</v>
      </c>
      <c r="HS36">
        <v>14.721299999999999</v>
      </c>
      <c r="HT36">
        <v>99.611199999999997</v>
      </c>
      <c r="HU36">
        <v>101.373</v>
      </c>
    </row>
    <row r="37" spans="1:229" x14ac:dyDescent="0.2">
      <c r="A37">
        <v>21</v>
      </c>
      <c r="B37">
        <v>1710708189.5999999</v>
      </c>
      <c r="C37">
        <v>100</v>
      </c>
      <c r="D37" t="s">
        <v>403</v>
      </c>
      <c r="E37" t="s">
        <v>404</v>
      </c>
      <c r="F37">
        <v>5</v>
      </c>
      <c r="H37">
        <v>1710708186.8</v>
      </c>
      <c r="I37">
        <f t="shared" si="0"/>
        <v>6.5800060171558193E-5</v>
      </c>
      <c r="J37">
        <f t="shared" si="1"/>
        <v>6.5800060171558192E-2</v>
      </c>
      <c r="K37">
        <f t="shared" si="2"/>
        <v>-2.1950524054769232</v>
      </c>
      <c r="L37">
        <f t="shared" si="3"/>
        <v>140.84190000000001</v>
      </c>
      <c r="M37">
        <f t="shared" si="4"/>
        <v>1031.7417376935516</v>
      </c>
      <c r="N37">
        <f t="shared" si="5"/>
        <v>105.01807247610233</v>
      </c>
      <c r="O37">
        <f t="shared" si="6"/>
        <v>14.33589853109652</v>
      </c>
      <c r="P37">
        <f t="shared" si="7"/>
        <v>3.8752718566810325E-3</v>
      </c>
      <c r="Q37">
        <f t="shared" si="8"/>
        <v>3</v>
      </c>
      <c r="R37">
        <f t="shared" si="9"/>
        <v>3.8724929489285772E-3</v>
      </c>
      <c r="S37">
        <f t="shared" si="10"/>
        <v>2.420557595005971E-3</v>
      </c>
      <c r="T37">
        <f t="shared" si="11"/>
        <v>321.51058746828471</v>
      </c>
      <c r="U37">
        <f t="shared" si="12"/>
        <v>25.853305914932474</v>
      </c>
      <c r="V37">
        <f t="shared" si="13"/>
        <v>25.049040000000002</v>
      </c>
      <c r="W37">
        <f t="shared" si="14"/>
        <v>3.1889859622740921</v>
      </c>
      <c r="X37">
        <f t="shared" si="15"/>
        <v>50.024172673602394</v>
      </c>
      <c r="Y37">
        <f t="shared" si="16"/>
        <v>1.4992843110156799</v>
      </c>
      <c r="Z37">
        <f t="shared" si="17"/>
        <v>2.9971196541284284</v>
      </c>
      <c r="AA37">
        <f t="shared" si="18"/>
        <v>1.6897016512584122</v>
      </c>
      <c r="AB37">
        <f t="shared" si="19"/>
        <v>-2.9017826535657165</v>
      </c>
      <c r="AC37">
        <f t="shared" si="20"/>
        <v>-167.73964032000029</v>
      </c>
      <c r="AD37">
        <f t="shared" si="21"/>
        <v>-11.771217068714414</v>
      </c>
      <c r="AE37">
        <f t="shared" si="22"/>
        <v>139.09794742600431</v>
      </c>
      <c r="AF37">
        <f t="shared" si="23"/>
        <v>-22.723251578944787</v>
      </c>
      <c r="AG37">
        <f t="shared" si="24"/>
        <v>6.5611047764147085E-2</v>
      </c>
      <c r="AH37">
        <f t="shared" si="25"/>
        <v>-2.1950524054769232</v>
      </c>
      <c r="AI37">
        <v>117.8292006896579</v>
      </c>
      <c r="AJ37">
        <v>135.32164242424241</v>
      </c>
      <c r="AK37">
        <v>-3.311912022297395</v>
      </c>
      <c r="AL37">
        <v>67.182796040944936</v>
      </c>
      <c r="AM37">
        <f t="shared" si="26"/>
        <v>6.5800060171558192E-2</v>
      </c>
      <c r="AN37">
        <v>14.664735016766841</v>
      </c>
      <c r="AO37">
        <v>14.7295509090909</v>
      </c>
      <c r="AP37">
        <v>3.7772908540999959E-6</v>
      </c>
      <c r="AQ37">
        <v>78.548542355810383</v>
      </c>
      <c r="AR37">
        <v>0</v>
      </c>
      <c r="AS37">
        <v>0</v>
      </c>
      <c r="AT37">
        <f t="shared" si="27"/>
        <v>1</v>
      </c>
      <c r="AU37">
        <f t="shared" si="28"/>
        <v>0</v>
      </c>
      <c r="AV37">
        <f t="shared" si="29"/>
        <v>54134.2080842059</v>
      </c>
      <c r="AW37">
        <f t="shared" si="30"/>
        <v>2000.0060000000001</v>
      </c>
      <c r="AX37">
        <f t="shared" si="31"/>
        <v>1681.201739413619</v>
      </c>
      <c r="AY37">
        <f t="shared" si="32"/>
        <v>0.84059834791176569</v>
      </c>
      <c r="AZ37">
        <f t="shared" si="33"/>
        <v>0.16075481146970794</v>
      </c>
      <c r="BA37">
        <v>6</v>
      </c>
      <c r="BB37">
        <v>0.5</v>
      </c>
      <c r="BC37" t="s">
        <v>358</v>
      </c>
      <c r="BD37">
        <v>2</v>
      </c>
      <c r="BE37" t="b">
        <v>1</v>
      </c>
      <c r="BF37">
        <v>1710708186.8</v>
      </c>
      <c r="BG37">
        <v>140.84190000000001</v>
      </c>
      <c r="BH37">
        <v>118.126</v>
      </c>
      <c r="BI37">
        <v>14.7296</v>
      </c>
      <c r="BJ37">
        <v>14.664949999999999</v>
      </c>
      <c r="BK37">
        <v>141.79839999999999</v>
      </c>
      <c r="BL37">
        <v>14.78248</v>
      </c>
      <c r="BM37">
        <v>599.95009999999991</v>
      </c>
      <c r="BN37">
        <v>101.68689999999999</v>
      </c>
      <c r="BO37">
        <v>0.10027079999999999</v>
      </c>
      <c r="BP37">
        <v>24.01192</v>
      </c>
      <c r="BQ37">
        <v>25.049040000000002</v>
      </c>
      <c r="BR37">
        <v>999.9</v>
      </c>
      <c r="BS37">
        <v>0</v>
      </c>
      <c r="BT37">
        <v>0</v>
      </c>
      <c r="BU37">
        <v>9966.25</v>
      </c>
      <c r="BV37">
        <v>0</v>
      </c>
      <c r="BW37">
        <v>6.1333500000000001</v>
      </c>
      <c r="BX37">
        <v>22.716049999999999</v>
      </c>
      <c r="BY37">
        <v>142.94739999999999</v>
      </c>
      <c r="BZ37">
        <v>119.8839</v>
      </c>
      <c r="CA37">
        <v>6.4642430000000001E-2</v>
      </c>
      <c r="CB37">
        <v>118.126</v>
      </c>
      <c r="CC37">
        <v>14.664949999999999</v>
      </c>
      <c r="CD37">
        <v>1.497806</v>
      </c>
      <c r="CE37">
        <v>1.4912339999999999</v>
      </c>
      <c r="CF37">
        <v>12.9458</v>
      </c>
      <c r="CG37">
        <v>12.87857</v>
      </c>
      <c r="CH37">
        <v>2000.0060000000001</v>
      </c>
      <c r="CI37">
        <v>0.98000480000000001</v>
      </c>
      <c r="CJ37">
        <v>1.9994979999999999E-2</v>
      </c>
      <c r="CK37">
        <v>0</v>
      </c>
      <c r="CL37">
        <v>257.37790000000012</v>
      </c>
      <c r="CM37">
        <v>5.0009800000000002</v>
      </c>
      <c r="CN37">
        <v>5505.5590000000002</v>
      </c>
      <c r="CO37">
        <v>18953.34</v>
      </c>
      <c r="CP37">
        <v>38.649700000000003</v>
      </c>
      <c r="CQ37">
        <v>39.537300000000002</v>
      </c>
      <c r="CR37">
        <v>38.593499999999999</v>
      </c>
      <c r="CS37">
        <v>39.024700000000003</v>
      </c>
      <c r="CT37">
        <v>39.737299999999998</v>
      </c>
      <c r="CU37">
        <v>1955.116</v>
      </c>
      <c r="CV37">
        <v>39.89</v>
      </c>
      <c r="CW37">
        <v>0</v>
      </c>
      <c r="CX37">
        <v>5148.2000000476837</v>
      </c>
      <c r="CY37">
        <v>0</v>
      </c>
      <c r="CZ37">
        <v>1710707252</v>
      </c>
      <c r="DA37" t="s">
        <v>359</v>
      </c>
      <c r="DB37">
        <v>1710707252</v>
      </c>
      <c r="DC37">
        <v>1710706472</v>
      </c>
      <c r="DD37">
        <v>25</v>
      </c>
      <c r="DE37">
        <v>0.7</v>
      </c>
      <c r="DF37">
        <v>1.4E-2</v>
      </c>
      <c r="DG37">
        <v>-2.4249999999999998</v>
      </c>
      <c r="DH37">
        <v>-3.9E-2</v>
      </c>
      <c r="DI37">
        <v>495</v>
      </c>
      <c r="DJ37">
        <v>20</v>
      </c>
      <c r="DK37">
        <v>0.44</v>
      </c>
      <c r="DL37">
        <v>7.0000000000000007E-2</v>
      </c>
      <c r="DM37">
        <v>22.848870000000002</v>
      </c>
      <c r="DN37">
        <v>-0.4306964352720612</v>
      </c>
      <c r="DO37">
        <v>0.1449802903845899</v>
      </c>
      <c r="DP37">
        <v>1</v>
      </c>
      <c r="DQ37">
        <v>258.08952941176472</v>
      </c>
      <c r="DR37">
        <v>-6.5914744064663644</v>
      </c>
      <c r="DS37">
        <v>0.68285340926637561</v>
      </c>
      <c r="DT37">
        <v>0</v>
      </c>
      <c r="DU37">
        <v>6.4009452499999994E-2</v>
      </c>
      <c r="DV37">
        <v>3.9441984990617627E-3</v>
      </c>
      <c r="DW37">
        <v>9.3334727673773695E-4</v>
      </c>
      <c r="DX37">
        <v>1</v>
      </c>
      <c r="DY37">
        <v>2</v>
      </c>
      <c r="DZ37">
        <v>3</v>
      </c>
      <c r="EA37" t="s">
        <v>360</v>
      </c>
      <c r="EB37">
        <v>3.2292800000000002</v>
      </c>
      <c r="EC37">
        <v>2.7041900000000001</v>
      </c>
      <c r="ED37">
        <v>3.9540800000000001E-2</v>
      </c>
      <c r="EE37">
        <v>3.29536E-2</v>
      </c>
      <c r="EF37">
        <v>8.2541699999999996E-2</v>
      </c>
      <c r="EG37">
        <v>8.2576800000000006E-2</v>
      </c>
      <c r="EH37">
        <v>31487.200000000001</v>
      </c>
      <c r="EI37">
        <v>31003.599999999999</v>
      </c>
      <c r="EJ37">
        <v>31385.1</v>
      </c>
      <c r="EK37">
        <v>30380.7</v>
      </c>
      <c r="EL37">
        <v>38578.300000000003</v>
      </c>
      <c r="EM37">
        <v>36854.300000000003</v>
      </c>
      <c r="EN37">
        <v>43994.2</v>
      </c>
      <c r="EO37">
        <v>42425.5</v>
      </c>
      <c r="EP37">
        <v>2.1629999999999998</v>
      </c>
      <c r="EQ37">
        <v>1.9515499999999999</v>
      </c>
      <c r="ER37">
        <v>0.13880400000000001</v>
      </c>
      <c r="ES37">
        <v>0</v>
      </c>
      <c r="ET37">
        <v>22.764900000000001</v>
      </c>
      <c r="EU37">
        <v>999.9</v>
      </c>
      <c r="EV37">
        <v>58.9</v>
      </c>
      <c r="EW37">
        <v>26.5</v>
      </c>
      <c r="EX37">
        <v>20.128900000000002</v>
      </c>
      <c r="EY37">
        <v>61.593000000000004</v>
      </c>
      <c r="EZ37">
        <v>25.256399999999999</v>
      </c>
      <c r="FA37">
        <v>1</v>
      </c>
      <c r="FB37">
        <v>-0.21645800000000001</v>
      </c>
      <c r="FC37">
        <v>1.0437399999999999</v>
      </c>
      <c r="FD37">
        <v>20.1906</v>
      </c>
      <c r="FE37">
        <v>5.2192400000000001</v>
      </c>
      <c r="FF37">
        <v>11.992000000000001</v>
      </c>
      <c r="FG37">
        <v>4.9649000000000001</v>
      </c>
      <c r="FH37">
        <v>3.29548</v>
      </c>
      <c r="FI37">
        <v>9999</v>
      </c>
      <c r="FJ37">
        <v>9999</v>
      </c>
      <c r="FK37">
        <v>9999</v>
      </c>
      <c r="FL37">
        <v>292.5</v>
      </c>
      <c r="FM37">
        <v>4.97105</v>
      </c>
      <c r="FN37">
        <v>1.86768</v>
      </c>
      <c r="FO37">
        <v>1.8589100000000001</v>
      </c>
      <c r="FP37">
        <v>1.86507</v>
      </c>
      <c r="FQ37">
        <v>1.86304</v>
      </c>
      <c r="FR37">
        <v>1.86435</v>
      </c>
      <c r="FS37">
        <v>1.85978</v>
      </c>
      <c r="FT37">
        <v>1.86388</v>
      </c>
      <c r="FU37">
        <v>0</v>
      </c>
      <c r="FV37">
        <v>0</v>
      </c>
      <c r="FW37">
        <v>0</v>
      </c>
      <c r="FX37">
        <v>0</v>
      </c>
      <c r="FY37" t="s">
        <v>361</v>
      </c>
      <c r="FZ37" t="s">
        <v>362</v>
      </c>
      <c r="GA37" t="s">
        <v>363</v>
      </c>
      <c r="GB37" t="s">
        <v>363</v>
      </c>
      <c r="GC37" t="s">
        <v>363</v>
      </c>
      <c r="GD37" t="s">
        <v>363</v>
      </c>
      <c r="GE37">
        <v>0</v>
      </c>
      <c r="GF37">
        <v>100</v>
      </c>
      <c r="GG37">
        <v>100</v>
      </c>
      <c r="GH37">
        <v>-0.92100000000000004</v>
      </c>
      <c r="GI37">
        <v>-5.2900000000000003E-2</v>
      </c>
      <c r="GJ37">
        <v>-0.44953633355511791</v>
      </c>
      <c r="GK37">
        <v>-3.2761014038563928E-3</v>
      </c>
      <c r="GL37">
        <v>-2.2697488846437009E-6</v>
      </c>
      <c r="GM37">
        <v>1.1067681640329E-9</v>
      </c>
      <c r="GN37">
        <v>-6.7387852144306204E-2</v>
      </c>
      <c r="GO37">
        <v>3.4759988817346559E-3</v>
      </c>
      <c r="GP37">
        <v>-3.6432653228263149E-4</v>
      </c>
      <c r="GQ37">
        <v>1.322559970292776E-5</v>
      </c>
      <c r="GR37">
        <v>12</v>
      </c>
      <c r="GS37">
        <v>1920</v>
      </c>
      <c r="GT37">
        <v>3</v>
      </c>
      <c r="GU37">
        <v>20</v>
      </c>
      <c r="GV37">
        <v>15.6</v>
      </c>
      <c r="GW37">
        <v>28.6</v>
      </c>
      <c r="GX37">
        <v>0.38207999999999998</v>
      </c>
      <c r="GY37">
        <v>2.4279799999999998</v>
      </c>
      <c r="GZ37">
        <v>1.4477500000000001</v>
      </c>
      <c r="HA37">
        <v>2.3083499999999999</v>
      </c>
      <c r="HB37">
        <v>1.5515099999999999</v>
      </c>
      <c r="HC37">
        <v>2.4340799999999998</v>
      </c>
      <c r="HD37">
        <v>31.455200000000001</v>
      </c>
      <c r="HE37">
        <v>14.744899999999999</v>
      </c>
      <c r="HF37">
        <v>18</v>
      </c>
      <c r="HG37">
        <v>598.69799999999998</v>
      </c>
      <c r="HH37">
        <v>466.755</v>
      </c>
      <c r="HI37">
        <v>21.200099999999999</v>
      </c>
      <c r="HJ37">
        <v>24.255700000000001</v>
      </c>
      <c r="HK37">
        <v>30.0001</v>
      </c>
      <c r="HL37">
        <v>24.307200000000002</v>
      </c>
      <c r="HM37">
        <v>24.258700000000001</v>
      </c>
      <c r="HN37">
        <v>7.5684899999999997</v>
      </c>
      <c r="HO37">
        <v>35.768000000000001</v>
      </c>
      <c r="HP37">
        <v>61.932200000000002</v>
      </c>
      <c r="HQ37">
        <v>21.164100000000001</v>
      </c>
      <c r="HR37">
        <v>85.367400000000004</v>
      </c>
      <c r="HS37">
        <v>14.721299999999999</v>
      </c>
      <c r="HT37">
        <v>99.611099999999993</v>
      </c>
      <c r="HU37">
        <v>101.374</v>
      </c>
    </row>
    <row r="38" spans="1:229" x14ac:dyDescent="0.2">
      <c r="A38">
        <v>22</v>
      </c>
      <c r="B38">
        <v>1710708194.5999999</v>
      </c>
      <c r="C38">
        <v>105</v>
      </c>
      <c r="D38" t="s">
        <v>405</v>
      </c>
      <c r="E38" t="s">
        <v>406</v>
      </c>
      <c r="F38">
        <v>5</v>
      </c>
      <c r="H38">
        <v>1710708192.0999999</v>
      </c>
      <c r="I38">
        <f t="shared" si="0"/>
        <v>6.8330291360277936E-5</v>
      </c>
      <c r="J38">
        <f t="shared" si="1"/>
        <v>6.8330291360277934E-2</v>
      </c>
      <c r="K38">
        <f t="shared" si="2"/>
        <v>-2.200829021747789</v>
      </c>
      <c r="L38">
        <f t="shared" si="3"/>
        <v>123.5763333333333</v>
      </c>
      <c r="M38">
        <f t="shared" si="4"/>
        <v>984.05410610939305</v>
      </c>
      <c r="N38">
        <f t="shared" si="5"/>
        <v>100.16378707630676</v>
      </c>
      <c r="O38">
        <f t="shared" si="6"/>
        <v>12.578448139003761</v>
      </c>
      <c r="P38">
        <f t="shared" si="7"/>
        <v>4.0244932930876163E-3</v>
      </c>
      <c r="Q38">
        <f t="shared" si="8"/>
        <v>3</v>
      </c>
      <c r="R38">
        <f t="shared" si="9"/>
        <v>4.0214963448117827E-3</v>
      </c>
      <c r="S38">
        <f t="shared" si="10"/>
        <v>2.5137042871500081E-3</v>
      </c>
      <c r="T38">
        <f t="shared" si="11"/>
        <v>321.5025365349228</v>
      </c>
      <c r="U38">
        <f t="shared" si="12"/>
        <v>25.849376205844575</v>
      </c>
      <c r="V38">
        <f t="shared" si="13"/>
        <v>25.048400000000001</v>
      </c>
      <c r="W38">
        <f t="shared" si="14"/>
        <v>3.1888643295152739</v>
      </c>
      <c r="X38">
        <f t="shared" si="15"/>
        <v>50.031276571893443</v>
      </c>
      <c r="Y38">
        <f t="shared" si="16"/>
        <v>1.4992052322286735</v>
      </c>
      <c r="Z38">
        <f t="shared" si="17"/>
        <v>2.9965360369615204</v>
      </c>
      <c r="AA38">
        <f t="shared" si="18"/>
        <v>1.6896590972866004</v>
      </c>
      <c r="AB38">
        <f t="shared" si="19"/>
        <v>-3.0133658489882569</v>
      </c>
      <c r="AC38">
        <f t="shared" si="20"/>
        <v>-168.16051333333306</v>
      </c>
      <c r="AD38">
        <f t="shared" si="21"/>
        <v>-11.800521267859359</v>
      </c>
      <c r="AE38">
        <f t="shared" si="22"/>
        <v>138.5281360847421</v>
      </c>
      <c r="AF38">
        <f t="shared" si="23"/>
        <v>-22.584464205895372</v>
      </c>
      <c r="AG38">
        <f t="shared" si="24"/>
        <v>6.9359950562615916E-2</v>
      </c>
      <c r="AH38">
        <f t="shared" si="25"/>
        <v>-2.200829021747789</v>
      </c>
      <c r="AI38">
        <v>101.4214303316638</v>
      </c>
      <c r="AJ38">
        <v>118.8353454545454</v>
      </c>
      <c r="AK38">
        <v>-3.294157216980814</v>
      </c>
      <c r="AL38">
        <v>67.182796040944936</v>
      </c>
      <c r="AM38">
        <f t="shared" si="26"/>
        <v>6.8330291360277934E-2</v>
      </c>
      <c r="AN38">
        <v>14.660964856763799</v>
      </c>
      <c r="AO38">
        <v>14.72830303030303</v>
      </c>
      <c r="AP38">
        <v>-3.5673451076459151E-6</v>
      </c>
      <c r="AQ38">
        <v>78.548542355810383</v>
      </c>
      <c r="AR38">
        <v>0</v>
      </c>
      <c r="AS38">
        <v>0</v>
      </c>
      <c r="AT38">
        <f t="shared" si="27"/>
        <v>1</v>
      </c>
      <c r="AU38">
        <f t="shared" si="28"/>
        <v>0</v>
      </c>
      <c r="AV38">
        <f t="shared" si="29"/>
        <v>54383.368867503756</v>
      </c>
      <c r="AW38">
        <f t="shared" si="30"/>
        <v>1999.9555555555551</v>
      </c>
      <c r="AX38">
        <f t="shared" si="31"/>
        <v>1681.1593660802705</v>
      </c>
      <c r="AY38">
        <f t="shared" si="32"/>
        <v>0.84059836300375779</v>
      </c>
      <c r="AZ38">
        <f t="shared" si="33"/>
        <v>0.16075484059725248</v>
      </c>
      <c r="BA38">
        <v>6</v>
      </c>
      <c r="BB38">
        <v>0.5</v>
      </c>
      <c r="BC38" t="s">
        <v>358</v>
      </c>
      <c r="BD38">
        <v>2</v>
      </c>
      <c r="BE38" t="b">
        <v>1</v>
      </c>
      <c r="BF38">
        <v>1710708192.0999999</v>
      </c>
      <c r="BG38">
        <v>123.5763333333333</v>
      </c>
      <c r="BH38">
        <v>101.0021</v>
      </c>
      <c r="BI38">
        <v>14.72886666666667</v>
      </c>
      <c r="BJ38">
        <v>14.66053333333333</v>
      </c>
      <c r="BK38">
        <v>124.4665555555556</v>
      </c>
      <c r="BL38">
        <v>14.78176666666667</v>
      </c>
      <c r="BM38">
        <v>600.04411111111096</v>
      </c>
      <c r="BN38">
        <v>101.687</v>
      </c>
      <c r="BO38">
        <v>9.9869700000000006E-2</v>
      </c>
      <c r="BP38">
        <v>24.00867777777778</v>
      </c>
      <c r="BQ38">
        <v>25.048400000000001</v>
      </c>
      <c r="BR38">
        <v>999.90000000000009</v>
      </c>
      <c r="BS38">
        <v>0</v>
      </c>
      <c r="BT38">
        <v>0</v>
      </c>
      <c r="BU38">
        <v>10013.94444444444</v>
      </c>
      <c r="BV38">
        <v>0</v>
      </c>
      <c r="BW38">
        <v>6.1333500000000001</v>
      </c>
      <c r="BX38">
        <v>22.574233333333339</v>
      </c>
      <c r="BY38">
        <v>125.4235555555555</v>
      </c>
      <c r="BZ38">
        <v>102.5047888888889</v>
      </c>
      <c r="CA38">
        <v>6.8340188888888889E-2</v>
      </c>
      <c r="CB38">
        <v>101.0021</v>
      </c>
      <c r="CC38">
        <v>14.66053333333333</v>
      </c>
      <c r="CD38">
        <v>1.4977366666666669</v>
      </c>
      <c r="CE38">
        <v>1.490785555555556</v>
      </c>
      <c r="CF38">
        <v>12.945066666666669</v>
      </c>
      <c r="CG38">
        <v>12.87398888888889</v>
      </c>
      <c r="CH38">
        <v>1999.9555555555551</v>
      </c>
      <c r="CI38">
        <v>0.98000500000000001</v>
      </c>
      <c r="CJ38">
        <v>1.9994700000000001E-2</v>
      </c>
      <c r="CK38">
        <v>0</v>
      </c>
      <c r="CL38">
        <v>256.67411111111107</v>
      </c>
      <c r="CM38">
        <v>5.0009800000000002</v>
      </c>
      <c r="CN38">
        <v>5495.9977777777776</v>
      </c>
      <c r="CO38">
        <v>18952.866666666669</v>
      </c>
      <c r="CP38">
        <v>38.784444444444453</v>
      </c>
      <c r="CQ38">
        <v>39.659444444444453</v>
      </c>
      <c r="CR38">
        <v>38.68022222222222</v>
      </c>
      <c r="CS38">
        <v>39.18022222222222</v>
      </c>
      <c r="CT38">
        <v>39.847000000000001</v>
      </c>
      <c r="CU38">
        <v>1955.0655555555561</v>
      </c>
      <c r="CV38">
        <v>39.89</v>
      </c>
      <c r="CW38">
        <v>0</v>
      </c>
      <c r="CX38">
        <v>5153</v>
      </c>
      <c r="CY38">
        <v>0</v>
      </c>
      <c r="CZ38">
        <v>1710707252</v>
      </c>
      <c r="DA38" t="s">
        <v>359</v>
      </c>
      <c r="DB38">
        <v>1710707252</v>
      </c>
      <c r="DC38">
        <v>1710706472</v>
      </c>
      <c r="DD38">
        <v>25</v>
      </c>
      <c r="DE38">
        <v>0.7</v>
      </c>
      <c r="DF38">
        <v>1.4E-2</v>
      </c>
      <c r="DG38">
        <v>-2.4249999999999998</v>
      </c>
      <c r="DH38">
        <v>-3.9E-2</v>
      </c>
      <c r="DI38">
        <v>495</v>
      </c>
      <c r="DJ38">
        <v>20</v>
      </c>
      <c r="DK38">
        <v>0.44</v>
      </c>
      <c r="DL38">
        <v>7.0000000000000007E-2</v>
      </c>
      <c r="DM38">
        <v>22.765825</v>
      </c>
      <c r="DN38">
        <v>-0.94628667917446674</v>
      </c>
      <c r="DO38">
        <v>0.17132660731771951</v>
      </c>
      <c r="DP38">
        <v>0</v>
      </c>
      <c r="DQ38">
        <v>257.54788235294109</v>
      </c>
      <c r="DR38">
        <v>-6.4727883888493176</v>
      </c>
      <c r="DS38">
        <v>0.67248593970457149</v>
      </c>
      <c r="DT38">
        <v>0</v>
      </c>
      <c r="DU38">
        <v>6.5214992499999999E-2</v>
      </c>
      <c r="DV38">
        <v>1.4542161726078629E-2</v>
      </c>
      <c r="DW38">
        <v>2.033255869091186E-3</v>
      </c>
      <c r="DX38">
        <v>1</v>
      </c>
      <c r="DY38">
        <v>1</v>
      </c>
      <c r="DZ38">
        <v>3</v>
      </c>
      <c r="EA38" t="s">
        <v>368</v>
      </c>
      <c r="EB38">
        <v>3.22939</v>
      </c>
      <c r="EC38">
        <v>2.7046000000000001</v>
      </c>
      <c r="ED38">
        <v>3.4891100000000001E-2</v>
      </c>
      <c r="EE38">
        <v>2.8213599999999998E-2</v>
      </c>
      <c r="EF38">
        <v>8.2533700000000002E-2</v>
      </c>
      <c r="EG38">
        <v>8.2546099999999997E-2</v>
      </c>
      <c r="EH38">
        <v>31639.9</v>
      </c>
      <c r="EI38">
        <v>31155.599999999999</v>
      </c>
      <c r="EJ38">
        <v>31385.3</v>
      </c>
      <c r="EK38">
        <v>30380.7</v>
      </c>
      <c r="EL38">
        <v>38579</v>
      </c>
      <c r="EM38">
        <v>36855.300000000003</v>
      </c>
      <c r="EN38">
        <v>43994.7</v>
      </c>
      <c r="EO38">
        <v>42425.2</v>
      </c>
      <c r="EP38">
        <v>2.1629299999999998</v>
      </c>
      <c r="EQ38">
        <v>1.95147</v>
      </c>
      <c r="ER38">
        <v>0.13835700000000001</v>
      </c>
      <c r="ES38">
        <v>0</v>
      </c>
      <c r="ET38">
        <v>22.769200000000001</v>
      </c>
      <c r="EU38">
        <v>999.9</v>
      </c>
      <c r="EV38">
        <v>58.9</v>
      </c>
      <c r="EW38">
        <v>26.5</v>
      </c>
      <c r="EX38">
        <v>20.130400000000002</v>
      </c>
      <c r="EY38">
        <v>61.603000000000002</v>
      </c>
      <c r="EZ38">
        <v>24.7196</v>
      </c>
      <c r="FA38">
        <v>1</v>
      </c>
      <c r="FB38">
        <v>-0.21626000000000001</v>
      </c>
      <c r="FC38">
        <v>1.08812</v>
      </c>
      <c r="FD38">
        <v>20.1904</v>
      </c>
      <c r="FE38">
        <v>5.2187900000000003</v>
      </c>
      <c r="FF38">
        <v>11.992100000000001</v>
      </c>
      <c r="FG38">
        <v>4.9652500000000002</v>
      </c>
      <c r="FH38">
        <v>3.29548</v>
      </c>
      <c r="FI38">
        <v>9999</v>
      </c>
      <c r="FJ38">
        <v>9999</v>
      </c>
      <c r="FK38">
        <v>9999</v>
      </c>
      <c r="FL38">
        <v>292.5</v>
      </c>
      <c r="FM38">
        <v>4.9710299999999998</v>
      </c>
      <c r="FN38">
        <v>1.86768</v>
      </c>
      <c r="FO38">
        <v>1.8589199999999999</v>
      </c>
      <c r="FP38">
        <v>1.8650800000000001</v>
      </c>
      <c r="FQ38">
        <v>1.8630500000000001</v>
      </c>
      <c r="FR38">
        <v>1.86435</v>
      </c>
      <c r="FS38">
        <v>1.8597900000000001</v>
      </c>
      <c r="FT38">
        <v>1.86388</v>
      </c>
      <c r="FU38">
        <v>0</v>
      </c>
      <c r="FV38">
        <v>0</v>
      </c>
      <c r="FW38">
        <v>0</v>
      </c>
      <c r="FX38">
        <v>0</v>
      </c>
      <c r="FY38" t="s">
        <v>361</v>
      </c>
      <c r="FZ38" t="s">
        <v>362</v>
      </c>
      <c r="GA38" t="s">
        <v>363</v>
      </c>
      <c r="GB38" t="s">
        <v>363</v>
      </c>
      <c r="GC38" t="s">
        <v>363</v>
      </c>
      <c r="GD38" t="s">
        <v>363</v>
      </c>
      <c r="GE38">
        <v>0</v>
      </c>
      <c r="GF38">
        <v>100</v>
      </c>
      <c r="GG38">
        <v>100</v>
      </c>
      <c r="GH38">
        <v>-0.85899999999999999</v>
      </c>
      <c r="GI38">
        <v>-5.2900000000000003E-2</v>
      </c>
      <c r="GJ38">
        <v>-0.44953633355511791</v>
      </c>
      <c r="GK38">
        <v>-3.2761014038563928E-3</v>
      </c>
      <c r="GL38">
        <v>-2.2697488846437009E-6</v>
      </c>
      <c r="GM38">
        <v>1.1067681640329E-9</v>
      </c>
      <c r="GN38">
        <v>-6.7387852144306204E-2</v>
      </c>
      <c r="GO38">
        <v>3.4759988817346559E-3</v>
      </c>
      <c r="GP38">
        <v>-3.6432653228263149E-4</v>
      </c>
      <c r="GQ38">
        <v>1.322559970292776E-5</v>
      </c>
      <c r="GR38">
        <v>12</v>
      </c>
      <c r="GS38">
        <v>1920</v>
      </c>
      <c r="GT38">
        <v>3</v>
      </c>
      <c r="GU38">
        <v>20</v>
      </c>
      <c r="GV38">
        <v>15.7</v>
      </c>
      <c r="GW38">
        <v>28.7</v>
      </c>
      <c r="GX38">
        <v>0.34301799999999999</v>
      </c>
      <c r="GY38">
        <v>2.4462899999999999</v>
      </c>
      <c r="GZ38">
        <v>1.4489700000000001</v>
      </c>
      <c r="HA38">
        <v>2.3071299999999999</v>
      </c>
      <c r="HB38">
        <v>1.5515099999999999</v>
      </c>
      <c r="HC38">
        <v>2.2558600000000002</v>
      </c>
      <c r="HD38">
        <v>31.455200000000001</v>
      </c>
      <c r="HE38">
        <v>14.727399999999999</v>
      </c>
      <c r="HF38">
        <v>18</v>
      </c>
      <c r="HG38">
        <v>598.64599999999996</v>
      </c>
      <c r="HH38">
        <v>466.70800000000003</v>
      </c>
      <c r="HI38">
        <v>21.1525</v>
      </c>
      <c r="HJ38">
        <v>24.256799999999998</v>
      </c>
      <c r="HK38">
        <v>30.0001</v>
      </c>
      <c r="HL38">
        <v>24.307200000000002</v>
      </c>
      <c r="HM38">
        <v>24.258700000000001</v>
      </c>
      <c r="HN38">
        <v>6.7422300000000002</v>
      </c>
      <c r="HO38">
        <v>35.768000000000001</v>
      </c>
      <c r="HP38">
        <v>61.932200000000002</v>
      </c>
      <c r="HQ38">
        <v>21.115500000000001</v>
      </c>
      <c r="HR38">
        <v>65.3322</v>
      </c>
      <c r="HS38">
        <v>14.721299999999999</v>
      </c>
      <c r="HT38">
        <v>99.611999999999995</v>
      </c>
      <c r="HU38">
        <v>101.374</v>
      </c>
    </row>
    <row r="39" spans="1:229" x14ac:dyDescent="0.2">
      <c r="A39">
        <v>23</v>
      </c>
      <c r="B39">
        <v>1710708199.5999999</v>
      </c>
      <c r="C39">
        <v>110</v>
      </c>
      <c r="D39" t="s">
        <v>407</v>
      </c>
      <c r="E39" t="s">
        <v>408</v>
      </c>
      <c r="F39">
        <v>5</v>
      </c>
      <c r="H39">
        <v>1710708196.8</v>
      </c>
      <c r="I39">
        <f t="shared" si="0"/>
        <v>7.1232184227216868E-5</v>
      </c>
      <c r="J39">
        <f t="shared" si="1"/>
        <v>7.1232184227216874E-2</v>
      </c>
      <c r="K39">
        <f t="shared" si="2"/>
        <v>-2.3155523732126309</v>
      </c>
      <c r="L39">
        <f t="shared" si="3"/>
        <v>108.3116</v>
      </c>
      <c r="M39">
        <f t="shared" si="4"/>
        <v>976.96392750830603</v>
      </c>
      <c r="N39">
        <f t="shared" si="5"/>
        <v>99.441736228139419</v>
      </c>
      <c r="O39">
        <f t="shared" si="6"/>
        <v>11.024658387457375</v>
      </c>
      <c r="P39">
        <f t="shared" si="7"/>
        <v>4.1966878633283725E-3</v>
      </c>
      <c r="Q39">
        <f t="shared" si="8"/>
        <v>3</v>
      </c>
      <c r="R39">
        <f t="shared" si="9"/>
        <v>4.1934290819471247E-3</v>
      </c>
      <c r="S39">
        <f t="shared" si="10"/>
        <v>2.6211857471071802E-3</v>
      </c>
      <c r="T39">
        <f t="shared" si="11"/>
        <v>321.50610422310126</v>
      </c>
      <c r="U39">
        <f t="shared" si="12"/>
        <v>25.848150044408122</v>
      </c>
      <c r="V39">
        <f t="shared" si="13"/>
        <v>25.044699999999999</v>
      </c>
      <c r="W39">
        <f t="shared" si="14"/>
        <v>3.1881612195920859</v>
      </c>
      <c r="X39">
        <f t="shared" si="15"/>
        <v>50.024682095564941</v>
      </c>
      <c r="Y39">
        <f t="shared" si="16"/>
        <v>1.4989619069669609</v>
      </c>
      <c r="Z39">
        <f t="shared" si="17"/>
        <v>2.9964446432731151</v>
      </c>
      <c r="AA39">
        <f t="shared" si="18"/>
        <v>1.689199312625125</v>
      </c>
      <c r="AB39">
        <f t="shared" si="19"/>
        <v>-3.1413393244202639</v>
      </c>
      <c r="AC39">
        <f t="shared" si="20"/>
        <v>-167.64421607999986</v>
      </c>
      <c r="AD39">
        <f t="shared" si="21"/>
        <v>-11.764040764918608</v>
      </c>
      <c r="AE39">
        <f t="shared" si="22"/>
        <v>138.95650805376255</v>
      </c>
      <c r="AF39">
        <f t="shared" si="23"/>
        <v>-22.721561059733766</v>
      </c>
      <c r="AG39">
        <f t="shared" si="24"/>
        <v>7.2100703898989593E-2</v>
      </c>
      <c r="AH39">
        <f t="shared" si="25"/>
        <v>-2.3155523732126309</v>
      </c>
      <c r="AI39">
        <v>84.743437633620374</v>
      </c>
      <c r="AJ39">
        <v>102.3314666666666</v>
      </c>
      <c r="AK39">
        <v>-3.3063440034134852</v>
      </c>
      <c r="AL39">
        <v>67.182796040944936</v>
      </c>
      <c r="AM39">
        <f t="shared" si="26"/>
        <v>7.1232184227216874E-2</v>
      </c>
      <c r="AN39">
        <v>14.65496913893905</v>
      </c>
      <c r="AO39">
        <v>14.725197575757569</v>
      </c>
      <c r="AP39">
        <v>-8.1813526273816912E-6</v>
      </c>
      <c r="AQ39">
        <v>78.548542355810383</v>
      </c>
      <c r="AR39">
        <v>0</v>
      </c>
      <c r="AS39">
        <v>0</v>
      </c>
      <c r="AT39">
        <f t="shared" si="27"/>
        <v>1</v>
      </c>
      <c r="AU39">
        <f t="shared" si="28"/>
        <v>0</v>
      </c>
      <c r="AV39">
        <f t="shared" si="29"/>
        <v>54433.934847081837</v>
      </c>
      <c r="AW39">
        <f t="shared" si="30"/>
        <v>1999.9749999999999</v>
      </c>
      <c r="AX39">
        <f t="shared" si="31"/>
        <v>1681.1759400119695</v>
      </c>
      <c r="AY39">
        <f t="shared" si="32"/>
        <v>0.84059847748695338</v>
      </c>
      <c r="AZ39">
        <f t="shared" si="33"/>
        <v>0.16075506154982</v>
      </c>
      <c r="BA39">
        <v>6</v>
      </c>
      <c r="BB39">
        <v>0.5</v>
      </c>
      <c r="BC39" t="s">
        <v>358</v>
      </c>
      <c r="BD39">
        <v>2</v>
      </c>
      <c r="BE39" t="b">
        <v>1</v>
      </c>
      <c r="BF39">
        <v>1710708196.8</v>
      </c>
      <c r="BG39">
        <v>108.3116</v>
      </c>
      <c r="BH39">
        <v>85.597499999999997</v>
      </c>
      <c r="BI39">
        <v>14.72653</v>
      </c>
      <c r="BJ39">
        <v>14.65549</v>
      </c>
      <c r="BK39">
        <v>109.1444</v>
      </c>
      <c r="BL39">
        <v>14.77943</v>
      </c>
      <c r="BM39">
        <v>599.99080000000004</v>
      </c>
      <c r="BN39">
        <v>101.6867</v>
      </c>
      <c r="BO39">
        <v>9.9797360000000002E-2</v>
      </c>
      <c r="BP39">
        <v>24.00817</v>
      </c>
      <c r="BQ39">
        <v>25.044699999999999</v>
      </c>
      <c r="BR39">
        <v>999.9</v>
      </c>
      <c r="BS39">
        <v>0</v>
      </c>
      <c r="BT39">
        <v>0</v>
      </c>
      <c r="BU39">
        <v>10023.67</v>
      </c>
      <c r="BV39">
        <v>0</v>
      </c>
      <c r="BW39">
        <v>6.1436719999999996</v>
      </c>
      <c r="BX39">
        <v>22.714169999999999</v>
      </c>
      <c r="BY39">
        <v>109.9306</v>
      </c>
      <c r="BZ39">
        <v>86.870629999999991</v>
      </c>
      <c r="CA39">
        <v>7.101877999999999E-2</v>
      </c>
      <c r="CB39">
        <v>85.597499999999997</v>
      </c>
      <c r="CC39">
        <v>14.65549</v>
      </c>
      <c r="CD39">
        <v>1.49749</v>
      </c>
      <c r="CE39">
        <v>1.490267</v>
      </c>
      <c r="CF39">
        <v>12.94256</v>
      </c>
      <c r="CG39">
        <v>12.86867</v>
      </c>
      <c r="CH39">
        <v>1999.9749999999999</v>
      </c>
      <c r="CI39">
        <v>0.98000129999999996</v>
      </c>
      <c r="CJ39">
        <v>1.9998459999999999E-2</v>
      </c>
      <c r="CK39">
        <v>0</v>
      </c>
      <c r="CL39">
        <v>256.15239999999989</v>
      </c>
      <c r="CM39">
        <v>5.0009800000000002</v>
      </c>
      <c r="CN39">
        <v>5487.7420000000002</v>
      </c>
      <c r="CO39">
        <v>18953.03</v>
      </c>
      <c r="CP39">
        <v>38.887300000000003</v>
      </c>
      <c r="CQ39">
        <v>39.749899999999997</v>
      </c>
      <c r="CR39">
        <v>38.780999999999999</v>
      </c>
      <c r="CS39">
        <v>39.3123</v>
      </c>
      <c r="CT39">
        <v>39.962299999999999</v>
      </c>
      <c r="CU39">
        <v>1955.076</v>
      </c>
      <c r="CV39">
        <v>39.898000000000003</v>
      </c>
      <c r="CW39">
        <v>0</v>
      </c>
      <c r="CX39">
        <v>5157.7999999523163</v>
      </c>
      <c r="CY39">
        <v>0</v>
      </c>
      <c r="CZ39">
        <v>1710707252</v>
      </c>
      <c r="DA39" t="s">
        <v>359</v>
      </c>
      <c r="DB39">
        <v>1710707252</v>
      </c>
      <c r="DC39">
        <v>1710706472</v>
      </c>
      <c r="DD39">
        <v>25</v>
      </c>
      <c r="DE39">
        <v>0.7</v>
      </c>
      <c r="DF39">
        <v>1.4E-2</v>
      </c>
      <c r="DG39">
        <v>-2.4249999999999998</v>
      </c>
      <c r="DH39">
        <v>-3.9E-2</v>
      </c>
      <c r="DI39">
        <v>495</v>
      </c>
      <c r="DJ39">
        <v>20</v>
      </c>
      <c r="DK39">
        <v>0.44</v>
      </c>
      <c r="DL39">
        <v>7.0000000000000007E-2</v>
      </c>
      <c r="DM39">
        <v>22.755659999999999</v>
      </c>
      <c r="DN39">
        <v>-1.411330581613528</v>
      </c>
      <c r="DO39">
        <v>0.17900405414403339</v>
      </c>
      <c r="DP39">
        <v>0</v>
      </c>
      <c r="DQ39">
        <v>257.06573529411759</v>
      </c>
      <c r="DR39">
        <v>-6.1110007598587286</v>
      </c>
      <c r="DS39">
        <v>0.63718047627227392</v>
      </c>
      <c r="DT39">
        <v>0</v>
      </c>
      <c r="DU39">
        <v>6.6559022499999995E-2</v>
      </c>
      <c r="DV39">
        <v>2.9180385365853542E-2</v>
      </c>
      <c r="DW39">
        <v>3.113758399867233E-3</v>
      </c>
      <c r="DX39">
        <v>1</v>
      </c>
      <c r="DY39">
        <v>1</v>
      </c>
      <c r="DZ39">
        <v>3</v>
      </c>
      <c r="EA39" t="s">
        <v>368</v>
      </c>
      <c r="EB39">
        <v>3.22925</v>
      </c>
      <c r="EC39">
        <v>2.7042199999999998</v>
      </c>
      <c r="ED39">
        <v>3.01459E-2</v>
      </c>
      <c r="EE39">
        <v>2.3228800000000001E-2</v>
      </c>
      <c r="EF39">
        <v>8.2521300000000006E-2</v>
      </c>
      <c r="EG39">
        <v>8.2547400000000007E-2</v>
      </c>
      <c r="EH39">
        <v>31795.1</v>
      </c>
      <c r="EI39">
        <v>31315.3</v>
      </c>
      <c r="EJ39">
        <v>31385</v>
      </c>
      <c r="EK39">
        <v>30380.5</v>
      </c>
      <c r="EL39">
        <v>38579.1</v>
      </c>
      <c r="EM39">
        <v>36854.800000000003</v>
      </c>
      <c r="EN39">
        <v>43994.400000000001</v>
      </c>
      <c r="EO39">
        <v>42424.9</v>
      </c>
      <c r="EP39">
        <v>2.16275</v>
      </c>
      <c r="EQ39">
        <v>1.95123</v>
      </c>
      <c r="ER39">
        <v>0.13869300000000001</v>
      </c>
      <c r="ES39">
        <v>0</v>
      </c>
      <c r="ET39">
        <v>22.773</v>
      </c>
      <c r="EU39">
        <v>999.9</v>
      </c>
      <c r="EV39">
        <v>58.9</v>
      </c>
      <c r="EW39">
        <v>26.5</v>
      </c>
      <c r="EX39">
        <v>20.131</v>
      </c>
      <c r="EY39">
        <v>61.523000000000003</v>
      </c>
      <c r="EZ39">
        <v>25.2925</v>
      </c>
      <c r="FA39">
        <v>1</v>
      </c>
      <c r="FB39">
        <v>-0.21634900000000001</v>
      </c>
      <c r="FC39">
        <v>1.0985799999999999</v>
      </c>
      <c r="FD39">
        <v>20.190200000000001</v>
      </c>
      <c r="FE39">
        <v>5.2184900000000001</v>
      </c>
      <c r="FF39">
        <v>11.992000000000001</v>
      </c>
      <c r="FG39">
        <v>4.9654499999999997</v>
      </c>
      <c r="FH39">
        <v>3.2956500000000002</v>
      </c>
      <c r="FI39">
        <v>9999</v>
      </c>
      <c r="FJ39">
        <v>9999</v>
      </c>
      <c r="FK39">
        <v>9999</v>
      </c>
      <c r="FL39">
        <v>292.5</v>
      </c>
      <c r="FM39">
        <v>4.9710200000000002</v>
      </c>
      <c r="FN39">
        <v>1.86768</v>
      </c>
      <c r="FO39">
        <v>1.8589100000000001</v>
      </c>
      <c r="FP39">
        <v>1.8650599999999999</v>
      </c>
      <c r="FQ39">
        <v>1.8630599999999999</v>
      </c>
      <c r="FR39">
        <v>1.86436</v>
      </c>
      <c r="FS39">
        <v>1.8597900000000001</v>
      </c>
      <c r="FT39">
        <v>1.86389</v>
      </c>
      <c r="FU39">
        <v>0</v>
      </c>
      <c r="FV39">
        <v>0</v>
      </c>
      <c r="FW39">
        <v>0</v>
      </c>
      <c r="FX39">
        <v>0</v>
      </c>
      <c r="FY39" t="s">
        <v>361</v>
      </c>
      <c r="FZ39" t="s">
        <v>362</v>
      </c>
      <c r="GA39" t="s">
        <v>363</v>
      </c>
      <c r="GB39" t="s">
        <v>363</v>
      </c>
      <c r="GC39" t="s">
        <v>363</v>
      </c>
      <c r="GD39" t="s">
        <v>363</v>
      </c>
      <c r="GE39">
        <v>0</v>
      </c>
      <c r="GF39">
        <v>100</v>
      </c>
      <c r="GG39">
        <v>100</v>
      </c>
      <c r="GH39">
        <v>-0.79900000000000004</v>
      </c>
      <c r="GI39">
        <v>-5.2900000000000003E-2</v>
      </c>
      <c r="GJ39">
        <v>-0.44953633355511791</v>
      </c>
      <c r="GK39">
        <v>-3.2761014038563928E-3</v>
      </c>
      <c r="GL39">
        <v>-2.2697488846437009E-6</v>
      </c>
      <c r="GM39">
        <v>1.1067681640329E-9</v>
      </c>
      <c r="GN39">
        <v>-6.7387852144306204E-2</v>
      </c>
      <c r="GO39">
        <v>3.4759988817346559E-3</v>
      </c>
      <c r="GP39">
        <v>-3.6432653228263149E-4</v>
      </c>
      <c r="GQ39">
        <v>1.322559970292776E-5</v>
      </c>
      <c r="GR39">
        <v>12</v>
      </c>
      <c r="GS39">
        <v>1920</v>
      </c>
      <c r="GT39">
        <v>3</v>
      </c>
      <c r="GU39">
        <v>20</v>
      </c>
      <c r="GV39">
        <v>15.8</v>
      </c>
      <c r="GW39">
        <v>28.8</v>
      </c>
      <c r="GX39">
        <v>0.301514</v>
      </c>
      <c r="GY39">
        <v>2.4499499999999999</v>
      </c>
      <c r="GZ39">
        <v>1.4477500000000001</v>
      </c>
      <c r="HA39">
        <v>2.3083499999999999</v>
      </c>
      <c r="HB39">
        <v>1.5515099999999999</v>
      </c>
      <c r="HC39">
        <v>2.4084500000000002</v>
      </c>
      <c r="HD39">
        <v>31.455200000000001</v>
      </c>
      <c r="HE39">
        <v>14.744899999999999</v>
      </c>
      <c r="HF39">
        <v>18</v>
      </c>
      <c r="HG39">
        <v>598.524</v>
      </c>
      <c r="HH39">
        <v>466.553</v>
      </c>
      <c r="HI39">
        <v>21.103000000000002</v>
      </c>
      <c r="HJ39">
        <v>24.256799999999998</v>
      </c>
      <c r="HK39">
        <v>30</v>
      </c>
      <c r="HL39">
        <v>24.307200000000002</v>
      </c>
      <c r="HM39">
        <v>24.258700000000001</v>
      </c>
      <c r="HN39">
        <v>5.9752599999999996</v>
      </c>
      <c r="HO39">
        <v>35.492600000000003</v>
      </c>
      <c r="HP39">
        <v>61.932200000000002</v>
      </c>
      <c r="HQ39">
        <v>21.072099999999999</v>
      </c>
      <c r="HR39">
        <v>51.973399999999998</v>
      </c>
      <c r="HS39">
        <v>14.721299999999999</v>
      </c>
      <c r="HT39">
        <v>99.611199999999997</v>
      </c>
      <c r="HU39">
        <v>101.373</v>
      </c>
    </row>
    <row r="40" spans="1:229" x14ac:dyDescent="0.2">
      <c r="A40">
        <v>24</v>
      </c>
      <c r="B40">
        <v>1710708204.5999999</v>
      </c>
      <c r="C40">
        <v>115</v>
      </c>
      <c r="D40" t="s">
        <v>409</v>
      </c>
      <c r="E40" t="s">
        <v>410</v>
      </c>
      <c r="F40">
        <v>5</v>
      </c>
      <c r="H40">
        <v>1710708202.0999999</v>
      </c>
      <c r="I40">
        <f t="shared" si="0"/>
        <v>5.9342568539375804E-5</v>
      </c>
      <c r="J40">
        <f t="shared" si="1"/>
        <v>5.9342568539375806E-2</v>
      </c>
      <c r="K40">
        <f t="shared" si="2"/>
        <v>-2.3826825170423027</v>
      </c>
      <c r="L40">
        <f t="shared" si="3"/>
        <v>90.936988888888891</v>
      </c>
      <c r="M40">
        <f t="shared" si="4"/>
        <v>1165.7766082544026</v>
      </c>
      <c r="N40">
        <f t="shared" si="5"/>
        <v>118.66016724216665</v>
      </c>
      <c r="O40">
        <f t="shared" si="6"/>
        <v>9.2561458461686836</v>
      </c>
      <c r="P40">
        <f t="shared" si="7"/>
        <v>3.4932739715772937E-3</v>
      </c>
      <c r="Q40">
        <f t="shared" si="8"/>
        <v>3</v>
      </c>
      <c r="R40">
        <f t="shared" si="9"/>
        <v>3.4910157412758494E-3</v>
      </c>
      <c r="S40">
        <f t="shared" si="10"/>
        <v>2.1820876048841472E-3</v>
      </c>
      <c r="T40">
        <f t="shared" si="11"/>
        <v>321.50039248478089</v>
      </c>
      <c r="U40">
        <f t="shared" si="12"/>
        <v>25.850211866745898</v>
      </c>
      <c r="V40">
        <f t="shared" si="13"/>
        <v>25.050655555555551</v>
      </c>
      <c r="W40">
        <f t="shared" si="14"/>
        <v>3.1892930185568646</v>
      </c>
      <c r="X40">
        <f t="shared" si="15"/>
        <v>50.025708290061466</v>
      </c>
      <c r="Y40">
        <f t="shared" si="16"/>
        <v>1.4989083219959625</v>
      </c>
      <c r="Z40">
        <f t="shared" si="17"/>
        <v>2.9962760613101569</v>
      </c>
      <c r="AA40">
        <f t="shared" si="18"/>
        <v>1.6903846965609022</v>
      </c>
      <c r="AB40">
        <f t="shared" si="19"/>
        <v>-2.617007272586473</v>
      </c>
      <c r="AC40">
        <f t="shared" si="20"/>
        <v>-168.75893653333338</v>
      </c>
      <c r="AD40">
        <f t="shared" si="21"/>
        <v>-11.84256379257938</v>
      </c>
      <c r="AE40">
        <f t="shared" si="22"/>
        <v>138.28188488628166</v>
      </c>
      <c r="AF40">
        <f t="shared" si="23"/>
        <v>-23.083901250519261</v>
      </c>
      <c r="AG40">
        <f t="shared" si="24"/>
        <v>5.574073237683122E-2</v>
      </c>
      <c r="AH40">
        <f t="shared" si="25"/>
        <v>-2.3826825170423027</v>
      </c>
      <c r="AI40">
        <v>67.737961406317197</v>
      </c>
      <c r="AJ40">
        <v>85.596718787878714</v>
      </c>
      <c r="AK40">
        <v>-3.350195860522192</v>
      </c>
      <c r="AL40">
        <v>67.182796040944936</v>
      </c>
      <c r="AM40">
        <f t="shared" si="26"/>
        <v>5.9342568539375806E-2</v>
      </c>
      <c r="AN40">
        <v>14.670154947791261</v>
      </c>
      <c r="AO40">
        <v>14.728591515151511</v>
      </c>
      <c r="AP40">
        <v>6.3928882354231946E-6</v>
      </c>
      <c r="AQ40">
        <v>78.548542355810383</v>
      </c>
      <c r="AR40">
        <v>0</v>
      </c>
      <c r="AS40">
        <v>0</v>
      </c>
      <c r="AT40">
        <f t="shared" si="27"/>
        <v>1</v>
      </c>
      <c r="AU40">
        <f t="shared" si="28"/>
        <v>0</v>
      </c>
      <c r="AV40">
        <f t="shared" si="29"/>
        <v>54229.528613314644</v>
      </c>
      <c r="AW40">
        <f t="shared" si="30"/>
        <v>1999.9388888888891</v>
      </c>
      <c r="AX40">
        <f t="shared" si="31"/>
        <v>1681.1456334118036</v>
      </c>
      <c r="AY40">
        <f t="shared" si="32"/>
        <v>0.84059850166011907</v>
      </c>
      <c r="AZ40">
        <f t="shared" si="33"/>
        <v>0.16075510820403</v>
      </c>
      <c r="BA40">
        <v>6</v>
      </c>
      <c r="BB40">
        <v>0.5</v>
      </c>
      <c r="BC40" t="s">
        <v>358</v>
      </c>
      <c r="BD40">
        <v>2</v>
      </c>
      <c r="BE40" t="b">
        <v>1</v>
      </c>
      <c r="BF40">
        <v>1710708202.0999999</v>
      </c>
      <c r="BG40">
        <v>90.936988888888891</v>
      </c>
      <c r="BH40">
        <v>67.857177777777778</v>
      </c>
      <c r="BI40">
        <v>14.72602222222222</v>
      </c>
      <c r="BJ40">
        <v>14.671099999999999</v>
      </c>
      <c r="BK40">
        <v>91.705244444444432</v>
      </c>
      <c r="BL40">
        <v>14.778922222222221</v>
      </c>
      <c r="BM40">
        <v>599.97455555555564</v>
      </c>
      <c r="BN40">
        <v>101.6862222222222</v>
      </c>
      <c r="BO40">
        <v>0.1001461111111111</v>
      </c>
      <c r="BP40">
        <v>24.007233333333328</v>
      </c>
      <c r="BQ40">
        <v>25.050655555555551</v>
      </c>
      <c r="BR40">
        <v>999.90000000000009</v>
      </c>
      <c r="BS40">
        <v>0</v>
      </c>
      <c r="BT40">
        <v>0</v>
      </c>
      <c r="BU40">
        <v>9984.4411111111112</v>
      </c>
      <c r="BV40">
        <v>0</v>
      </c>
      <c r="BW40">
        <v>6.1454477777777781</v>
      </c>
      <c r="BX40">
        <v>23.079811111111109</v>
      </c>
      <c r="BY40">
        <v>92.296155555555558</v>
      </c>
      <c r="BZ40">
        <v>68.867500000000007</v>
      </c>
      <c r="CA40">
        <v>5.4902711111111113E-2</v>
      </c>
      <c r="CB40">
        <v>67.857177777777778</v>
      </c>
      <c r="CC40">
        <v>14.671099999999999</v>
      </c>
      <c r="CD40">
        <v>1.4974288888888889</v>
      </c>
      <c r="CE40">
        <v>1.4918477777777781</v>
      </c>
      <c r="CF40">
        <v>12.94194444444445</v>
      </c>
      <c r="CG40">
        <v>12.884855555555561</v>
      </c>
      <c r="CH40">
        <v>1999.9388888888891</v>
      </c>
      <c r="CI40">
        <v>0.98000011111111107</v>
      </c>
      <c r="CJ40">
        <v>1.9999544444444451E-2</v>
      </c>
      <c r="CK40">
        <v>0</v>
      </c>
      <c r="CL40">
        <v>255.53044444444441</v>
      </c>
      <c r="CM40">
        <v>5.0009800000000002</v>
      </c>
      <c r="CN40">
        <v>5479.5744444444445</v>
      </c>
      <c r="CO40">
        <v>18952.677777777779</v>
      </c>
      <c r="CP40">
        <v>38.992888888888892</v>
      </c>
      <c r="CQ40">
        <v>39.847000000000001</v>
      </c>
      <c r="CR40">
        <v>38.867888888888892</v>
      </c>
      <c r="CS40">
        <v>39.478888888888889</v>
      </c>
      <c r="CT40">
        <v>40.082999999999998</v>
      </c>
      <c r="CU40">
        <v>1955.038888888889</v>
      </c>
      <c r="CV40">
        <v>39.898888888888877</v>
      </c>
      <c r="CW40">
        <v>0</v>
      </c>
      <c r="CX40">
        <v>5163.2000000476837</v>
      </c>
      <c r="CY40">
        <v>0</v>
      </c>
      <c r="CZ40">
        <v>1710707252</v>
      </c>
      <c r="DA40" t="s">
        <v>359</v>
      </c>
      <c r="DB40">
        <v>1710707252</v>
      </c>
      <c r="DC40">
        <v>1710706472</v>
      </c>
      <c r="DD40">
        <v>25</v>
      </c>
      <c r="DE40">
        <v>0.7</v>
      </c>
      <c r="DF40">
        <v>1.4E-2</v>
      </c>
      <c r="DG40">
        <v>-2.4249999999999998</v>
      </c>
      <c r="DH40">
        <v>-3.9E-2</v>
      </c>
      <c r="DI40">
        <v>495</v>
      </c>
      <c r="DJ40">
        <v>20</v>
      </c>
      <c r="DK40">
        <v>0.44</v>
      </c>
      <c r="DL40">
        <v>7.0000000000000007E-2</v>
      </c>
      <c r="DM40">
        <v>22.766946341463409</v>
      </c>
      <c r="DN40">
        <v>1.0165881533101071</v>
      </c>
      <c r="DO40">
        <v>0.18851418798589409</v>
      </c>
      <c r="DP40">
        <v>0</v>
      </c>
      <c r="DQ40">
        <v>256.51249999999999</v>
      </c>
      <c r="DR40">
        <v>-7.117998471973352</v>
      </c>
      <c r="DS40">
        <v>0.71966937874685433</v>
      </c>
      <c r="DT40">
        <v>0</v>
      </c>
      <c r="DU40">
        <v>6.5356202439024402E-2</v>
      </c>
      <c r="DV40">
        <v>-1.788090940766552E-2</v>
      </c>
      <c r="DW40">
        <v>6.0079634049617766E-3</v>
      </c>
      <c r="DX40">
        <v>1</v>
      </c>
      <c r="DY40">
        <v>1</v>
      </c>
      <c r="DZ40">
        <v>3</v>
      </c>
      <c r="EA40" t="s">
        <v>368</v>
      </c>
      <c r="EB40">
        <v>3.2294999999999998</v>
      </c>
      <c r="EC40">
        <v>2.7044100000000002</v>
      </c>
      <c r="ED40">
        <v>2.5257499999999999E-2</v>
      </c>
      <c r="EE40">
        <v>1.8174699999999998E-2</v>
      </c>
      <c r="EF40">
        <v>8.2542400000000002E-2</v>
      </c>
      <c r="EG40">
        <v>8.2653699999999997E-2</v>
      </c>
      <c r="EH40">
        <v>31954.799999999999</v>
      </c>
      <c r="EI40">
        <v>31477.200000000001</v>
      </c>
      <c r="EJ40">
        <v>31384.3</v>
      </c>
      <c r="EK40">
        <v>30380.3</v>
      </c>
      <c r="EL40">
        <v>38577.5</v>
      </c>
      <c r="EM40">
        <v>36850.199999999997</v>
      </c>
      <c r="EN40">
        <v>43993.7</v>
      </c>
      <c r="EO40">
        <v>42424.7</v>
      </c>
      <c r="EP40">
        <v>2.1631800000000001</v>
      </c>
      <c r="EQ40">
        <v>1.95122</v>
      </c>
      <c r="ER40">
        <v>0.138097</v>
      </c>
      <c r="ES40">
        <v>0</v>
      </c>
      <c r="ET40">
        <v>22.776399999999999</v>
      </c>
      <c r="EU40">
        <v>999.9</v>
      </c>
      <c r="EV40">
        <v>58.9</v>
      </c>
      <c r="EW40">
        <v>26.5</v>
      </c>
      <c r="EX40">
        <v>20.13</v>
      </c>
      <c r="EY40">
        <v>61.323</v>
      </c>
      <c r="EZ40">
        <v>24.715499999999999</v>
      </c>
      <c r="FA40">
        <v>1</v>
      </c>
      <c r="FB40">
        <v>-0.21626000000000001</v>
      </c>
      <c r="FC40">
        <v>1.13985</v>
      </c>
      <c r="FD40">
        <v>20.189800000000002</v>
      </c>
      <c r="FE40">
        <v>5.2181899999999999</v>
      </c>
      <c r="FF40">
        <v>11.992000000000001</v>
      </c>
      <c r="FG40">
        <v>4.9654999999999996</v>
      </c>
      <c r="FH40">
        <v>3.2956500000000002</v>
      </c>
      <c r="FI40">
        <v>9999</v>
      </c>
      <c r="FJ40">
        <v>9999</v>
      </c>
      <c r="FK40">
        <v>9999</v>
      </c>
      <c r="FL40">
        <v>292.5</v>
      </c>
      <c r="FM40">
        <v>4.9710599999999996</v>
      </c>
      <c r="FN40">
        <v>1.86768</v>
      </c>
      <c r="FO40">
        <v>1.8588899999999999</v>
      </c>
      <c r="FP40">
        <v>1.86507</v>
      </c>
      <c r="FQ40">
        <v>1.8630899999999999</v>
      </c>
      <c r="FR40">
        <v>1.8643700000000001</v>
      </c>
      <c r="FS40">
        <v>1.8597900000000001</v>
      </c>
      <c r="FT40">
        <v>1.86389</v>
      </c>
      <c r="FU40">
        <v>0</v>
      </c>
      <c r="FV40">
        <v>0</v>
      </c>
      <c r="FW40">
        <v>0</v>
      </c>
      <c r="FX40">
        <v>0</v>
      </c>
      <c r="FY40" t="s">
        <v>361</v>
      </c>
      <c r="FZ40" t="s">
        <v>362</v>
      </c>
      <c r="GA40" t="s">
        <v>363</v>
      </c>
      <c r="GB40" t="s">
        <v>363</v>
      </c>
      <c r="GC40" t="s">
        <v>363</v>
      </c>
      <c r="GD40" t="s">
        <v>363</v>
      </c>
      <c r="GE40">
        <v>0</v>
      </c>
      <c r="GF40">
        <v>100</v>
      </c>
      <c r="GG40">
        <v>100</v>
      </c>
      <c r="GH40">
        <v>-0.73799999999999999</v>
      </c>
      <c r="GI40">
        <v>-5.2900000000000003E-2</v>
      </c>
      <c r="GJ40">
        <v>-0.44953633355511791</v>
      </c>
      <c r="GK40">
        <v>-3.2761014038563928E-3</v>
      </c>
      <c r="GL40">
        <v>-2.2697488846437009E-6</v>
      </c>
      <c r="GM40">
        <v>1.1067681640329E-9</v>
      </c>
      <c r="GN40">
        <v>-6.7387852144306204E-2</v>
      </c>
      <c r="GO40">
        <v>3.4759988817346559E-3</v>
      </c>
      <c r="GP40">
        <v>-3.6432653228263149E-4</v>
      </c>
      <c r="GQ40">
        <v>1.322559970292776E-5</v>
      </c>
      <c r="GR40">
        <v>12</v>
      </c>
      <c r="GS40">
        <v>1920</v>
      </c>
      <c r="GT40">
        <v>3</v>
      </c>
      <c r="GU40">
        <v>20</v>
      </c>
      <c r="GV40">
        <v>15.9</v>
      </c>
      <c r="GW40">
        <v>28.9</v>
      </c>
      <c r="GX40">
        <v>0.26367200000000002</v>
      </c>
      <c r="GY40">
        <v>2.4499499999999999</v>
      </c>
      <c r="GZ40">
        <v>1.4489700000000001</v>
      </c>
      <c r="HA40">
        <v>2.3083499999999999</v>
      </c>
      <c r="HB40">
        <v>1.5515099999999999</v>
      </c>
      <c r="HC40">
        <v>2.2448700000000001</v>
      </c>
      <c r="HD40">
        <v>31.455200000000001</v>
      </c>
      <c r="HE40">
        <v>14.727399999999999</v>
      </c>
      <c r="HF40">
        <v>18</v>
      </c>
      <c r="HG40">
        <v>598.82000000000005</v>
      </c>
      <c r="HH40">
        <v>466.54899999999998</v>
      </c>
      <c r="HI40">
        <v>21.0596</v>
      </c>
      <c r="HJ40">
        <v>24.256799999999998</v>
      </c>
      <c r="HK40">
        <v>30.0001</v>
      </c>
      <c r="HL40">
        <v>24.307200000000002</v>
      </c>
      <c r="HM40">
        <v>24.258199999999999</v>
      </c>
      <c r="HN40">
        <v>5.1517999999999997</v>
      </c>
      <c r="HO40">
        <v>35.492600000000003</v>
      </c>
      <c r="HP40">
        <v>61.932200000000002</v>
      </c>
      <c r="HQ40">
        <v>21.020199999999999</v>
      </c>
      <c r="HR40">
        <v>31.926200000000001</v>
      </c>
      <c r="HS40">
        <v>14.721299999999999</v>
      </c>
      <c r="HT40">
        <v>99.609300000000005</v>
      </c>
      <c r="HU40">
        <v>101.372</v>
      </c>
    </row>
    <row r="41" spans="1:229" x14ac:dyDescent="0.2">
      <c r="A41">
        <v>25</v>
      </c>
      <c r="B41">
        <v>1710708301.5999999</v>
      </c>
      <c r="C41">
        <v>212</v>
      </c>
      <c r="D41" t="s">
        <v>411</v>
      </c>
      <c r="E41" t="s">
        <v>412</v>
      </c>
      <c r="F41">
        <v>5</v>
      </c>
      <c r="H41">
        <v>1710708298.5999999</v>
      </c>
      <c r="I41">
        <f t="shared" si="0"/>
        <v>9.3023446390035525E-5</v>
      </c>
      <c r="J41">
        <f t="shared" si="1"/>
        <v>9.3023446390035527E-2</v>
      </c>
      <c r="K41">
        <f t="shared" si="2"/>
        <v>0.35191205587248603</v>
      </c>
      <c r="L41">
        <f t="shared" si="3"/>
        <v>419.64209090909088</v>
      </c>
      <c r="M41">
        <f t="shared" si="4"/>
        <v>307.62604566801815</v>
      </c>
      <c r="N41">
        <f t="shared" si="5"/>
        <v>31.311320911480621</v>
      </c>
      <c r="O41">
        <f t="shared" si="6"/>
        <v>42.712729827171785</v>
      </c>
      <c r="P41">
        <f t="shared" si="7"/>
        <v>5.5145788804896552E-3</v>
      </c>
      <c r="Q41">
        <f t="shared" si="8"/>
        <v>3</v>
      </c>
      <c r="R41">
        <f t="shared" si="9"/>
        <v>5.508953495546462E-3</v>
      </c>
      <c r="S41">
        <f t="shared" si="10"/>
        <v>3.4436008636026957E-3</v>
      </c>
      <c r="T41">
        <f t="shared" si="11"/>
        <v>321.50555524086315</v>
      </c>
      <c r="U41">
        <f t="shared" si="12"/>
        <v>25.796996200519125</v>
      </c>
      <c r="V41">
        <f t="shared" si="13"/>
        <v>25.01763636363637</v>
      </c>
      <c r="W41">
        <f t="shared" si="14"/>
        <v>3.1830224427912435</v>
      </c>
      <c r="X41">
        <f t="shared" si="15"/>
        <v>50.326906418989225</v>
      </c>
      <c r="Y41">
        <f t="shared" si="16"/>
        <v>1.5038876594596893</v>
      </c>
      <c r="Z41">
        <f t="shared" si="17"/>
        <v>2.9882378363162134</v>
      </c>
      <c r="AA41">
        <f t="shared" si="18"/>
        <v>1.6791347833315542</v>
      </c>
      <c r="AB41">
        <f t="shared" si="19"/>
        <v>-4.1023339858005663</v>
      </c>
      <c r="AC41">
        <f t="shared" si="20"/>
        <v>-170.65059425454524</v>
      </c>
      <c r="AD41">
        <f t="shared" si="21"/>
        <v>-11.970618144883346</v>
      </c>
      <c r="AE41">
        <f t="shared" si="22"/>
        <v>134.78200885563399</v>
      </c>
      <c r="AF41">
        <f t="shared" si="23"/>
        <v>0.3747636553903686</v>
      </c>
      <c r="AG41">
        <f t="shared" si="24"/>
        <v>9.320639434118054E-2</v>
      </c>
      <c r="AH41">
        <f t="shared" si="25"/>
        <v>0.35191205587248603</v>
      </c>
      <c r="AI41">
        <v>426.30324132348261</v>
      </c>
      <c r="AJ41">
        <v>425.94522424242427</v>
      </c>
      <c r="AK41">
        <v>1.807135171311952E-4</v>
      </c>
      <c r="AL41">
        <v>67.182796040944936</v>
      </c>
      <c r="AM41">
        <f t="shared" si="26"/>
        <v>9.3023446390035527E-2</v>
      </c>
      <c r="AN41">
        <v>14.684889442552929</v>
      </c>
      <c r="AO41">
        <v>14.77653636363635</v>
      </c>
      <c r="AP41">
        <v>1.6831598704192829E-6</v>
      </c>
      <c r="AQ41">
        <v>78.548542355810383</v>
      </c>
      <c r="AR41">
        <v>0</v>
      </c>
      <c r="AS41">
        <v>0</v>
      </c>
      <c r="AT41">
        <f t="shared" si="27"/>
        <v>1</v>
      </c>
      <c r="AU41">
        <f t="shared" si="28"/>
        <v>0</v>
      </c>
      <c r="AV41">
        <f t="shared" si="29"/>
        <v>54374.351714028169</v>
      </c>
      <c r="AW41">
        <f t="shared" si="30"/>
        <v>1999.971818181818</v>
      </c>
      <c r="AX41">
        <f t="shared" si="31"/>
        <v>1681.1732459561701</v>
      </c>
      <c r="AY41">
        <f t="shared" si="32"/>
        <v>0.84059846777467651</v>
      </c>
      <c r="AZ41">
        <f t="shared" si="33"/>
        <v>0.16075504280512565</v>
      </c>
      <c r="BA41">
        <v>6</v>
      </c>
      <c r="BB41">
        <v>0.5</v>
      </c>
      <c r="BC41" t="s">
        <v>358</v>
      </c>
      <c r="BD41">
        <v>2</v>
      </c>
      <c r="BE41" t="b">
        <v>1</v>
      </c>
      <c r="BF41">
        <v>1710708298.5999999</v>
      </c>
      <c r="BG41">
        <v>419.64209090909088</v>
      </c>
      <c r="BH41">
        <v>420.05599999999998</v>
      </c>
      <c r="BI41">
        <v>14.775327272727271</v>
      </c>
      <c r="BJ41">
        <v>14.68349090909091</v>
      </c>
      <c r="BK41">
        <v>421.79436363636358</v>
      </c>
      <c r="BL41">
        <v>14.82817272727273</v>
      </c>
      <c r="BM41">
        <v>599.95345454545452</v>
      </c>
      <c r="BN41">
        <v>101.6839090909091</v>
      </c>
      <c r="BO41">
        <v>9.9803154545454534E-2</v>
      </c>
      <c r="BP41">
        <v>23.96251818181819</v>
      </c>
      <c r="BQ41">
        <v>25.01763636363637</v>
      </c>
      <c r="BR41">
        <v>999.9</v>
      </c>
      <c r="BS41">
        <v>0</v>
      </c>
      <c r="BT41">
        <v>0</v>
      </c>
      <c r="BU41">
        <v>10010.907272727271</v>
      </c>
      <c r="BV41">
        <v>0</v>
      </c>
      <c r="BW41">
        <v>6.1616200000000001</v>
      </c>
      <c r="BX41">
        <v>-0.41387945454545449</v>
      </c>
      <c r="BY41">
        <v>425.93554545454538</v>
      </c>
      <c r="BZ41">
        <v>426.3158181818182</v>
      </c>
      <c r="CA41">
        <v>9.1845072727272728E-2</v>
      </c>
      <c r="CB41">
        <v>420.05599999999998</v>
      </c>
      <c r="CC41">
        <v>14.68349090909091</v>
      </c>
      <c r="CD41">
        <v>1.502410909090909</v>
      </c>
      <c r="CE41">
        <v>1.4930718181818179</v>
      </c>
      <c r="CF41">
        <v>12.992736363636361</v>
      </c>
      <c r="CG41">
        <v>12.89740909090909</v>
      </c>
      <c r="CH41">
        <v>1999.971818181818</v>
      </c>
      <c r="CI41">
        <v>0.98000145454545473</v>
      </c>
      <c r="CJ41">
        <v>1.9998554545454541E-2</v>
      </c>
      <c r="CK41">
        <v>0</v>
      </c>
      <c r="CL41">
        <v>249.35863636363641</v>
      </c>
      <c r="CM41">
        <v>5.0009799999999993</v>
      </c>
      <c r="CN41">
        <v>5385.4218181818178</v>
      </c>
      <c r="CO41">
        <v>18953</v>
      </c>
      <c r="CP41">
        <v>41.016909090909103</v>
      </c>
      <c r="CQ41">
        <v>41.403181818181821</v>
      </c>
      <c r="CR41">
        <v>40.590636363636357</v>
      </c>
      <c r="CS41">
        <v>41.94290909090909</v>
      </c>
      <c r="CT41">
        <v>41.982727272727267</v>
      </c>
      <c r="CU41">
        <v>1955.072727272727</v>
      </c>
      <c r="CV41">
        <v>39.897272727272707</v>
      </c>
      <c r="CW41">
        <v>0</v>
      </c>
      <c r="CX41">
        <v>5259.7999999523163</v>
      </c>
      <c r="CY41">
        <v>0</v>
      </c>
      <c r="CZ41">
        <v>1710707252</v>
      </c>
      <c r="DA41" t="s">
        <v>359</v>
      </c>
      <c r="DB41">
        <v>1710707252</v>
      </c>
      <c r="DC41">
        <v>1710706472</v>
      </c>
      <c r="DD41">
        <v>25</v>
      </c>
      <c r="DE41">
        <v>0.7</v>
      </c>
      <c r="DF41">
        <v>1.4E-2</v>
      </c>
      <c r="DG41">
        <v>-2.4249999999999998</v>
      </c>
      <c r="DH41">
        <v>-3.9E-2</v>
      </c>
      <c r="DI41">
        <v>495</v>
      </c>
      <c r="DJ41">
        <v>20</v>
      </c>
      <c r="DK41">
        <v>0.44</v>
      </c>
      <c r="DL41">
        <v>7.0000000000000007E-2</v>
      </c>
      <c r="DM41">
        <v>-0.367102025</v>
      </c>
      <c r="DN41">
        <v>-0.173338322701688</v>
      </c>
      <c r="DO41">
        <v>5.1754957569052018E-2</v>
      </c>
      <c r="DP41">
        <v>1</v>
      </c>
      <c r="DQ41">
        <v>249.65176470588241</v>
      </c>
      <c r="DR41">
        <v>-2.408189452800793</v>
      </c>
      <c r="DS41">
        <v>0.31445378027747872</v>
      </c>
      <c r="DT41">
        <v>0</v>
      </c>
      <c r="DU41">
        <v>9.3071607500000014E-2</v>
      </c>
      <c r="DV41">
        <v>-1.6923283677298291E-2</v>
      </c>
      <c r="DW41">
        <v>2.4638055231072419E-3</v>
      </c>
      <c r="DX41">
        <v>1</v>
      </c>
      <c r="DY41">
        <v>2</v>
      </c>
      <c r="DZ41">
        <v>3</v>
      </c>
      <c r="EA41" t="s">
        <v>360</v>
      </c>
      <c r="EB41">
        <v>3.2291400000000001</v>
      </c>
      <c r="EC41">
        <v>2.70425</v>
      </c>
      <c r="ED41">
        <v>0.106846</v>
      </c>
      <c r="EE41">
        <v>0.10684399999999999</v>
      </c>
      <c r="EF41">
        <v>8.2729499999999997E-2</v>
      </c>
      <c r="EG41">
        <v>8.2626900000000003E-2</v>
      </c>
      <c r="EH41">
        <v>29281.1</v>
      </c>
      <c r="EI41">
        <v>28635.7</v>
      </c>
      <c r="EJ41">
        <v>31384.9</v>
      </c>
      <c r="EK41">
        <v>30381.5</v>
      </c>
      <c r="EL41">
        <v>38571.800000000003</v>
      </c>
      <c r="EM41">
        <v>36854.800000000003</v>
      </c>
      <c r="EN41">
        <v>43993.9</v>
      </c>
      <c r="EO41">
        <v>42426.2</v>
      </c>
      <c r="EP41">
        <v>2.1631999999999998</v>
      </c>
      <c r="EQ41">
        <v>1.95208</v>
      </c>
      <c r="ER41">
        <v>0.13630800000000001</v>
      </c>
      <c r="ES41">
        <v>0</v>
      </c>
      <c r="ET41">
        <v>22.787600000000001</v>
      </c>
      <c r="EU41">
        <v>999.9</v>
      </c>
      <c r="EV41">
        <v>58.4</v>
      </c>
      <c r="EW41">
        <v>26.5</v>
      </c>
      <c r="EX41">
        <v>19.960799999999999</v>
      </c>
      <c r="EY41">
        <v>60.863</v>
      </c>
      <c r="EZ41">
        <v>25.196300000000001</v>
      </c>
      <c r="FA41">
        <v>1</v>
      </c>
      <c r="FB41">
        <v>-0.215945</v>
      </c>
      <c r="FC41">
        <v>1.24021</v>
      </c>
      <c r="FD41">
        <v>20.189800000000002</v>
      </c>
      <c r="FE41">
        <v>5.2243300000000001</v>
      </c>
      <c r="FF41">
        <v>11.992100000000001</v>
      </c>
      <c r="FG41">
        <v>4.9664999999999999</v>
      </c>
      <c r="FH41">
        <v>3.2961800000000001</v>
      </c>
      <c r="FI41">
        <v>9999</v>
      </c>
      <c r="FJ41">
        <v>9999</v>
      </c>
      <c r="FK41">
        <v>9999</v>
      </c>
      <c r="FL41">
        <v>292.5</v>
      </c>
      <c r="FM41">
        <v>4.9710599999999996</v>
      </c>
      <c r="FN41">
        <v>1.86768</v>
      </c>
      <c r="FO41">
        <v>1.8589199999999999</v>
      </c>
      <c r="FP41">
        <v>1.8650800000000001</v>
      </c>
      <c r="FQ41">
        <v>1.86307</v>
      </c>
      <c r="FR41">
        <v>1.8644099999999999</v>
      </c>
      <c r="FS41">
        <v>1.8598300000000001</v>
      </c>
      <c r="FT41">
        <v>1.86388</v>
      </c>
      <c r="FU41">
        <v>0</v>
      </c>
      <c r="FV41">
        <v>0</v>
      </c>
      <c r="FW41">
        <v>0</v>
      </c>
      <c r="FX41">
        <v>0</v>
      </c>
      <c r="FY41" t="s">
        <v>361</v>
      </c>
      <c r="FZ41" t="s">
        <v>362</v>
      </c>
      <c r="GA41" t="s">
        <v>363</v>
      </c>
      <c r="GB41" t="s">
        <v>363</v>
      </c>
      <c r="GC41" t="s">
        <v>363</v>
      </c>
      <c r="GD41" t="s">
        <v>363</v>
      </c>
      <c r="GE41">
        <v>0</v>
      </c>
      <c r="GF41">
        <v>100</v>
      </c>
      <c r="GG41">
        <v>100</v>
      </c>
      <c r="GH41">
        <v>-2.1520000000000001</v>
      </c>
      <c r="GI41">
        <v>-5.28E-2</v>
      </c>
      <c r="GJ41">
        <v>-0.44953633355511791</v>
      </c>
      <c r="GK41">
        <v>-3.2761014038563928E-3</v>
      </c>
      <c r="GL41">
        <v>-2.2697488846437009E-6</v>
      </c>
      <c r="GM41">
        <v>1.1067681640329E-9</v>
      </c>
      <c r="GN41">
        <v>-6.7387852144306204E-2</v>
      </c>
      <c r="GO41">
        <v>3.4759988817346559E-3</v>
      </c>
      <c r="GP41">
        <v>-3.6432653228263149E-4</v>
      </c>
      <c r="GQ41">
        <v>1.322559970292776E-5</v>
      </c>
      <c r="GR41">
        <v>12</v>
      </c>
      <c r="GS41">
        <v>1920</v>
      </c>
      <c r="GT41">
        <v>3</v>
      </c>
      <c r="GU41">
        <v>20</v>
      </c>
      <c r="GV41">
        <v>17.5</v>
      </c>
      <c r="GW41">
        <v>30.5</v>
      </c>
      <c r="GX41">
        <v>1.1254900000000001</v>
      </c>
      <c r="GY41">
        <v>2.4194300000000002</v>
      </c>
      <c r="GZ41">
        <v>1.4489700000000001</v>
      </c>
      <c r="HA41">
        <v>2.3071299999999999</v>
      </c>
      <c r="HB41">
        <v>1.5515099999999999</v>
      </c>
      <c r="HC41">
        <v>2.2351100000000002</v>
      </c>
      <c r="HD41">
        <v>31.477</v>
      </c>
      <c r="HE41">
        <v>14.709899999999999</v>
      </c>
      <c r="HF41">
        <v>18</v>
      </c>
      <c r="HG41">
        <v>598.80100000000004</v>
      </c>
      <c r="HH41">
        <v>467.02699999999999</v>
      </c>
      <c r="HI41">
        <v>20.534199999999998</v>
      </c>
      <c r="HJ41">
        <v>24.256799999999998</v>
      </c>
      <c r="HK41">
        <v>30</v>
      </c>
      <c r="HL41">
        <v>24.303799999999999</v>
      </c>
      <c r="HM41">
        <v>24.252700000000001</v>
      </c>
      <c r="HN41">
        <v>22.626999999999999</v>
      </c>
      <c r="HO41">
        <v>35.209600000000002</v>
      </c>
      <c r="HP41">
        <v>60.066299999999998</v>
      </c>
      <c r="HQ41">
        <v>20.539300000000001</v>
      </c>
      <c r="HR41">
        <v>426.68700000000001</v>
      </c>
      <c r="HS41">
        <v>14.673</v>
      </c>
      <c r="HT41">
        <v>99.610500000000002</v>
      </c>
      <c r="HU41">
        <v>101.376</v>
      </c>
    </row>
    <row r="42" spans="1:229" x14ac:dyDescent="0.2">
      <c r="A42">
        <v>26</v>
      </c>
      <c r="B42">
        <v>1710708306.5999999</v>
      </c>
      <c r="C42">
        <v>217</v>
      </c>
      <c r="D42" t="s">
        <v>413</v>
      </c>
      <c r="E42" t="s">
        <v>414</v>
      </c>
      <c r="F42">
        <v>5</v>
      </c>
      <c r="H42">
        <v>1710708304.0999999</v>
      </c>
      <c r="I42">
        <f t="shared" si="0"/>
        <v>1.054701778624499E-4</v>
      </c>
      <c r="J42">
        <f t="shared" si="1"/>
        <v>0.1054701778624499</v>
      </c>
      <c r="K42">
        <f t="shared" si="2"/>
        <v>0.57160134720356826</v>
      </c>
      <c r="L42">
        <f t="shared" si="3"/>
        <v>419.61155555555558</v>
      </c>
      <c r="M42">
        <f t="shared" si="4"/>
        <v>263.8916993067308</v>
      </c>
      <c r="N42">
        <f t="shared" si="5"/>
        <v>26.859805658324404</v>
      </c>
      <c r="O42">
        <f t="shared" si="6"/>
        <v>42.709508725809123</v>
      </c>
      <c r="P42">
        <f t="shared" si="7"/>
        <v>6.2496648246647708E-3</v>
      </c>
      <c r="Q42">
        <f t="shared" si="8"/>
        <v>3</v>
      </c>
      <c r="R42">
        <f t="shared" si="9"/>
        <v>6.2424408331647327E-3</v>
      </c>
      <c r="S42">
        <f t="shared" si="10"/>
        <v>3.9021738574081073E-3</v>
      </c>
      <c r="T42">
        <f t="shared" si="11"/>
        <v>321.53166748477014</v>
      </c>
      <c r="U42">
        <f t="shared" si="12"/>
        <v>25.794844324130004</v>
      </c>
      <c r="V42">
        <f t="shared" si="13"/>
        <v>25.021877777777782</v>
      </c>
      <c r="W42">
        <f t="shared" si="14"/>
        <v>3.1838273134862289</v>
      </c>
      <c r="X42">
        <f t="shared" si="15"/>
        <v>50.318938396490886</v>
      </c>
      <c r="Y42">
        <f t="shared" si="16"/>
        <v>1.5037282259254139</v>
      </c>
      <c r="Z42">
        <f t="shared" si="17"/>
        <v>2.9883941789008013</v>
      </c>
      <c r="AA42">
        <f t="shared" si="18"/>
        <v>1.6800990875608151</v>
      </c>
      <c r="AB42">
        <f t="shared" si="19"/>
        <v>-4.6512348437340405</v>
      </c>
      <c r="AC42">
        <f t="shared" si="20"/>
        <v>-171.19575893333385</v>
      </c>
      <c r="AD42">
        <f t="shared" si="21"/>
        <v>-12.00916956976036</v>
      </c>
      <c r="AE42">
        <f t="shared" si="22"/>
        <v>133.67550413794194</v>
      </c>
      <c r="AF42">
        <f t="shared" si="23"/>
        <v>0.86086906973823529</v>
      </c>
      <c r="AG42">
        <f t="shared" si="24"/>
        <v>0.10762293001381312</v>
      </c>
      <c r="AH42">
        <f t="shared" si="25"/>
        <v>0.57160134720356826</v>
      </c>
      <c r="AI42">
        <v>426.63961394836991</v>
      </c>
      <c r="AJ42">
        <v>425.94322424242392</v>
      </c>
      <c r="AK42">
        <v>2.5195468423639719E-2</v>
      </c>
      <c r="AL42">
        <v>67.182796040944936</v>
      </c>
      <c r="AM42">
        <f t="shared" si="26"/>
        <v>0.1054701778624499</v>
      </c>
      <c r="AN42">
        <v>14.666975736669521</v>
      </c>
      <c r="AO42">
        <v>14.770961212121209</v>
      </c>
      <c r="AP42">
        <v>-9.4656260877798937E-6</v>
      </c>
      <c r="AQ42">
        <v>78.548542355810383</v>
      </c>
      <c r="AR42">
        <v>0</v>
      </c>
      <c r="AS42">
        <v>0</v>
      </c>
      <c r="AT42">
        <f t="shared" si="27"/>
        <v>1</v>
      </c>
      <c r="AU42">
        <f t="shared" si="28"/>
        <v>0</v>
      </c>
      <c r="AV42">
        <f t="shared" si="29"/>
        <v>54298.745232360117</v>
      </c>
      <c r="AW42">
        <f t="shared" si="30"/>
        <v>2000.1344444444439</v>
      </c>
      <c r="AX42">
        <f t="shared" si="31"/>
        <v>1681.3099334117974</v>
      </c>
      <c r="AY42">
        <f t="shared" si="32"/>
        <v>0.84059845980943393</v>
      </c>
      <c r="AZ42">
        <f t="shared" si="33"/>
        <v>0.16075502743220774</v>
      </c>
      <c r="BA42">
        <v>6</v>
      </c>
      <c r="BB42">
        <v>0.5</v>
      </c>
      <c r="BC42" t="s">
        <v>358</v>
      </c>
      <c r="BD42">
        <v>2</v>
      </c>
      <c r="BE42" t="b">
        <v>1</v>
      </c>
      <c r="BF42">
        <v>1710708304.0999999</v>
      </c>
      <c r="BG42">
        <v>419.61155555555558</v>
      </c>
      <c r="BH42">
        <v>420.51777777777778</v>
      </c>
      <c r="BI42">
        <v>14.7738</v>
      </c>
      <c r="BJ42">
        <v>14.667744444444439</v>
      </c>
      <c r="BK42">
        <v>421.76344444444442</v>
      </c>
      <c r="BL42">
        <v>14.826633333333341</v>
      </c>
      <c r="BM42">
        <v>599.87199999999996</v>
      </c>
      <c r="BN42">
        <v>101.6835555555556</v>
      </c>
      <c r="BO42">
        <v>9.9887155555555551E-2</v>
      </c>
      <c r="BP42">
        <v>23.96338888888889</v>
      </c>
      <c r="BQ42">
        <v>25.021877777777782</v>
      </c>
      <c r="BR42">
        <v>999.90000000000009</v>
      </c>
      <c r="BS42">
        <v>0</v>
      </c>
      <c r="BT42">
        <v>0</v>
      </c>
      <c r="BU42">
        <v>9996.4599999999991</v>
      </c>
      <c r="BV42">
        <v>0</v>
      </c>
      <c r="BW42">
        <v>6.1616200000000001</v>
      </c>
      <c r="BX42">
        <v>-0.90587066666666671</v>
      </c>
      <c r="BY42">
        <v>425.904</v>
      </c>
      <c r="BZ42">
        <v>426.77755555555558</v>
      </c>
      <c r="CA42">
        <v>0.1060591111111111</v>
      </c>
      <c r="CB42">
        <v>420.51777777777778</v>
      </c>
      <c r="CC42">
        <v>14.667744444444439</v>
      </c>
      <c r="CD42">
        <v>1.502251111111111</v>
      </c>
      <c r="CE42">
        <v>1.491468888888889</v>
      </c>
      <c r="CF42">
        <v>12.99111111111111</v>
      </c>
      <c r="CG42">
        <v>12.880966666666669</v>
      </c>
      <c r="CH42">
        <v>2000.1344444444439</v>
      </c>
      <c r="CI42">
        <v>0.98000133333333339</v>
      </c>
      <c r="CJ42">
        <v>1.999865555555555E-2</v>
      </c>
      <c r="CK42">
        <v>0</v>
      </c>
      <c r="CL42">
        <v>248.86111111111109</v>
      </c>
      <c r="CM42">
        <v>5.0009800000000002</v>
      </c>
      <c r="CN42">
        <v>5381.2355555555559</v>
      </c>
      <c r="CO42">
        <v>18954.533333333329</v>
      </c>
      <c r="CP42">
        <v>41.125</v>
      </c>
      <c r="CQ42">
        <v>41.326111111111111</v>
      </c>
      <c r="CR42">
        <v>40.645666666666671</v>
      </c>
      <c r="CS42">
        <v>41.923555555555559</v>
      </c>
      <c r="CT42">
        <v>42.020555555555553</v>
      </c>
      <c r="CU42">
        <v>1955.233333333334</v>
      </c>
      <c r="CV42">
        <v>39.9</v>
      </c>
      <c r="CW42">
        <v>0</v>
      </c>
      <c r="CX42">
        <v>5265.2000000476837</v>
      </c>
      <c r="CY42">
        <v>0</v>
      </c>
      <c r="CZ42">
        <v>1710707252</v>
      </c>
      <c r="DA42" t="s">
        <v>359</v>
      </c>
      <c r="DB42">
        <v>1710707252</v>
      </c>
      <c r="DC42">
        <v>1710706472</v>
      </c>
      <c r="DD42">
        <v>25</v>
      </c>
      <c r="DE42">
        <v>0.7</v>
      </c>
      <c r="DF42">
        <v>1.4E-2</v>
      </c>
      <c r="DG42">
        <v>-2.4249999999999998</v>
      </c>
      <c r="DH42">
        <v>-3.9E-2</v>
      </c>
      <c r="DI42">
        <v>495</v>
      </c>
      <c r="DJ42">
        <v>20</v>
      </c>
      <c r="DK42">
        <v>0.44</v>
      </c>
      <c r="DL42">
        <v>7.0000000000000007E-2</v>
      </c>
      <c r="DM42">
        <v>-0.41167147500000001</v>
      </c>
      <c r="DN42">
        <v>-0.85017828517823479</v>
      </c>
      <c r="DO42">
        <v>0.1644815971786795</v>
      </c>
      <c r="DP42">
        <v>0</v>
      </c>
      <c r="DQ42">
        <v>249.4336764705883</v>
      </c>
      <c r="DR42">
        <v>-3.2489075655209558</v>
      </c>
      <c r="DS42">
        <v>0.37875770002565151</v>
      </c>
      <c r="DT42">
        <v>0</v>
      </c>
      <c r="DU42">
        <v>9.4849139999999998E-2</v>
      </c>
      <c r="DV42">
        <v>3.2541899437148157E-2</v>
      </c>
      <c r="DW42">
        <v>5.5798690139106308E-3</v>
      </c>
      <c r="DX42">
        <v>1</v>
      </c>
      <c r="DY42">
        <v>1</v>
      </c>
      <c r="DZ42">
        <v>3</v>
      </c>
      <c r="EA42" t="s">
        <v>368</v>
      </c>
      <c r="EB42">
        <v>3.2292100000000001</v>
      </c>
      <c r="EC42">
        <v>2.7043400000000002</v>
      </c>
      <c r="ED42">
        <v>0.106873</v>
      </c>
      <c r="EE42">
        <v>0.107363</v>
      </c>
      <c r="EF42">
        <v>8.2707900000000001E-2</v>
      </c>
      <c r="EG42">
        <v>8.2577600000000001E-2</v>
      </c>
      <c r="EH42">
        <v>29280</v>
      </c>
      <c r="EI42">
        <v>28618.5</v>
      </c>
      <c r="EJ42">
        <v>31384.6</v>
      </c>
      <c r="EK42">
        <v>30380.799999999999</v>
      </c>
      <c r="EL42">
        <v>38572.300000000003</v>
      </c>
      <c r="EM42">
        <v>36856.300000000003</v>
      </c>
      <c r="EN42">
        <v>43993.5</v>
      </c>
      <c r="EO42">
        <v>42425.7</v>
      </c>
      <c r="EP42">
        <v>2.1632199999999999</v>
      </c>
      <c r="EQ42">
        <v>1.9519</v>
      </c>
      <c r="ER42">
        <v>0.13541400000000001</v>
      </c>
      <c r="ES42">
        <v>0</v>
      </c>
      <c r="ET42">
        <v>22.786300000000001</v>
      </c>
      <c r="EU42">
        <v>999.9</v>
      </c>
      <c r="EV42">
        <v>58.4</v>
      </c>
      <c r="EW42">
        <v>26.5</v>
      </c>
      <c r="EX42">
        <v>19.9618</v>
      </c>
      <c r="EY42">
        <v>60.933</v>
      </c>
      <c r="EZ42">
        <v>25.264399999999998</v>
      </c>
      <c r="FA42">
        <v>1</v>
      </c>
      <c r="FB42">
        <v>-0.215922</v>
      </c>
      <c r="FC42">
        <v>1.29443</v>
      </c>
      <c r="FD42">
        <v>20.186599999999999</v>
      </c>
      <c r="FE42">
        <v>5.2207299999999996</v>
      </c>
      <c r="FF42">
        <v>11.992100000000001</v>
      </c>
      <c r="FG42">
        <v>4.9652500000000002</v>
      </c>
      <c r="FH42">
        <v>3.2955800000000002</v>
      </c>
      <c r="FI42">
        <v>9999</v>
      </c>
      <c r="FJ42">
        <v>9999</v>
      </c>
      <c r="FK42">
        <v>9999</v>
      </c>
      <c r="FL42">
        <v>292.5</v>
      </c>
      <c r="FM42">
        <v>4.97105</v>
      </c>
      <c r="FN42">
        <v>1.86768</v>
      </c>
      <c r="FO42">
        <v>1.8589599999999999</v>
      </c>
      <c r="FP42">
        <v>1.8650800000000001</v>
      </c>
      <c r="FQ42">
        <v>1.8631</v>
      </c>
      <c r="FR42">
        <v>1.86443</v>
      </c>
      <c r="FS42">
        <v>1.8598399999999999</v>
      </c>
      <c r="FT42">
        <v>1.86388</v>
      </c>
      <c r="FU42">
        <v>0</v>
      </c>
      <c r="FV42">
        <v>0</v>
      </c>
      <c r="FW42">
        <v>0</v>
      </c>
      <c r="FX42">
        <v>0</v>
      </c>
      <c r="FY42" t="s">
        <v>361</v>
      </c>
      <c r="FZ42" t="s">
        <v>362</v>
      </c>
      <c r="GA42" t="s">
        <v>363</v>
      </c>
      <c r="GB42" t="s">
        <v>363</v>
      </c>
      <c r="GC42" t="s">
        <v>363</v>
      </c>
      <c r="GD42" t="s">
        <v>363</v>
      </c>
      <c r="GE42">
        <v>0</v>
      </c>
      <c r="GF42">
        <v>100</v>
      </c>
      <c r="GG42">
        <v>100</v>
      </c>
      <c r="GH42">
        <v>-2.153</v>
      </c>
      <c r="GI42">
        <v>-5.28E-2</v>
      </c>
      <c r="GJ42">
        <v>-0.44953633355511791</v>
      </c>
      <c r="GK42">
        <v>-3.2761014038563928E-3</v>
      </c>
      <c r="GL42">
        <v>-2.2697488846437009E-6</v>
      </c>
      <c r="GM42">
        <v>1.1067681640329E-9</v>
      </c>
      <c r="GN42">
        <v>-6.7387852144306204E-2</v>
      </c>
      <c r="GO42">
        <v>3.4759988817346559E-3</v>
      </c>
      <c r="GP42">
        <v>-3.6432653228263149E-4</v>
      </c>
      <c r="GQ42">
        <v>1.322559970292776E-5</v>
      </c>
      <c r="GR42">
        <v>12</v>
      </c>
      <c r="GS42">
        <v>1920</v>
      </c>
      <c r="GT42">
        <v>3</v>
      </c>
      <c r="GU42">
        <v>20</v>
      </c>
      <c r="GV42">
        <v>17.600000000000001</v>
      </c>
      <c r="GW42">
        <v>30.6</v>
      </c>
      <c r="GX42">
        <v>1.1535599999999999</v>
      </c>
      <c r="GY42">
        <v>2.4194300000000002</v>
      </c>
      <c r="GZ42">
        <v>1.4477500000000001</v>
      </c>
      <c r="HA42">
        <v>2.3083499999999999</v>
      </c>
      <c r="HB42">
        <v>1.5515099999999999</v>
      </c>
      <c r="HC42">
        <v>2.4218799999999998</v>
      </c>
      <c r="HD42">
        <v>31.477</v>
      </c>
      <c r="HE42">
        <v>14.727399999999999</v>
      </c>
      <c r="HF42">
        <v>18</v>
      </c>
      <c r="HG42">
        <v>598.81100000000004</v>
      </c>
      <c r="HH42">
        <v>466.91800000000001</v>
      </c>
      <c r="HI42">
        <v>20.523700000000002</v>
      </c>
      <c r="HJ42">
        <v>24.256799999999998</v>
      </c>
      <c r="HK42">
        <v>30.0001</v>
      </c>
      <c r="HL42">
        <v>24.3032</v>
      </c>
      <c r="HM42">
        <v>24.252700000000001</v>
      </c>
      <c r="HN42">
        <v>23.1493</v>
      </c>
      <c r="HO42">
        <v>35.209600000000002</v>
      </c>
      <c r="HP42">
        <v>60.066299999999998</v>
      </c>
      <c r="HQ42">
        <v>20.5136</v>
      </c>
      <c r="HR42">
        <v>440.11599999999999</v>
      </c>
      <c r="HS42">
        <v>14.676500000000001</v>
      </c>
      <c r="HT42">
        <v>99.609499999999997</v>
      </c>
      <c r="HU42">
        <v>101.374</v>
      </c>
    </row>
    <row r="43" spans="1:229" x14ac:dyDescent="0.2">
      <c r="A43">
        <v>27</v>
      </c>
      <c r="B43">
        <v>1710708311.5999999</v>
      </c>
      <c r="C43">
        <v>222</v>
      </c>
      <c r="D43" t="s">
        <v>415</v>
      </c>
      <c r="E43" t="s">
        <v>416</v>
      </c>
      <c r="F43">
        <v>5</v>
      </c>
      <c r="H43">
        <v>1710708308.8</v>
      </c>
      <c r="I43">
        <f t="shared" si="0"/>
        <v>1.030150018649396E-4</v>
      </c>
      <c r="J43">
        <f t="shared" si="1"/>
        <v>0.1030150018649396</v>
      </c>
      <c r="K43">
        <f t="shared" si="2"/>
        <v>1.2404392441276062</v>
      </c>
      <c r="L43">
        <f t="shared" si="3"/>
        <v>421.09379999999999</v>
      </c>
      <c r="M43">
        <f t="shared" si="4"/>
        <v>89.257491645463887</v>
      </c>
      <c r="N43">
        <f t="shared" si="5"/>
        <v>9.0848656850769203</v>
      </c>
      <c r="O43">
        <f t="shared" si="6"/>
        <v>42.860050661227177</v>
      </c>
      <c r="P43">
        <f t="shared" si="7"/>
        <v>6.1136362026061293E-3</v>
      </c>
      <c r="Q43">
        <f t="shared" si="8"/>
        <v>3</v>
      </c>
      <c r="R43">
        <f t="shared" si="9"/>
        <v>6.1067230720769734E-3</v>
      </c>
      <c r="S43">
        <f t="shared" si="10"/>
        <v>3.8173223721032464E-3</v>
      </c>
      <c r="T43">
        <f t="shared" si="11"/>
        <v>321.5474250231029</v>
      </c>
      <c r="U43">
        <f t="shared" si="12"/>
        <v>25.798378883088912</v>
      </c>
      <c r="V43">
        <f t="shared" si="13"/>
        <v>25.005089999999999</v>
      </c>
      <c r="W43">
        <f t="shared" si="14"/>
        <v>3.1806426266208843</v>
      </c>
      <c r="X43">
        <f t="shared" si="15"/>
        <v>50.291569909442821</v>
      </c>
      <c r="Y43">
        <f t="shared" si="16"/>
        <v>1.5031651261173977</v>
      </c>
      <c r="Z43">
        <f t="shared" si="17"/>
        <v>2.9889007816301261</v>
      </c>
      <c r="AA43">
        <f t="shared" si="18"/>
        <v>1.6774775005034865</v>
      </c>
      <c r="AB43">
        <f t="shared" si="19"/>
        <v>-4.5429615822438363</v>
      </c>
      <c r="AC43">
        <f t="shared" si="20"/>
        <v>-168.02429567999985</v>
      </c>
      <c r="AD43">
        <f t="shared" si="21"/>
        <v>-11.785863977270404</v>
      </c>
      <c r="AE43">
        <f t="shared" si="22"/>
        <v>137.19430378358879</v>
      </c>
      <c r="AF43">
        <f t="shared" si="23"/>
        <v>6.7952485132729343</v>
      </c>
      <c r="AG43">
        <f t="shared" si="24"/>
        <v>0.10508649536136587</v>
      </c>
      <c r="AH43">
        <f t="shared" si="25"/>
        <v>1.2404392441276062</v>
      </c>
      <c r="AI43">
        <v>435.6992738808251</v>
      </c>
      <c r="AJ43">
        <v>429.57905454545448</v>
      </c>
      <c r="AK43">
        <v>1.054775630456005</v>
      </c>
      <c r="AL43">
        <v>67.182796040944936</v>
      </c>
      <c r="AM43">
        <f t="shared" si="26"/>
        <v>0.1030150018649396</v>
      </c>
      <c r="AN43">
        <v>14.66497928290141</v>
      </c>
      <c r="AO43">
        <v>14.76650606060605</v>
      </c>
      <c r="AP43">
        <v>-6.9398074337915881E-6</v>
      </c>
      <c r="AQ43">
        <v>78.548542355810383</v>
      </c>
      <c r="AR43">
        <v>0</v>
      </c>
      <c r="AS43">
        <v>0</v>
      </c>
      <c r="AT43">
        <f t="shared" si="27"/>
        <v>1</v>
      </c>
      <c r="AU43">
        <f t="shared" si="28"/>
        <v>0</v>
      </c>
      <c r="AV43">
        <f t="shared" si="29"/>
        <v>54337.132273745738</v>
      </c>
      <c r="AW43">
        <f t="shared" si="30"/>
        <v>2000.231</v>
      </c>
      <c r="AX43">
        <f t="shared" si="31"/>
        <v>1681.3912200119705</v>
      </c>
      <c r="AY43">
        <f t="shared" si="32"/>
        <v>0.84059852087682396</v>
      </c>
      <c r="AZ43">
        <f t="shared" si="33"/>
        <v>0.1607551452922702</v>
      </c>
      <c r="BA43">
        <v>6</v>
      </c>
      <c r="BB43">
        <v>0.5</v>
      </c>
      <c r="BC43" t="s">
        <v>358</v>
      </c>
      <c r="BD43">
        <v>2</v>
      </c>
      <c r="BE43" t="b">
        <v>1</v>
      </c>
      <c r="BF43">
        <v>1710708308.8</v>
      </c>
      <c r="BG43">
        <v>421.09379999999999</v>
      </c>
      <c r="BH43">
        <v>427.93299999999999</v>
      </c>
      <c r="BI43">
        <v>14.768380000000001</v>
      </c>
      <c r="BJ43">
        <v>14.664849999999999</v>
      </c>
      <c r="BK43">
        <v>423.25240000000002</v>
      </c>
      <c r="BL43">
        <v>14.82123</v>
      </c>
      <c r="BM43">
        <v>600.02629999999988</v>
      </c>
      <c r="BN43">
        <v>101.6828</v>
      </c>
      <c r="BO43">
        <v>9.9868519999999988E-2</v>
      </c>
      <c r="BP43">
        <v>23.96621</v>
      </c>
      <c r="BQ43">
        <v>25.005089999999999</v>
      </c>
      <c r="BR43">
        <v>999.9</v>
      </c>
      <c r="BS43">
        <v>0</v>
      </c>
      <c r="BT43">
        <v>0</v>
      </c>
      <c r="BU43">
        <v>10004.004999999999</v>
      </c>
      <c r="BV43">
        <v>0</v>
      </c>
      <c r="BW43">
        <v>6.1616200000000001</v>
      </c>
      <c r="BX43">
        <v>-6.8392689999999998</v>
      </c>
      <c r="BY43">
        <v>427.40559999999999</v>
      </c>
      <c r="BZ43">
        <v>434.30180000000001</v>
      </c>
      <c r="CA43">
        <v>0.10351630000000001</v>
      </c>
      <c r="CB43">
        <v>427.93299999999999</v>
      </c>
      <c r="CC43">
        <v>14.664849999999999</v>
      </c>
      <c r="CD43">
        <v>1.5016910000000001</v>
      </c>
      <c r="CE43">
        <v>1.491166</v>
      </c>
      <c r="CF43">
        <v>12.985390000000001</v>
      </c>
      <c r="CG43">
        <v>12.87787</v>
      </c>
      <c r="CH43">
        <v>2000.231</v>
      </c>
      <c r="CI43">
        <v>0.97999910000000001</v>
      </c>
      <c r="CJ43">
        <v>2.0000649999999998E-2</v>
      </c>
      <c r="CK43">
        <v>0</v>
      </c>
      <c r="CL43">
        <v>248.91159999999999</v>
      </c>
      <c r="CM43">
        <v>5.0009800000000002</v>
      </c>
      <c r="CN43">
        <v>5375.9940000000006</v>
      </c>
      <c r="CO43">
        <v>18955.439999999999</v>
      </c>
      <c r="CP43">
        <v>41.0747</v>
      </c>
      <c r="CQ43">
        <v>41.105899999999998</v>
      </c>
      <c r="CR43">
        <v>40.686999999999998</v>
      </c>
      <c r="CS43">
        <v>41.662199999999999</v>
      </c>
      <c r="CT43">
        <v>41.831100000000013</v>
      </c>
      <c r="CU43">
        <v>1955.3240000000001</v>
      </c>
      <c r="CV43">
        <v>39.905999999999992</v>
      </c>
      <c r="CW43">
        <v>0</v>
      </c>
      <c r="CX43">
        <v>5270</v>
      </c>
      <c r="CY43">
        <v>0</v>
      </c>
      <c r="CZ43">
        <v>1710707252</v>
      </c>
      <c r="DA43" t="s">
        <v>359</v>
      </c>
      <c r="DB43">
        <v>1710707252</v>
      </c>
      <c r="DC43">
        <v>1710706472</v>
      </c>
      <c r="DD43">
        <v>25</v>
      </c>
      <c r="DE43">
        <v>0.7</v>
      </c>
      <c r="DF43">
        <v>1.4E-2</v>
      </c>
      <c r="DG43">
        <v>-2.4249999999999998</v>
      </c>
      <c r="DH43">
        <v>-3.9E-2</v>
      </c>
      <c r="DI43">
        <v>495</v>
      </c>
      <c r="DJ43">
        <v>20</v>
      </c>
      <c r="DK43">
        <v>0.44</v>
      </c>
      <c r="DL43">
        <v>7.0000000000000007E-2</v>
      </c>
      <c r="DM43">
        <v>-2.1332600500000001</v>
      </c>
      <c r="DN43">
        <v>-24.65113076172609</v>
      </c>
      <c r="DO43">
        <v>3.0686861927375211</v>
      </c>
      <c r="DP43">
        <v>0</v>
      </c>
      <c r="DQ43">
        <v>249.16900000000001</v>
      </c>
      <c r="DR43">
        <v>-2.7836822020527081</v>
      </c>
      <c r="DS43">
        <v>0.3421184865270076</v>
      </c>
      <c r="DT43">
        <v>0</v>
      </c>
      <c r="DU43">
        <v>9.7868350000000007E-2</v>
      </c>
      <c r="DV43">
        <v>5.9909837898686549E-2</v>
      </c>
      <c r="DW43">
        <v>6.9039524206790416E-3</v>
      </c>
      <c r="DX43">
        <v>1</v>
      </c>
      <c r="DY43">
        <v>1</v>
      </c>
      <c r="DZ43">
        <v>3</v>
      </c>
      <c r="EA43" t="s">
        <v>368</v>
      </c>
      <c r="EB43">
        <v>3.2292700000000001</v>
      </c>
      <c r="EC43">
        <v>2.7043599999999999</v>
      </c>
      <c r="ED43">
        <v>0.10767599999999999</v>
      </c>
      <c r="EE43">
        <v>0.109828</v>
      </c>
      <c r="EF43">
        <v>8.2688200000000003E-2</v>
      </c>
      <c r="EG43">
        <v>8.2577999999999999E-2</v>
      </c>
      <c r="EH43">
        <v>29253.599999999999</v>
      </c>
      <c r="EI43">
        <v>28539.3</v>
      </c>
      <c r="EJ43">
        <v>31384.5</v>
      </c>
      <c r="EK43">
        <v>30380.6</v>
      </c>
      <c r="EL43">
        <v>38573</v>
      </c>
      <c r="EM43">
        <v>36855.9</v>
      </c>
      <c r="EN43">
        <v>43993.2</v>
      </c>
      <c r="EO43">
        <v>42425.2</v>
      </c>
      <c r="EP43">
        <v>2.1631</v>
      </c>
      <c r="EQ43">
        <v>1.9522999999999999</v>
      </c>
      <c r="ER43">
        <v>0.13522400000000001</v>
      </c>
      <c r="ES43">
        <v>0</v>
      </c>
      <c r="ET43">
        <v>22.785699999999999</v>
      </c>
      <c r="EU43">
        <v>999.9</v>
      </c>
      <c r="EV43">
        <v>58.4</v>
      </c>
      <c r="EW43">
        <v>26.5</v>
      </c>
      <c r="EX43">
        <v>19.960999999999999</v>
      </c>
      <c r="EY43">
        <v>60.613</v>
      </c>
      <c r="EZ43">
        <v>25.104199999999999</v>
      </c>
      <c r="FA43">
        <v>1</v>
      </c>
      <c r="FB43">
        <v>-0.21576200000000001</v>
      </c>
      <c r="FC43">
        <v>1.2900700000000001</v>
      </c>
      <c r="FD43">
        <v>20.186800000000002</v>
      </c>
      <c r="FE43">
        <v>5.2199900000000001</v>
      </c>
      <c r="FF43">
        <v>11.992000000000001</v>
      </c>
      <c r="FG43">
        <v>4.9650999999999996</v>
      </c>
      <c r="FH43">
        <v>3.2955000000000001</v>
      </c>
      <c r="FI43">
        <v>9999</v>
      </c>
      <c r="FJ43">
        <v>9999</v>
      </c>
      <c r="FK43">
        <v>9999</v>
      </c>
      <c r="FL43">
        <v>292.5</v>
      </c>
      <c r="FM43">
        <v>4.97105</v>
      </c>
      <c r="FN43">
        <v>1.86768</v>
      </c>
      <c r="FO43">
        <v>1.85893</v>
      </c>
      <c r="FP43">
        <v>1.8650800000000001</v>
      </c>
      <c r="FQ43">
        <v>1.8630899999999999</v>
      </c>
      <c r="FR43">
        <v>1.8644099999999999</v>
      </c>
      <c r="FS43">
        <v>1.8598300000000001</v>
      </c>
      <c r="FT43">
        <v>1.8638699999999999</v>
      </c>
      <c r="FU43">
        <v>0</v>
      </c>
      <c r="FV43">
        <v>0</v>
      </c>
      <c r="FW43">
        <v>0</v>
      </c>
      <c r="FX43">
        <v>0</v>
      </c>
      <c r="FY43" t="s">
        <v>361</v>
      </c>
      <c r="FZ43" t="s">
        <v>362</v>
      </c>
      <c r="GA43" t="s">
        <v>363</v>
      </c>
      <c r="GB43" t="s">
        <v>363</v>
      </c>
      <c r="GC43" t="s">
        <v>363</v>
      </c>
      <c r="GD43" t="s">
        <v>363</v>
      </c>
      <c r="GE43">
        <v>0</v>
      </c>
      <c r="GF43">
        <v>100</v>
      </c>
      <c r="GG43">
        <v>100</v>
      </c>
      <c r="GH43">
        <v>-2.1720000000000002</v>
      </c>
      <c r="GI43">
        <v>-5.2900000000000003E-2</v>
      </c>
      <c r="GJ43">
        <v>-0.44953633355511791</v>
      </c>
      <c r="GK43">
        <v>-3.2761014038563928E-3</v>
      </c>
      <c r="GL43">
        <v>-2.2697488846437009E-6</v>
      </c>
      <c r="GM43">
        <v>1.1067681640329E-9</v>
      </c>
      <c r="GN43">
        <v>-6.7387852144306204E-2</v>
      </c>
      <c r="GO43">
        <v>3.4759988817346559E-3</v>
      </c>
      <c r="GP43">
        <v>-3.6432653228263149E-4</v>
      </c>
      <c r="GQ43">
        <v>1.322559970292776E-5</v>
      </c>
      <c r="GR43">
        <v>12</v>
      </c>
      <c r="GS43">
        <v>1920</v>
      </c>
      <c r="GT43">
        <v>3</v>
      </c>
      <c r="GU43">
        <v>20</v>
      </c>
      <c r="GV43">
        <v>17.7</v>
      </c>
      <c r="GW43">
        <v>30.7</v>
      </c>
      <c r="GX43">
        <v>1.1853</v>
      </c>
      <c r="GY43">
        <v>2.4157700000000002</v>
      </c>
      <c r="GZ43">
        <v>1.4489700000000001</v>
      </c>
      <c r="HA43">
        <v>2.3083499999999999</v>
      </c>
      <c r="HB43">
        <v>1.5515099999999999</v>
      </c>
      <c r="HC43">
        <v>2.2216800000000001</v>
      </c>
      <c r="HD43">
        <v>31.477</v>
      </c>
      <c r="HE43">
        <v>14.7012</v>
      </c>
      <c r="HF43">
        <v>18</v>
      </c>
      <c r="HG43">
        <v>598.72400000000005</v>
      </c>
      <c r="HH43">
        <v>467.166</v>
      </c>
      <c r="HI43">
        <v>20.5029</v>
      </c>
      <c r="HJ43">
        <v>24.256799999999998</v>
      </c>
      <c r="HK43">
        <v>30</v>
      </c>
      <c r="HL43">
        <v>24.3032</v>
      </c>
      <c r="HM43">
        <v>24.252700000000001</v>
      </c>
      <c r="HN43">
        <v>23.860499999999998</v>
      </c>
      <c r="HO43">
        <v>35.209600000000002</v>
      </c>
      <c r="HP43">
        <v>60.066299999999998</v>
      </c>
      <c r="HQ43">
        <v>20.4984</v>
      </c>
      <c r="HR43">
        <v>460.19499999999999</v>
      </c>
      <c r="HS43">
        <v>14.677899999999999</v>
      </c>
      <c r="HT43">
        <v>99.608999999999995</v>
      </c>
      <c r="HU43">
        <v>101.373</v>
      </c>
    </row>
    <row r="44" spans="1:229" x14ac:dyDescent="0.2">
      <c r="A44">
        <v>28</v>
      </c>
      <c r="B44">
        <v>1710708316.5999999</v>
      </c>
      <c r="C44">
        <v>227</v>
      </c>
      <c r="D44" t="s">
        <v>417</v>
      </c>
      <c r="E44" t="s">
        <v>418</v>
      </c>
      <c r="F44">
        <v>5</v>
      </c>
      <c r="H44">
        <v>1710708314.0999999</v>
      </c>
      <c r="I44">
        <f t="shared" si="0"/>
        <v>9.9825030916621504E-5</v>
      </c>
      <c r="J44">
        <f t="shared" si="1"/>
        <v>9.982503091662151E-2</v>
      </c>
      <c r="K44">
        <f t="shared" si="2"/>
        <v>1.5794453093232443</v>
      </c>
      <c r="L44">
        <f t="shared" si="3"/>
        <v>428.58888888888879</v>
      </c>
      <c r="M44">
        <f t="shared" si="4"/>
        <v>-4.4336581019734629</v>
      </c>
      <c r="N44">
        <f t="shared" si="5"/>
        <v>-0.45127053740318018</v>
      </c>
      <c r="O44">
        <f t="shared" si="6"/>
        <v>43.623015975867041</v>
      </c>
      <c r="P44">
        <f t="shared" si="7"/>
        <v>5.9197593484665752E-3</v>
      </c>
      <c r="Q44">
        <f t="shared" si="8"/>
        <v>3</v>
      </c>
      <c r="R44">
        <f t="shared" si="9"/>
        <v>5.9132774758094645E-3</v>
      </c>
      <c r="S44">
        <f t="shared" si="10"/>
        <v>3.696380188420988E-3</v>
      </c>
      <c r="T44">
        <f t="shared" si="11"/>
        <v>321.53516548477711</v>
      </c>
      <c r="U44">
        <f t="shared" si="12"/>
        <v>25.791842116600105</v>
      </c>
      <c r="V44">
        <f t="shared" si="13"/>
        <v>25.009611111111109</v>
      </c>
      <c r="W44">
        <f t="shared" si="14"/>
        <v>3.1815000196146026</v>
      </c>
      <c r="X44">
        <f t="shared" si="15"/>
        <v>50.301056397921386</v>
      </c>
      <c r="Y44">
        <f t="shared" si="16"/>
        <v>1.5027904515866444</v>
      </c>
      <c r="Z44">
        <f t="shared" si="17"/>
        <v>2.9875922280804126</v>
      </c>
      <c r="AA44">
        <f t="shared" si="18"/>
        <v>1.6787095680279582</v>
      </c>
      <c r="AB44">
        <f t="shared" si="19"/>
        <v>-4.4022838634230084</v>
      </c>
      <c r="AC44">
        <f t="shared" si="20"/>
        <v>-169.9342181333316</v>
      </c>
      <c r="AD44">
        <f t="shared" si="21"/>
        <v>-11.919667758916304</v>
      </c>
      <c r="AE44">
        <f t="shared" si="22"/>
        <v>135.27899572910619</v>
      </c>
      <c r="AF44">
        <f t="shared" si="23"/>
        <v>14.908922434099525</v>
      </c>
      <c r="AG44">
        <f t="shared" si="24"/>
        <v>0.10022425064026941</v>
      </c>
      <c r="AH44">
        <f t="shared" si="25"/>
        <v>1.5794453093232443</v>
      </c>
      <c r="AI44">
        <v>451.1933050827696</v>
      </c>
      <c r="AJ44">
        <v>439.37501818181789</v>
      </c>
      <c r="AK44">
        <v>2.215991519842599</v>
      </c>
      <c r="AL44">
        <v>67.182796040944936</v>
      </c>
      <c r="AM44">
        <f t="shared" si="26"/>
        <v>9.982503091662151E-2</v>
      </c>
      <c r="AN44">
        <v>14.665939988293109</v>
      </c>
      <c r="AO44">
        <v>14.764323636363629</v>
      </c>
      <c r="AP44">
        <v>-3.9757636331595283E-6</v>
      </c>
      <c r="AQ44">
        <v>78.548542355810383</v>
      </c>
      <c r="AR44">
        <v>0</v>
      </c>
      <c r="AS44">
        <v>0</v>
      </c>
      <c r="AT44">
        <f t="shared" si="27"/>
        <v>1</v>
      </c>
      <c r="AU44">
        <f t="shared" si="28"/>
        <v>0</v>
      </c>
      <c r="AV44">
        <f t="shared" si="29"/>
        <v>54210.762754818439</v>
      </c>
      <c r="AW44">
        <f t="shared" si="30"/>
        <v>2000.155555555556</v>
      </c>
      <c r="AX44">
        <f t="shared" si="31"/>
        <v>1681.327733411802</v>
      </c>
      <c r="AY44">
        <f t="shared" si="32"/>
        <v>0.84059848682359228</v>
      </c>
      <c r="AZ44">
        <f t="shared" si="33"/>
        <v>0.16075507956953311</v>
      </c>
      <c r="BA44">
        <v>6</v>
      </c>
      <c r="BB44">
        <v>0.5</v>
      </c>
      <c r="BC44" t="s">
        <v>358</v>
      </c>
      <c r="BD44">
        <v>2</v>
      </c>
      <c r="BE44" t="b">
        <v>1</v>
      </c>
      <c r="BF44">
        <v>1710708314.0999999</v>
      </c>
      <c r="BG44">
        <v>428.58888888888879</v>
      </c>
      <c r="BH44">
        <v>443.54244444444453</v>
      </c>
      <c r="BI44">
        <v>14.76466666666666</v>
      </c>
      <c r="BJ44">
        <v>14.665911111111109</v>
      </c>
      <c r="BK44">
        <v>430.78222222222217</v>
      </c>
      <c r="BL44">
        <v>14.817511111111109</v>
      </c>
      <c r="BM44">
        <v>599.93266666666671</v>
      </c>
      <c r="BN44">
        <v>101.68266666666671</v>
      </c>
      <c r="BO44">
        <v>0.1002239</v>
      </c>
      <c r="BP44">
        <v>23.958922222222231</v>
      </c>
      <c r="BQ44">
        <v>25.009611111111109</v>
      </c>
      <c r="BR44">
        <v>999.90000000000009</v>
      </c>
      <c r="BS44">
        <v>0</v>
      </c>
      <c r="BT44">
        <v>0</v>
      </c>
      <c r="BU44">
        <v>9979.5122222222217</v>
      </c>
      <c r="BV44">
        <v>0</v>
      </c>
      <c r="BW44">
        <v>6.1616200000000001</v>
      </c>
      <c r="BX44">
        <v>-14.95377777777778</v>
      </c>
      <c r="BY44">
        <v>435.01133333333343</v>
      </c>
      <c r="BZ44">
        <v>450.1441111111111</v>
      </c>
      <c r="CA44">
        <v>9.8774422222222227E-2</v>
      </c>
      <c r="CB44">
        <v>443.54244444444453</v>
      </c>
      <c r="CC44">
        <v>14.665911111111109</v>
      </c>
      <c r="CD44">
        <v>1.501308888888889</v>
      </c>
      <c r="CE44">
        <v>1.491266666666667</v>
      </c>
      <c r="CF44">
        <v>12.98148888888889</v>
      </c>
      <c r="CG44">
        <v>12.878888888888889</v>
      </c>
      <c r="CH44">
        <v>2000.155555555556</v>
      </c>
      <c r="CI44">
        <v>0.98000011111111107</v>
      </c>
      <c r="CJ44">
        <v>1.9999511111111111E-2</v>
      </c>
      <c r="CK44">
        <v>0</v>
      </c>
      <c r="CL44">
        <v>248.71833333333339</v>
      </c>
      <c r="CM44">
        <v>5.0009800000000002</v>
      </c>
      <c r="CN44">
        <v>5370.2233333333334</v>
      </c>
      <c r="CO44">
        <v>18954.733333333341</v>
      </c>
      <c r="CP44">
        <v>40.979000000000013</v>
      </c>
      <c r="CQ44">
        <v>40.93033333333333</v>
      </c>
      <c r="CR44">
        <v>40.652555555555551</v>
      </c>
      <c r="CS44">
        <v>41.437333333333328</v>
      </c>
      <c r="CT44">
        <v>41.666333333333327</v>
      </c>
      <c r="CU44">
        <v>1955.2522222222219</v>
      </c>
      <c r="CV44">
        <v>39.902222222222221</v>
      </c>
      <c r="CW44">
        <v>0</v>
      </c>
      <c r="CX44">
        <v>5274.7999999523163</v>
      </c>
      <c r="CY44">
        <v>0</v>
      </c>
      <c r="CZ44">
        <v>1710707252</v>
      </c>
      <c r="DA44" t="s">
        <v>359</v>
      </c>
      <c r="DB44">
        <v>1710707252</v>
      </c>
      <c r="DC44">
        <v>1710706472</v>
      </c>
      <c r="DD44">
        <v>25</v>
      </c>
      <c r="DE44">
        <v>0.7</v>
      </c>
      <c r="DF44">
        <v>1.4E-2</v>
      </c>
      <c r="DG44">
        <v>-2.4249999999999998</v>
      </c>
      <c r="DH44">
        <v>-3.9E-2</v>
      </c>
      <c r="DI44">
        <v>495</v>
      </c>
      <c r="DJ44">
        <v>20</v>
      </c>
      <c r="DK44">
        <v>0.44</v>
      </c>
      <c r="DL44">
        <v>7.0000000000000007E-2</v>
      </c>
      <c r="DM44">
        <v>-4.87300515</v>
      </c>
      <c r="DN44">
        <v>-51.846960607879929</v>
      </c>
      <c r="DO44">
        <v>5.4851883149181866</v>
      </c>
      <c r="DP44">
        <v>0</v>
      </c>
      <c r="DQ44">
        <v>249.00614705882359</v>
      </c>
      <c r="DR44">
        <v>-2.312650877760178</v>
      </c>
      <c r="DS44">
        <v>0.30642177126162862</v>
      </c>
      <c r="DT44">
        <v>0</v>
      </c>
      <c r="DU44">
        <v>9.9585537500000001E-2</v>
      </c>
      <c r="DV44">
        <v>3.2986082926829023E-2</v>
      </c>
      <c r="DW44">
        <v>5.9183669233872074E-3</v>
      </c>
      <c r="DX44">
        <v>1</v>
      </c>
      <c r="DY44">
        <v>1</v>
      </c>
      <c r="DZ44">
        <v>3</v>
      </c>
      <c r="EA44" t="s">
        <v>368</v>
      </c>
      <c r="EB44">
        <v>3.2292200000000002</v>
      </c>
      <c r="EC44">
        <v>2.7044000000000001</v>
      </c>
      <c r="ED44">
        <v>0.109608</v>
      </c>
      <c r="EE44">
        <v>0.112846</v>
      </c>
      <c r="EF44">
        <v>8.2681599999999994E-2</v>
      </c>
      <c r="EG44">
        <v>8.2584599999999994E-2</v>
      </c>
      <c r="EH44">
        <v>29190.799999999999</v>
      </c>
      <c r="EI44">
        <v>28442.9</v>
      </c>
      <c r="EJ44">
        <v>31385.1</v>
      </c>
      <c r="EK44">
        <v>30380.9</v>
      </c>
      <c r="EL44">
        <v>38573.699999999997</v>
      </c>
      <c r="EM44">
        <v>36856.1</v>
      </c>
      <c r="EN44">
        <v>43993.7</v>
      </c>
      <c r="EO44">
        <v>42425.7</v>
      </c>
      <c r="EP44">
        <v>2.1633</v>
      </c>
      <c r="EQ44">
        <v>1.9520500000000001</v>
      </c>
      <c r="ER44">
        <v>0.13511600000000001</v>
      </c>
      <c r="ES44">
        <v>0</v>
      </c>
      <c r="ET44">
        <v>22.784800000000001</v>
      </c>
      <c r="EU44">
        <v>999.9</v>
      </c>
      <c r="EV44">
        <v>58.3</v>
      </c>
      <c r="EW44">
        <v>26.5</v>
      </c>
      <c r="EX44">
        <v>19.924600000000002</v>
      </c>
      <c r="EY44">
        <v>61.283000000000001</v>
      </c>
      <c r="EZ44">
        <v>25.2684</v>
      </c>
      <c r="FA44">
        <v>1</v>
      </c>
      <c r="FB44">
        <v>-0.215892</v>
      </c>
      <c r="FC44">
        <v>1.26352</v>
      </c>
      <c r="FD44">
        <v>20.186900000000001</v>
      </c>
      <c r="FE44">
        <v>5.2202799999999998</v>
      </c>
      <c r="FF44">
        <v>11.992000000000001</v>
      </c>
      <c r="FG44">
        <v>4.9651500000000004</v>
      </c>
      <c r="FH44">
        <v>3.2955000000000001</v>
      </c>
      <c r="FI44">
        <v>9999</v>
      </c>
      <c r="FJ44">
        <v>9999</v>
      </c>
      <c r="FK44">
        <v>9999</v>
      </c>
      <c r="FL44">
        <v>292.5</v>
      </c>
      <c r="FM44">
        <v>4.9710599999999996</v>
      </c>
      <c r="FN44">
        <v>1.86768</v>
      </c>
      <c r="FO44">
        <v>1.85893</v>
      </c>
      <c r="FP44">
        <v>1.8650800000000001</v>
      </c>
      <c r="FQ44">
        <v>1.8630899999999999</v>
      </c>
      <c r="FR44">
        <v>1.8643700000000001</v>
      </c>
      <c r="FS44">
        <v>1.8598300000000001</v>
      </c>
      <c r="FT44">
        <v>1.8638699999999999</v>
      </c>
      <c r="FU44">
        <v>0</v>
      </c>
      <c r="FV44">
        <v>0</v>
      </c>
      <c r="FW44">
        <v>0</v>
      </c>
      <c r="FX44">
        <v>0</v>
      </c>
      <c r="FY44" t="s">
        <v>361</v>
      </c>
      <c r="FZ44" t="s">
        <v>362</v>
      </c>
      <c r="GA44" t="s">
        <v>363</v>
      </c>
      <c r="GB44" t="s">
        <v>363</v>
      </c>
      <c r="GC44" t="s">
        <v>363</v>
      </c>
      <c r="GD44" t="s">
        <v>363</v>
      </c>
      <c r="GE44">
        <v>0</v>
      </c>
      <c r="GF44">
        <v>100</v>
      </c>
      <c r="GG44">
        <v>100</v>
      </c>
      <c r="GH44">
        <v>-2.2200000000000002</v>
      </c>
      <c r="GI44">
        <v>-5.28E-2</v>
      </c>
      <c r="GJ44">
        <v>-0.44953633355511791</v>
      </c>
      <c r="GK44">
        <v>-3.2761014038563928E-3</v>
      </c>
      <c r="GL44">
        <v>-2.2697488846437009E-6</v>
      </c>
      <c r="GM44">
        <v>1.1067681640329E-9</v>
      </c>
      <c r="GN44">
        <v>-6.7387852144306204E-2</v>
      </c>
      <c r="GO44">
        <v>3.4759988817346559E-3</v>
      </c>
      <c r="GP44">
        <v>-3.6432653228263149E-4</v>
      </c>
      <c r="GQ44">
        <v>1.322559970292776E-5</v>
      </c>
      <c r="GR44">
        <v>12</v>
      </c>
      <c r="GS44">
        <v>1920</v>
      </c>
      <c r="GT44">
        <v>3</v>
      </c>
      <c r="GU44">
        <v>20</v>
      </c>
      <c r="GV44">
        <v>17.7</v>
      </c>
      <c r="GW44">
        <v>30.7</v>
      </c>
      <c r="GX44">
        <v>1.2231399999999999</v>
      </c>
      <c r="GY44">
        <v>2.4157700000000002</v>
      </c>
      <c r="GZ44">
        <v>1.4477500000000001</v>
      </c>
      <c r="HA44">
        <v>2.3071299999999999</v>
      </c>
      <c r="HB44">
        <v>1.5515099999999999</v>
      </c>
      <c r="HC44">
        <v>2.4060100000000002</v>
      </c>
      <c r="HD44">
        <v>31.477</v>
      </c>
      <c r="HE44">
        <v>14.7187</v>
      </c>
      <c r="HF44">
        <v>18</v>
      </c>
      <c r="HG44">
        <v>598.86300000000006</v>
      </c>
      <c r="HH44">
        <v>466.99799999999999</v>
      </c>
      <c r="HI44">
        <v>20.490500000000001</v>
      </c>
      <c r="HJ44">
        <v>24.256799999999998</v>
      </c>
      <c r="HK44">
        <v>30.0002</v>
      </c>
      <c r="HL44">
        <v>24.3032</v>
      </c>
      <c r="HM44">
        <v>24.251200000000001</v>
      </c>
      <c r="HN44">
        <v>24.529800000000002</v>
      </c>
      <c r="HO44">
        <v>35.209600000000002</v>
      </c>
      <c r="HP44">
        <v>60.066299999999998</v>
      </c>
      <c r="HQ44">
        <v>20.492000000000001</v>
      </c>
      <c r="HR44">
        <v>473.553</v>
      </c>
      <c r="HS44">
        <v>14.6778</v>
      </c>
      <c r="HT44">
        <v>99.610399999999998</v>
      </c>
      <c r="HU44">
        <v>101.374</v>
      </c>
    </row>
    <row r="45" spans="1:229" x14ac:dyDescent="0.2">
      <c r="A45">
        <v>29</v>
      </c>
      <c r="B45">
        <v>1710708321.5999999</v>
      </c>
      <c r="C45">
        <v>232</v>
      </c>
      <c r="D45" t="s">
        <v>419</v>
      </c>
      <c r="E45" t="s">
        <v>420</v>
      </c>
      <c r="F45">
        <v>5</v>
      </c>
      <c r="H45">
        <v>1710708318.8</v>
      </c>
      <c r="I45">
        <f t="shared" si="0"/>
        <v>9.8665030465771973E-5</v>
      </c>
      <c r="J45">
        <f t="shared" si="1"/>
        <v>9.8665030465771977E-2</v>
      </c>
      <c r="K45">
        <f t="shared" si="2"/>
        <v>1.8686201911319769</v>
      </c>
      <c r="L45">
        <f t="shared" si="3"/>
        <v>439.88740000000001</v>
      </c>
      <c r="M45">
        <f t="shared" si="4"/>
        <v>-76.295432137798002</v>
      </c>
      <c r="N45">
        <f t="shared" si="5"/>
        <v>-7.7655778235572175</v>
      </c>
      <c r="O45">
        <f t="shared" si="6"/>
        <v>44.773058394015059</v>
      </c>
      <c r="P45">
        <f t="shared" si="7"/>
        <v>5.8531443318966458E-3</v>
      </c>
      <c r="Q45">
        <f t="shared" si="8"/>
        <v>3</v>
      </c>
      <c r="R45">
        <f t="shared" si="9"/>
        <v>5.8468074350724883E-3</v>
      </c>
      <c r="S45">
        <f t="shared" si="10"/>
        <v>3.6548234074578181E-3</v>
      </c>
      <c r="T45">
        <f t="shared" si="11"/>
        <v>321.52115042309896</v>
      </c>
      <c r="U45">
        <f t="shared" si="12"/>
        <v>25.788468895214589</v>
      </c>
      <c r="V45">
        <f t="shared" si="13"/>
        <v>25.005949999999999</v>
      </c>
      <c r="W45">
        <f t="shared" si="14"/>
        <v>3.1808057032716404</v>
      </c>
      <c r="X45">
        <f t="shared" si="15"/>
        <v>50.30996930492023</v>
      </c>
      <c r="Y45">
        <f t="shared" si="16"/>
        <v>1.5027323264406069</v>
      </c>
      <c r="Z45">
        <f t="shared" si="17"/>
        <v>2.9869474126147839</v>
      </c>
      <c r="AA45">
        <f t="shared" si="18"/>
        <v>1.6780733768310334</v>
      </c>
      <c r="AB45">
        <f t="shared" si="19"/>
        <v>-4.351127843540544</v>
      </c>
      <c r="AC45">
        <f t="shared" si="20"/>
        <v>-169.92307631999978</v>
      </c>
      <c r="AD45">
        <f t="shared" si="21"/>
        <v>-11.918450328142677</v>
      </c>
      <c r="AE45">
        <f t="shared" si="22"/>
        <v>135.32849593141594</v>
      </c>
      <c r="AF45">
        <f t="shared" si="23"/>
        <v>19.002037837233157</v>
      </c>
      <c r="AG45">
        <f t="shared" si="24"/>
        <v>9.854246101786468E-2</v>
      </c>
      <c r="AH45">
        <f t="shared" si="25"/>
        <v>1.8686201911319769</v>
      </c>
      <c r="AI45">
        <v>467.86419709925241</v>
      </c>
      <c r="AJ45">
        <v>452.90476363636361</v>
      </c>
      <c r="AK45">
        <v>2.8343045957058561</v>
      </c>
      <c r="AL45">
        <v>67.182796040944936</v>
      </c>
      <c r="AM45">
        <f t="shared" si="26"/>
        <v>9.8665030465771977E-2</v>
      </c>
      <c r="AN45">
        <v>14.666994689524399</v>
      </c>
      <c r="AO45">
        <v>14.764201212121209</v>
      </c>
      <c r="AP45">
        <v>-1.0733918750805671E-6</v>
      </c>
      <c r="AQ45">
        <v>78.548542355810383</v>
      </c>
      <c r="AR45">
        <v>0</v>
      </c>
      <c r="AS45">
        <v>0</v>
      </c>
      <c r="AT45">
        <f t="shared" si="27"/>
        <v>1</v>
      </c>
      <c r="AU45">
        <f t="shared" si="28"/>
        <v>0</v>
      </c>
      <c r="AV45">
        <f t="shared" si="29"/>
        <v>54388.659986763669</v>
      </c>
      <c r="AW45">
        <f t="shared" si="30"/>
        <v>2000.07</v>
      </c>
      <c r="AX45">
        <f t="shared" si="31"/>
        <v>1681.2556800119683</v>
      </c>
      <c r="AY45">
        <f t="shared" si="32"/>
        <v>0.84059841906131705</v>
      </c>
      <c r="AZ45">
        <f t="shared" si="33"/>
        <v>0.1607549487883419</v>
      </c>
      <c r="BA45">
        <v>6</v>
      </c>
      <c r="BB45">
        <v>0.5</v>
      </c>
      <c r="BC45" t="s">
        <v>358</v>
      </c>
      <c r="BD45">
        <v>2</v>
      </c>
      <c r="BE45" t="b">
        <v>1</v>
      </c>
      <c r="BF45">
        <v>1710708318.8</v>
      </c>
      <c r="BG45">
        <v>439.88740000000001</v>
      </c>
      <c r="BH45">
        <v>458.93129999999991</v>
      </c>
      <c r="BI45">
        <v>14.76408</v>
      </c>
      <c r="BJ45">
        <v>14.667</v>
      </c>
      <c r="BK45">
        <v>442.13330000000002</v>
      </c>
      <c r="BL45">
        <v>14.816929999999999</v>
      </c>
      <c r="BM45">
        <v>600.04679999999996</v>
      </c>
      <c r="BN45">
        <v>101.6831</v>
      </c>
      <c r="BO45">
        <v>9.9898089999999995E-2</v>
      </c>
      <c r="BP45">
        <v>23.95533</v>
      </c>
      <c r="BQ45">
        <v>25.005949999999999</v>
      </c>
      <c r="BR45">
        <v>999.9</v>
      </c>
      <c r="BS45">
        <v>0</v>
      </c>
      <c r="BT45">
        <v>0</v>
      </c>
      <c r="BU45">
        <v>10013.485000000001</v>
      </c>
      <c r="BV45">
        <v>0</v>
      </c>
      <c r="BW45">
        <v>6.1616200000000001</v>
      </c>
      <c r="BX45">
        <v>-19.044139999999999</v>
      </c>
      <c r="BY45">
        <v>446.47919999999999</v>
      </c>
      <c r="BZ45">
        <v>465.76280000000008</v>
      </c>
      <c r="CA45">
        <v>9.7083569999999994E-2</v>
      </c>
      <c r="CB45">
        <v>458.93129999999991</v>
      </c>
      <c r="CC45">
        <v>14.667</v>
      </c>
      <c r="CD45">
        <v>1.5012559999999999</v>
      </c>
      <c r="CE45">
        <v>1.491385</v>
      </c>
      <c r="CF45">
        <v>12.98096</v>
      </c>
      <c r="CG45">
        <v>12.880129999999999</v>
      </c>
      <c r="CH45">
        <v>2000.07</v>
      </c>
      <c r="CI45">
        <v>0.98000339999999997</v>
      </c>
      <c r="CJ45">
        <v>1.9996940000000001E-2</v>
      </c>
      <c r="CK45">
        <v>0</v>
      </c>
      <c r="CL45">
        <v>248.65629999999999</v>
      </c>
      <c r="CM45">
        <v>5.0009800000000002</v>
      </c>
      <c r="CN45">
        <v>5365.6629999999996</v>
      </c>
      <c r="CO45">
        <v>18953.96</v>
      </c>
      <c r="CP45">
        <v>40.905999999999999</v>
      </c>
      <c r="CQ45">
        <v>40.799900000000001</v>
      </c>
      <c r="CR45">
        <v>40.625</v>
      </c>
      <c r="CS45">
        <v>41.206100000000013</v>
      </c>
      <c r="CT45">
        <v>41.562100000000001</v>
      </c>
      <c r="CU45">
        <v>1955.173</v>
      </c>
      <c r="CV45">
        <v>39.895999999999987</v>
      </c>
      <c r="CW45">
        <v>0</v>
      </c>
      <c r="CX45">
        <v>5280.2000000476837</v>
      </c>
      <c r="CY45">
        <v>0</v>
      </c>
      <c r="CZ45">
        <v>1710707252</v>
      </c>
      <c r="DA45" t="s">
        <v>359</v>
      </c>
      <c r="DB45">
        <v>1710707252</v>
      </c>
      <c r="DC45">
        <v>1710706472</v>
      </c>
      <c r="DD45">
        <v>25</v>
      </c>
      <c r="DE45">
        <v>0.7</v>
      </c>
      <c r="DF45">
        <v>1.4E-2</v>
      </c>
      <c r="DG45">
        <v>-2.4249999999999998</v>
      </c>
      <c r="DH45">
        <v>-3.9E-2</v>
      </c>
      <c r="DI45">
        <v>495</v>
      </c>
      <c r="DJ45">
        <v>20</v>
      </c>
      <c r="DK45">
        <v>0.44</v>
      </c>
      <c r="DL45">
        <v>7.0000000000000007E-2</v>
      </c>
      <c r="DM45">
        <v>-10.368487875</v>
      </c>
      <c r="DN45">
        <v>-73.999749196998124</v>
      </c>
      <c r="DO45">
        <v>7.2050594777221928</v>
      </c>
      <c r="DP45">
        <v>0</v>
      </c>
      <c r="DQ45">
        <v>248.7886470588235</v>
      </c>
      <c r="DR45">
        <v>-1.017051182443933</v>
      </c>
      <c r="DS45">
        <v>0.20541477155672569</v>
      </c>
      <c r="DT45">
        <v>0</v>
      </c>
      <c r="DU45">
        <v>0.10124190499999999</v>
      </c>
      <c r="DV45">
        <v>-3.337338686679224E-2</v>
      </c>
      <c r="DW45">
        <v>3.7009040119915289E-3</v>
      </c>
      <c r="DX45">
        <v>1</v>
      </c>
      <c r="DY45">
        <v>1</v>
      </c>
      <c r="DZ45">
        <v>3</v>
      </c>
      <c r="EA45" t="s">
        <v>368</v>
      </c>
      <c r="EB45">
        <v>3.2292900000000002</v>
      </c>
      <c r="EC45">
        <v>2.7043300000000001</v>
      </c>
      <c r="ED45">
        <v>0.11217000000000001</v>
      </c>
      <c r="EE45">
        <v>0.115895</v>
      </c>
      <c r="EF45">
        <v>8.2684900000000006E-2</v>
      </c>
      <c r="EG45">
        <v>8.2589700000000002E-2</v>
      </c>
      <c r="EH45">
        <v>29107.5</v>
      </c>
      <c r="EI45">
        <v>28345</v>
      </c>
      <c r="EJ45">
        <v>31385.8</v>
      </c>
      <c r="EK45">
        <v>30380.6</v>
      </c>
      <c r="EL45">
        <v>38574.800000000003</v>
      </c>
      <c r="EM45">
        <v>36855.699999999997</v>
      </c>
      <c r="EN45">
        <v>43995.1</v>
      </c>
      <c r="EO45">
        <v>42425.3</v>
      </c>
      <c r="EP45">
        <v>2.1631999999999998</v>
      </c>
      <c r="EQ45">
        <v>1.9524300000000001</v>
      </c>
      <c r="ER45">
        <v>0.135265</v>
      </c>
      <c r="ES45">
        <v>0</v>
      </c>
      <c r="ET45">
        <v>22.783000000000001</v>
      </c>
      <c r="EU45">
        <v>999.9</v>
      </c>
      <c r="EV45">
        <v>58.3</v>
      </c>
      <c r="EW45">
        <v>26.5</v>
      </c>
      <c r="EX45">
        <v>19.926500000000001</v>
      </c>
      <c r="EY45">
        <v>61.082999999999998</v>
      </c>
      <c r="EZ45">
        <v>25.0962</v>
      </c>
      <c r="FA45">
        <v>1</v>
      </c>
      <c r="FB45">
        <v>-0.21603700000000001</v>
      </c>
      <c r="FC45">
        <v>1.24851</v>
      </c>
      <c r="FD45">
        <v>20.187100000000001</v>
      </c>
      <c r="FE45">
        <v>5.2202799999999998</v>
      </c>
      <c r="FF45">
        <v>11.992100000000001</v>
      </c>
      <c r="FG45">
        <v>4.9649999999999999</v>
      </c>
      <c r="FH45">
        <v>3.2955000000000001</v>
      </c>
      <c r="FI45">
        <v>9999</v>
      </c>
      <c r="FJ45">
        <v>9999</v>
      </c>
      <c r="FK45">
        <v>9999</v>
      </c>
      <c r="FL45">
        <v>292.5</v>
      </c>
      <c r="FM45">
        <v>4.9710599999999996</v>
      </c>
      <c r="FN45">
        <v>1.86768</v>
      </c>
      <c r="FO45">
        <v>1.8589199999999999</v>
      </c>
      <c r="FP45">
        <v>1.8650800000000001</v>
      </c>
      <c r="FQ45">
        <v>1.8630800000000001</v>
      </c>
      <c r="FR45">
        <v>1.8643700000000001</v>
      </c>
      <c r="FS45">
        <v>1.85985</v>
      </c>
      <c r="FT45">
        <v>1.8638699999999999</v>
      </c>
      <c r="FU45">
        <v>0</v>
      </c>
      <c r="FV45">
        <v>0</v>
      </c>
      <c r="FW45">
        <v>0</v>
      </c>
      <c r="FX45">
        <v>0</v>
      </c>
      <c r="FY45" t="s">
        <v>361</v>
      </c>
      <c r="FZ45" t="s">
        <v>362</v>
      </c>
      <c r="GA45" t="s">
        <v>363</v>
      </c>
      <c r="GB45" t="s">
        <v>363</v>
      </c>
      <c r="GC45" t="s">
        <v>363</v>
      </c>
      <c r="GD45" t="s">
        <v>363</v>
      </c>
      <c r="GE45">
        <v>0</v>
      </c>
      <c r="GF45">
        <v>100</v>
      </c>
      <c r="GG45">
        <v>100</v>
      </c>
      <c r="GH45">
        <v>-2.282</v>
      </c>
      <c r="GI45">
        <v>-5.2900000000000003E-2</v>
      </c>
      <c r="GJ45">
        <v>-0.44953633355511791</v>
      </c>
      <c r="GK45">
        <v>-3.2761014038563928E-3</v>
      </c>
      <c r="GL45">
        <v>-2.2697488846437009E-6</v>
      </c>
      <c r="GM45">
        <v>1.1067681640329E-9</v>
      </c>
      <c r="GN45">
        <v>-6.7387852144306204E-2</v>
      </c>
      <c r="GO45">
        <v>3.4759988817346559E-3</v>
      </c>
      <c r="GP45">
        <v>-3.6432653228263149E-4</v>
      </c>
      <c r="GQ45">
        <v>1.322559970292776E-5</v>
      </c>
      <c r="GR45">
        <v>12</v>
      </c>
      <c r="GS45">
        <v>1920</v>
      </c>
      <c r="GT45">
        <v>3</v>
      </c>
      <c r="GU45">
        <v>20</v>
      </c>
      <c r="GV45">
        <v>17.8</v>
      </c>
      <c r="GW45">
        <v>30.8</v>
      </c>
      <c r="GX45">
        <v>1.2561</v>
      </c>
      <c r="GY45">
        <v>2.4084500000000002</v>
      </c>
      <c r="GZ45">
        <v>1.4489700000000001</v>
      </c>
      <c r="HA45">
        <v>2.3071299999999999</v>
      </c>
      <c r="HB45">
        <v>1.5515099999999999</v>
      </c>
      <c r="HC45">
        <v>2.2363300000000002</v>
      </c>
      <c r="HD45">
        <v>31.477</v>
      </c>
      <c r="HE45">
        <v>14.7012</v>
      </c>
      <c r="HF45">
        <v>18</v>
      </c>
      <c r="HG45">
        <v>598.79300000000001</v>
      </c>
      <c r="HH45">
        <v>467.226</v>
      </c>
      <c r="HI45">
        <v>20.483799999999999</v>
      </c>
      <c r="HJ45">
        <v>24.256799999999998</v>
      </c>
      <c r="HK45">
        <v>30</v>
      </c>
      <c r="HL45">
        <v>24.3032</v>
      </c>
      <c r="HM45">
        <v>24.250699999999998</v>
      </c>
      <c r="HN45">
        <v>25.188199999999998</v>
      </c>
      <c r="HO45">
        <v>35.209600000000002</v>
      </c>
      <c r="HP45">
        <v>59.691099999999999</v>
      </c>
      <c r="HQ45">
        <v>20.4849</v>
      </c>
      <c r="HR45">
        <v>493.58800000000002</v>
      </c>
      <c r="HS45">
        <v>14.6762</v>
      </c>
      <c r="HT45">
        <v>99.613200000000006</v>
      </c>
      <c r="HU45">
        <v>101.374</v>
      </c>
    </row>
    <row r="46" spans="1:229" x14ac:dyDescent="0.2">
      <c r="A46">
        <v>30</v>
      </c>
      <c r="B46">
        <v>1710708326.5999999</v>
      </c>
      <c r="C46">
        <v>237</v>
      </c>
      <c r="D46" t="s">
        <v>421</v>
      </c>
      <c r="E46" t="s">
        <v>422</v>
      </c>
      <c r="F46">
        <v>5</v>
      </c>
      <c r="H46">
        <v>1710708324.0999999</v>
      </c>
      <c r="I46">
        <f t="shared" si="0"/>
        <v>1.0536865127428778E-4</v>
      </c>
      <c r="J46">
        <f t="shared" si="1"/>
        <v>0.10536865127428778</v>
      </c>
      <c r="K46">
        <f t="shared" si="2"/>
        <v>2.1322634593602978</v>
      </c>
      <c r="L46">
        <f t="shared" si="3"/>
        <v>455.19211111111122</v>
      </c>
      <c r="M46">
        <f t="shared" si="4"/>
        <v>-95.722123223967458</v>
      </c>
      <c r="N46">
        <f t="shared" si="5"/>
        <v>-9.7428892979122264</v>
      </c>
      <c r="O46">
        <f t="shared" si="6"/>
        <v>46.3308397105016</v>
      </c>
      <c r="P46">
        <f t="shared" si="7"/>
        <v>6.2538516802698894E-3</v>
      </c>
      <c r="Q46">
        <f t="shared" si="8"/>
        <v>3</v>
      </c>
      <c r="R46">
        <f t="shared" si="9"/>
        <v>6.2466180123985568E-3</v>
      </c>
      <c r="S46">
        <f t="shared" si="10"/>
        <v>3.9047854623965187E-3</v>
      </c>
      <c r="T46">
        <f t="shared" si="11"/>
        <v>321.51889820136182</v>
      </c>
      <c r="U46">
        <f t="shared" si="12"/>
        <v>25.788703760488886</v>
      </c>
      <c r="V46">
        <f t="shared" si="13"/>
        <v>25.003</v>
      </c>
      <c r="W46">
        <f t="shared" si="14"/>
        <v>3.180246342887695</v>
      </c>
      <c r="X46">
        <f t="shared" si="15"/>
        <v>50.3081904425866</v>
      </c>
      <c r="Y46">
        <f t="shared" si="16"/>
        <v>1.5028560822825356</v>
      </c>
      <c r="Z46">
        <f t="shared" si="17"/>
        <v>2.9872990243957305</v>
      </c>
      <c r="AA46">
        <f t="shared" si="18"/>
        <v>1.6773902606051594</v>
      </c>
      <c r="AB46">
        <f t="shared" si="19"/>
        <v>-4.6467575211960908</v>
      </c>
      <c r="AC46">
        <f t="shared" si="20"/>
        <v>-169.12913226666657</v>
      </c>
      <c r="AD46">
        <f t="shared" si="21"/>
        <v>-11.862703249370451</v>
      </c>
      <c r="AE46">
        <f t="shared" si="22"/>
        <v>135.88030516412871</v>
      </c>
      <c r="AF46">
        <f t="shared" si="23"/>
        <v>21.252072439238994</v>
      </c>
      <c r="AG46">
        <f t="shared" si="24"/>
        <v>0.10773181387079242</v>
      </c>
      <c r="AH46">
        <f t="shared" si="25"/>
        <v>2.1322634593602978</v>
      </c>
      <c r="AI46">
        <v>484.73361921115151</v>
      </c>
      <c r="AJ46">
        <v>468.22593333333322</v>
      </c>
      <c r="AK46">
        <v>3.111811166720484</v>
      </c>
      <c r="AL46">
        <v>67.182796040944936</v>
      </c>
      <c r="AM46">
        <f t="shared" si="26"/>
        <v>0.10536865127428778</v>
      </c>
      <c r="AN46">
        <v>14.660755973545809</v>
      </c>
      <c r="AO46">
        <v>14.764559999999991</v>
      </c>
      <c r="AP46">
        <v>2.2548915267952532E-6</v>
      </c>
      <c r="AQ46">
        <v>78.548542355810383</v>
      </c>
      <c r="AR46">
        <v>0</v>
      </c>
      <c r="AS46">
        <v>0</v>
      </c>
      <c r="AT46">
        <f t="shared" si="27"/>
        <v>1</v>
      </c>
      <c r="AU46">
        <f t="shared" si="28"/>
        <v>0</v>
      </c>
      <c r="AV46">
        <f t="shared" si="29"/>
        <v>54370.90954769079</v>
      </c>
      <c r="AW46">
        <f t="shared" si="30"/>
        <v>2000.0544444444449</v>
      </c>
      <c r="AX46">
        <f t="shared" si="31"/>
        <v>1681.2427327468197</v>
      </c>
      <c r="AY46">
        <f t="shared" si="32"/>
        <v>0.84059848341469445</v>
      </c>
      <c r="AZ46">
        <f t="shared" si="33"/>
        <v>0.16075507299036057</v>
      </c>
      <c r="BA46">
        <v>6</v>
      </c>
      <c r="BB46">
        <v>0.5</v>
      </c>
      <c r="BC46" t="s">
        <v>358</v>
      </c>
      <c r="BD46">
        <v>2</v>
      </c>
      <c r="BE46" t="b">
        <v>1</v>
      </c>
      <c r="BF46">
        <v>1710708324.0999999</v>
      </c>
      <c r="BG46">
        <v>455.19211111111122</v>
      </c>
      <c r="BH46">
        <v>476.49388888888888</v>
      </c>
      <c r="BI46">
        <v>14.76528888888889</v>
      </c>
      <c r="BJ46">
        <v>14.65914444444444</v>
      </c>
      <c r="BK46">
        <v>457.50955555555561</v>
      </c>
      <c r="BL46">
        <v>14.81812222222222</v>
      </c>
      <c r="BM46">
        <v>599.9812222222223</v>
      </c>
      <c r="BN46">
        <v>101.6831111111111</v>
      </c>
      <c r="BO46">
        <v>9.9935166666666672E-2</v>
      </c>
      <c r="BP46">
        <v>23.95728888888889</v>
      </c>
      <c r="BQ46">
        <v>25.003</v>
      </c>
      <c r="BR46">
        <v>999.90000000000009</v>
      </c>
      <c r="BS46">
        <v>0</v>
      </c>
      <c r="BT46">
        <v>0</v>
      </c>
      <c r="BU46">
        <v>10010.144444444441</v>
      </c>
      <c r="BV46">
        <v>0</v>
      </c>
      <c r="BW46">
        <v>6.1616200000000001</v>
      </c>
      <c r="BX46">
        <v>-21.301822222222221</v>
      </c>
      <c r="BY46">
        <v>462.01388888888891</v>
      </c>
      <c r="BZ46">
        <v>483.58277777777778</v>
      </c>
      <c r="CA46">
        <v>0.1061452888888889</v>
      </c>
      <c r="CB46">
        <v>476.49388888888888</v>
      </c>
      <c r="CC46">
        <v>14.65914444444444</v>
      </c>
      <c r="CD46">
        <v>1.5013811111111111</v>
      </c>
      <c r="CE46">
        <v>1.4905855555555561</v>
      </c>
      <c r="CF46">
        <v>12.98223333333333</v>
      </c>
      <c r="CG46">
        <v>12.87195555555556</v>
      </c>
      <c r="CH46">
        <v>2000.0544444444449</v>
      </c>
      <c r="CI46">
        <v>0.98000100000000012</v>
      </c>
      <c r="CJ46">
        <v>1.9999366666666671E-2</v>
      </c>
      <c r="CK46">
        <v>0</v>
      </c>
      <c r="CL46">
        <v>248.58355555555559</v>
      </c>
      <c r="CM46">
        <v>5.0009800000000002</v>
      </c>
      <c r="CN46">
        <v>5360.8866666666672</v>
      </c>
      <c r="CO46">
        <v>18953.788888888888</v>
      </c>
      <c r="CP46">
        <v>40.791333333333327</v>
      </c>
      <c r="CQ46">
        <v>40.68033333333333</v>
      </c>
      <c r="CR46">
        <v>40.561999999999998</v>
      </c>
      <c r="CS46">
        <v>40.985888888888887</v>
      </c>
      <c r="CT46">
        <v>41.43033333333333</v>
      </c>
      <c r="CU46">
        <v>1955.1544444444439</v>
      </c>
      <c r="CV46">
        <v>39.9</v>
      </c>
      <c r="CW46">
        <v>0</v>
      </c>
      <c r="CX46">
        <v>5285</v>
      </c>
      <c r="CY46">
        <v>0</v>
      </c>
      <c r="CZ46">
        <v>1710707252</v>
      </c>
      <c r="DA46" t="s">
        <v>359</v>
      </c>
      <c r="DB46">
        <v>1710707252</v>
      </c>
      <c r="DC46">
        <v>1710706472</v>
      </c>
      <c r="DD46">
        <v>25</v>
      </c>
      <c r="DE46">
        <v>0.7</v>
      </c>
      <c r="DF46">
        <v>1.4E-2</v>
      </c>
      <c r="DG46">
        <v>-2.4249999999999998</v>
      </c>
      <c r="DH46">
        <v>-3.9E-2</v>
      </c>
      <c r="DI46">
        <v>495</v>
      </c>
      <c r="DJ46">
        <v>20</v>
      </c>
      <c r="DK46">
        <v>0.44</v>
      </c>
      <c r="DL46">
        <v>7.0000000000000007E-2</v>
      </c>
      <c r="DM46">
        <v>-14.47595125</v>
      </c>
      <c r="DN46">
        <v>-62.692736848030002</v>
      </c>
      <c r="DO46">
        <v>6.2440851493326024</v>
      </c>
      <c r="DP46">
        <v>0</v>
      </c>
      <c r="DQ46">
        <v>248.7381470588235</v>
      </c>
      <c r="DR46">
        <v>-1.0670588162775849</v>
      </c>
      <c r="DS46">
        <v>0.20795985647021831</v>
      </c>
      <c r="DT46">
        <v>0</v>
      </c>
      <c r="DU46">
        <v>0.1008509075</v>
      </c>
      <c r="DV46">
        <v>-1.0673021763602381E-2</v>
      </c>
      <c r="DW46">
        <v>3.7378846942079081E-3</v>
      </c>
      <c r="DX46">
        <v>1</v>
      </c>
      <c r="DY46">
        <v>1</v>
      </c>
      <c r="DZ46">
        <v>3</v>
      </c>
      <c r="EA46" t="s">
        <v>368</v>
      </c>
      <c r="EB46">
        <v>3.2292399999999999</v>
      </c>
      <c r="EC46">
        <v>2.7043599999999999</v>
      </c>
      <c r="ED46">
        <v>0.114986</v>
      </c>
      <c r="EE46">
        <v>0.118857</v>
      </c>
      <c r="EF46">
        <v>8.26794E-2</v>
      </c>
      <c r="EG46">
        <v>8.2510299999999995E-2</v>
      </c>
      <c r="EH46">
        <v>29014.799999999999</v>
      </c>
      <c r="EI46">
        <v>28250</v>
      </c>
      <c r="EJ46">
        <v>31385.3</v>
      </c>
      <c r="EK46">
        <v>30380.5</v>
      </c>
      <c r="EL46">
        <v>38574.5</v>
      </c>
      <c r="EM46">
        <v>36858.9</v>
      </c>
      <c r="EN46">
        <v>43994.3</v>
      </c>
      <c r="EO46">
        <v>42425.3</v>
      </c>
      <c r="EP46">
        <v>2.1633800000000001</v>
      </c>
      <c r="EQ46">
        <v>1.95208</v>
      </c>
      <c r="ER46">
        <v>0.13530300000000001</v>
      </c>
      <c r="ES46">
        <v>0</v>
      </c>
      <c r="ET46">
        <v>22.7805</v>
      </c>
      <c r="EU46">
        <v>999.9</v>
      </c>
      <c r="EV46">
        <v>58.3</v>
      </c>
      <c r="EW46">
        <v>26.5</v>
      </c>
      <c r="EX46">
        <v>19.927299999999999</v>
      </c>
      <c r="EY46">
        <v>61.122999999999998</v>
      </c>
      <c r="EZ46">
        <v>25.228400000000001</v>
      </c>
      <c r="FA46">
        <v>1</v>
      </c>
      <c r="FB46">
        <v>-0.21588399999999999</v>
      </c>
      <c r="FC46">
        <v>1.2398499999999999</v>
      </c>
      <c r="FD46">
        <v>20.187000000000001</v>
      </c>
      <c r="FE46">
        <v>5.2199900000000001</v>
      </c>
      <c r="FF46">
        <v>11.992000000000001</v>
      </c>
      <c r="FG46">
        <v>4.9647500000000004</v>
      </c>
      <c r="FH46">
        <v>3.2954500000000002</v>
      </c>
      <c r="FI46">
        <v>9999</v>
      </c>
      <c r="FJ46">
        <v>9999</v>
      </c>
      <c r="FK46">
        <v>9999</v>
      </c>
      <c r="FL46">
        <v>292.5</v>
      </c>
      <c r="FM46">
        <v>4.9710400000000003</v>
      </c>
      <c r="FN46">
        <v>1.86768</v>
      </c>
      <c r="FO46">
        <v>1.85894</v>
      </c>
      <c r="FP46">
        <v>1.8650800000000001</v>
      </c>
      <c r="FQ46">
        <v>1.86307</v>
      </c>
      <c r="FR46">
        <v>1.8643700000000001</v>
      </c>
      <c r="FS46">
        <v>1.8598699999999999</v>
      </c>
      <c r="FT46">
        <v>1.8638600000000001</v>
      </c>
      <c r="FU46">
        <v>0</v>
      </c>
      <c r="FV46">
        <v>0</v>
      </c>
      <c r="FW46">
        <v>0</v>
      </c>
      <c r="FX46">
        <v>0</v>
      </c>
      <c r="FY46" t="s">
        <v>361</v>
      </c>
      <c r="FZ46" t="s">
        <v>362</v>
      </c>
      <c r="GA46" t="s">
        <v>363</v>
      </c>
      <c r="GB46" t="s">
        <v>363</v>
      </c>
      <c r="GC46" t="s">
        <v>363</v>
      </c>
      <c r="GD46" t="s">
        <v>363</v>
      </c>
      <c r="GE46">
        <v>0</v>
      </c>
      <c r="GF46">
        <v>100</v>
      </c>
      <c r="GG46">
        <v>100</v>
      </c>
      <c r="GH46">
        <v>-2.3540000000000001</v>
      </c>
      <c r="GI46">
        <v>-5.2900000000000003E-2</v>
      </c>
      <c r="GJ46">
        <v>-0.44953633355511791</v>
      </c>
      <c r="GK46">
        <v>-3.2761014038563928E-3</v>
      </c>
      <c r="GL46">
        <v>-2.2697488846437009E-6</v>
      </c>
      <c r="GM46">
        <v>1.1067681640329E-9</v>
      </c>
      <c r="GN46">
        <v>-6.7387852144306204E-2</v>
      </c>
      <c r="GO46">
        <v>3.4759988817346559E-3</v>
      </c>
      <c r="GP46">
        <v>-3.6432653228263149E-4</v>
      </c>
      <c r="GQ46">
        <v>1.322559970292776E-5</v>
      </c>
      <c r="GR46">
        <v>12</v>
      </c>
      <c r="GS46">
        <v>1920</v>
      </c>
      <c r="GT46">
        <v>3</v>
      </c>
      <c r="GU46">
        <v>20</v>
      </c>
      <c r="GV46">
        <v>17.899999999999999</v>
      </c>
      <c r="GW46">
        <v>30.9</v>
      </c>
      <c r="GX46">
        <v>1.2902800000000001</v>
      </c>
      <c r="GY46">
        <v>2.4108900000000002</v>
      </c>
      <c r="GZ46">
        <v>1.4477500000000001</v>
      </c>
      <c r="HA46">
        <v>2.3071299999999999</v>
      </c>
      <c r="HB46">
        <v>1.5515099999999999</v>
      </c>
      <c r="HC46">
        <v>2.3925800000000002</v>
      </c>
      <c r="HD46">
        <v>31.477</v>
      </c>
      <c r="HE46">
        <v>14.7187</v>
      </c>
      <c r="HF46">
        <v>18</v>
      </c>
      <c r="HG46">
        <v>598.91499999999996</v>
      </c>
      <c r="HH46">
        <v>467.00900000000001</v>
      </c>
      <c r="HI46">
        <v>20.478000000000002</v>
      </c>
      <c r="HJ46">
        <v>24.256799999999998</v>
      </c>
      <c r="HK46">
        <v>30</v>
      </c>
      <c r="HL46">
        <v>24.3032</v>
      </c>
      <c r="HM46">
        <v>24.250699999999998</v>
      </c>
      <c r="HN46">
        <v>25.882999999999999</v>
      </c>
      <c r="HO46">
        <v>35.209600000000002</v>
      </c>
      <c r="HP46">
        <v>59.691099999999999</v>
      </c>
      <c r="HQ46">
        <v>20.4788</v>
      </c>
      <c r="HR46">
        <v>506.95</v>
      </c>
      <c r="HS46">
        <v>14.6774</v>
      </c>
      <c r="HT46">
        <v>99.611500000000007</v>
      </c>
      <c r="HU46">
        <v>101.373</v>
      </c>
    </row>
    <row r="47" spans="1:229" x14ac:dyDescent="0.2">
      <c r="A47">
        <v>31</v>
      </c>
      <c r="B47">
        <v>1710708331.5999999</v>
      </c>
      <c r="C47">
        <v>242</v>
      </c>
      <c r="D47" t="s">
        <v>423</v>
      </c>
      <c r="E47" t="s">
        <v>424</v>
      </c>
      <c r="F47">
        <v>5</v>
      </c>
      <c r="H47">
        <v>1710708328.8</v>
      </c>
      <c r="I47">
        <f t="shared" si="0"/>
        <v>1.1303851708147709E-4</v>
      </c>
      <c r="J47">
        <f t="shared" si="1"/>
        <v>0.11303851708147709</v>
      </c>
      <c r="K47">
        <f t="shared" si="2"/>
        <v>2.1264453873642197</v>
      </c>
      <c r="L47">
        <f t="shared" si="3"/>
        <v>469.76830000000001</v>
      </c>
      <c r="M47">
        <f t="shared" si="4"/>
        <v>-43.802971542683814</v>
      </c>
      <c r="N47">
        <f t="shared" si="5"/>
        <v>-4.4583916614169885</v>
      </c>
      <c r="O47">
        <f t="shared" si="6"/>
        <v>47.814360481848482</v>
      </c>
      <c r="P47">
        <f t="shared" si="7"/>
        <v>6.7069405248572052E-3</v>
      </c>
      <c r="Q47">
        <f t="shared" si="8"/>
        <v>3</v>
      </c>
      <c r="R47">
        <f t="shared" si="9"/>
        <v>6.6986214885076771E-3</v>
      </c>
      <c r="S47">
        <f t="shared" si="10"/>
        <v>4.1873849863776035E-3</v>
      </c>
      <c r="T47">
        <f t="shared" si="11"/>
        <v>321.52201926803951</v>
      </c>
      <c r="U47">
        <f t="shared" si="12"/>
        <v>25.782962581358092</v>
      </c>
      <c r="V47">
        <f t="shared" si="13"/>
        <v>25.003820000000001</v>
      </c>
      <c r="W47">
        <f t="shared" si="14"/>
        <v>3.1804018174863291</v>
      </c>
      <c r="X47">
        <f t="shared" si="15"/>
        <v>50.30233877954683</v>
      </c>
      <c r="Y47">
        <f t="shared" si="16"/>
        <v>1.5023373860505054</v>
      </c>
      <c r="Z47">
        <f t="shared" si="17"/>
        <v>2.9866153791269898</v>
      </c>
      <c r="AA47">
        <f t="shared" si="18"/>
        <v>1.6780644314358237</v>
      </c>
      <c r="AB47">
        <f t="shared" si="19"/>
        <v>-4.9849986032931399</v>
      </c>
      <c r="AC47">
        <f t="shared" si="20"/>
        <v>-169.87779024000034</v>
      </c>
      <c r="AD47">
        <f t="shared" si="21"/>
        <v>-11.915034810525865</v>
      </c>
      <c r="AE47">
        <f t="shared" si="22"/>
        <v>134.74419561422016</v>
      </c>
      <c r="AF47">
        <f t="shared" si="23"/>
        <v>21.656512342987515</v>
      </c>
      <c r="AG47">
        <f t="shared" si="24"/>
        <v>0.11522787484619645</v>
      </c>
      <c r="AH47">
        <f t="shared" si="25"/>
        <v>2.1264453873642197</v>
      </c>
      <c r="AI47">
        <v>500.7920216573591</v>
      </c>
      <c r="AJ47">
        <v>484.0787333333331</v>
      </c>
      <c r="AK47">
        <v>3.1576894834587672</v>
      </c>
      <c r="AL47">
        <v>67.182796040944936</v>
      </c>
      <c r="AM47">
        <f t="shared" si="26"/>
        <v>0.11303851708147709</v>
      </c>
      <c r="AN47">
        <v>14.64616917647516</v>
      </c>
      <c r="AO47">
        <v>14.757605454545461</v>
      </c>
      <c r="AP47">
        <v>-1.170483211633925E-5</v>
      </c>
      <c r="AQ47">
        <v>78.548542355810383</v>
      </c>
      <c r="AR47">
        <v>0</v>
      </c>
      <c r="AS47">
        <v>0</v>
      </c>
      <c r="AT47">
        <f t="shared" si="27"/>
        <v>1</v>
      </c>
      <c r="AU47">
        <f t="shared" si="28"/>
        <v>0</v>
      </c>
      <c r="AV47">
        <f t="shared" si="29"/>
        <v>54299.441094111768</v>
      </c>
      <c r="AW47">
        <f t="shared" si="30"/>
        <v>2000.0740000000001</v>
      </c>
      <c r="AX47">
        <f t="shared" si="31"/>
        <v>1681.2591594134917</v>
      </c>
      <c r="AY47">
        <f t="shared" si="32"/>
        <v>0.84059847756307604</v>
      </c>
      <c r="AZ47">
        <f t="shared" si="33"/>
        <v>0.16075506169673698</v>
      </c>
      <c r="BA47">
        <v>6</v>
      </c>
      <c r="BB47">
        <v>0.5</v>
      </c>
      <c r="BC47" t="s">
        <v>358</v>
      </c>
      <c r="BD47">
        <v>2</v>
      </c>
      <c r="BE47" t="b">
        <v>1</v>
      </c>
      <c r="BF47">
        <v>1710708328.8</v>
      </c>
      <c r="BG47">
        <v>469.76830000000001</v>
      </c>
      <c r="BH47">
        <v>491.47949999999997</v>
      </c>
      <c r="BI47">
        <v>14.76022</v>
      </c>
      <c r="BJ47">
        <v>14.64669</v>
      </c>
      <c r="BK47">
        <v>472.15390000000008</v>
      </c>
      <c r="BL47">
        <v>14.81307</v>
      </c>
      <c r="BM47">
        <v>599.9846</v>
      </c>
      <c r="BN47">
        <v>101.6829</v>
      </c>
      <c r="BO47">
        <v>9.9958660000000005E-2</v>
      </c>
      <c r="BP47">
        <v>23.953479999999999</v>
      </c>
      <c r="BQ47">
        <v>25.003820000000001</v>
      </c>
      <c r="BR47">
        <v>999.9</v>
      </c>
      <c r="BS47">
        <v>0</v>
      </c>
      <c r="BT47">
        <v>0</v>
      </c>
      <c r="BU47">
        <v>9996.3130000000001</v>
      </c>
      <c r="BV47">
        <v>0</v>
      </c>
      <c r="BW47">
        <v>6.1616200000000001</v>
      </c>
      <c r="BX47">
        <v>-21.711320000000001</v>
      </c>
      <c r="BY47">
        <v>476.80590000000001</v>
      </c>
      <c r="BZ47">
        <v>498.78509999999989</v>
      </c>
      <c r="CA47">
        <v>0.1135424</v>
      </c>
      <c r="CB47">
        <v>491.47949999999997</v>
      </c>
      <c r="CC47">
        <v>14.64669</v>
      </c>
      <c r="CD47">
        <v>1.5008619999999999</v>
      </c>
      <c r="CE47">
        <v>1.4893179999999999</v>
      </c>
      <c r="CF47">
        <v>12.976940000000001</v>
      </c>
      <c r="CG47">
        <v>12.858919999999999</v>
      </c>
      <c r="CH47">
        <v>2000.0740000000001</v>
      </c>
      <c r="CI47">
        <v>0.98000000000000009</v>
      </c>
      <c r="CJ47">
        <v>2.0000299999999999E-2</v>
      </c>
      <c r="CK47">
        <v>0</v>
      </c>
      <c r="CL47">
        <v>248.2894</v>
      </c>
      <c r="CM47">
        <v>5.0009800000000002</v>
      </c>
      <c r="CN47">
        <v>5356.6930000000002</v>
      </c>
      <c r="CO47">
        <v>18953.95</v>
      </c>
      <c r="CP47">
        <v>40.718499999999999</v>
      </c>
      <c r="CQ47">
        <v>40.5747</v>
      </c>
      <c r="CR47">
        <v>40.530999999999999</v>
      </c>
      <c r="CS47">
        <v>40.806199999999997</v>
      </c>
      <c r="CT47">
        <v>41.343499999999999</v>
      </c>
      <c r="CU47">
        <v>1955.174</v>
      </c>
      <c r="CV47">
        <v>39.899999999999991</v>
      </c>
      <c r="CW47">
        <v>0</v>
      </c>
      <c r="CX47">
        <v>5289.7999999523163</v>
      </c>
      <c r="CY47">
        <v>0</v>
      </c>
      <c r="CZ47">
        <v>1710707252</v>
      </c>
      <c r="DA47" t="s">
        <v>359</v>
      </c>
      <c r="DB47">
        <v>1710707252</v>
      </c>
      <c r="DC47">
        <v>1710706472</v>
      </c>
      <c r="DD47">
        <v>25</v>
      </c>
      <c r="DE47">
        <v>0.7</v>
      </c>
      <c r="DF47">
        <v>1.4E-2</v>
      </c>
      <c r="DG47">
        <v>-2.4249999999999998</v>
      </c>
      <c r="DH47">
        <v>-3.9E-2</v>
      </c>
      <c r="DI47">
        <v>495</v>
      </c>
      <c r="DJ47">
        <v>20</v>
      </c>
      <c r="DK47">
        <v>0.44</v>
      </c>
      <c r="DL47">
        <v>7.0000000000000007E-2</v>
      </c>
      <c r="DM47">
        <v>-18.673439024390241</v>
      </c>
      <c r="DN47">
        <v>-32.157593728222999</v>
      </c>
      <c r="DO47">
        <v>3.445105414853471</v>
      </c>
      <c r="DP47">
        <v>0</v>
      </c>
      <c r="DQ47">
        <v>248.56950000000001</v>
      </c>
      <c r="DR47">
        <v>-1.7930481201328929</v>
      </c>
      <c r="DS47">
        <v>0.26332112468596519</v>
      </c>
      <c r="DT47">
        <v>0</v>
      </c>
      <c r="DU47">
        <v>0.1034708121951219</v>
      </c>
      <c r="DV47">
        <v>5.4348560278745593E-2</v>
      </c>
      <c r="DW47">
        <v>6.9967570020652309E-3</v>
      </c>
      <c r="DX47">
        <v>1</v>
      </c>
      <c r="DY47">
        <v>1</v>
      </c>
      <c r="DZ47">
        <v>3</v>
      </c>
      <c r="EA47" t="s">
        <v>368</v>
      </c>
      <c r="EB47">
        <v>3.2293500000000002</v>
      </c>
      <c r="EC47">
        <v>2.7042999999999999</v>
      </c>
      <c r="ED47">
        <v>0.11784</v>
      </c>
      <c r="EE47">
        <v>0.121701</v>
      </c>
      <c r="EF47">
        <v>8.2654699999999998E-2</v>
      </c>
      <c r="EG47">
        <v>8.2502199999999998E-2</v>
      </c>
      <c r="EH47">
        <v>28921.5</v>
      </c>
      <c r="EI47">
        <v>28159</v>
      </c>
      <c r="EJ47">
        <v>31385.4</v>
      </c>
      <c r="EK47">
        <v>30380.7</v>
      </c>
      <c r="EL47">
        <v>38575.699999999997</v>
      </c>
      <c r="EM47">
        <v>36859.5</v>
      </c>
      <c r="EN47">
        <v>43994.5</v>
      </c>
      <c r="EO47">
        <v>42425.5</v>
      </c>
      <c r="EP47">
        <v>2.1635</v>
      </c>
      <c r="EQ47">
        <v>1.95198</v>
      </c>
      <c r="ER47">
        <v>0.135459</v>
      </c>
      <c r="ES47">
        <v>0</v>
      </c>
      <c r="ET47">
        <v>22.777899999999999</v>
      </c>
      <c r="EU47">
        <v>999.9</v>
      </c>
      <c r="EV47">
        <v>58.3</v>
      </c>
      <c r="EW47">
        <v>26.5</v>
      </c>
      <c r="EX47">
        <v>19.927499999999998</v>
      </c>
      <c r="EY47">
        <v>61.133000000000003</v>
      </c>
      <c r="EZ47">
        <v>24.803699999999999</v>
      </c>
      <c r="FA47">
        <v>1</v>
      </c>
      <c r="FB47">
        <v>-0.21589700000000001</v>
      </c>
      <c r="FC47">
        <v>1.22559</v>
      </c>
      <c r="FD47">
        <v>20.187100000000001</v>
      </c>
      <c r="FE47">
        <v>5.2199900000000001</v>
      </c>
      <c r="FF47">
        <v>11.992000000000001</v>
      </c>
      <c r="FG47">
        <v>4.9646499999999998</v>
      </c>
      <c r="FH47">
        <v>3.29542</v>
      </c>
      <c r="FI47">
        <v>9999</v>
      </c>
      <c r="FJ47">
        <v>9999</v>
      </c>
      <c r="FK47">
        <v>9999</v>
      </c>
      <c r="FL47">
        <v>292.5</v>
      </c>
      <c r="FM47">
        <v>4.97105</v>
      </c>
      <c r="FN47">
        <v>1.86768</v>
      </c>
      <c r="FO47">
        <v>1.85894</v>
      </c>
      <c r="FP47">
        <v>1.8650800000000001</v>
      </c>
      <c r="FQ47">
        <v>1.8630800000000001</v>
      </c>
      <c r="FR47">
        <v>1.8643799999999999</v>
      </c>
      <c r="FS47">
        <v>1.8598699999999999</v>
      </c>
      <c r="FT47">
        <v>1.8638699999999999</v>
      </c>
      <c r="FU47">
        <v>0</v>
      </c>
      <c r="FV47">
        <v>0</v>
      </c>
      <c r="FW47">
        <v>0</v>
      </c>
      <c r="FX47">
        <v>0</v>
      </c>
      <c r="FY47" t="s">
        <v>361</v>
      </c>
      <c r="FZ47" t="s">
        <v>362</v>
      </c>
      <c r="GA47" t="s">
        <v>363</v>
      </c>
      <c r="GB47" t="s">
        <v>363</v>
      </c>
      <c r="GC47" t="s">
        <v>363</v>
      </c>
      <c r="GD47" t="s">
        <v>363</v>
      </c>
      <c r="GE47">
        <v>0</v>
      </c>
      <c r="GF47">
        <v>100</v>
      </c>
      <c r="GG47">
        <v>100</v>
      </c>
      <c r="GH47">
        <v>-2.427</v>
      </c>
      <c r="GI47">
        <v>-5.2900000000000003E-2</v>
      </c>
      <c r="GJ47">
        <v>-0.44953633355511791</v>
      </c>
      <c r="GK47">
        <v>-3.2761014038563928E-3</v>
      </c>
      <c r="GL47">
        <v>-2.2697488846437009E-6</v>
      </c>
      <c r="GM47">
        <v>1.1067681640329E-9</v>
      </c>
      <c r="GN47">
        <v>-6.7387852144306204E-2</v>
      </c>
      <c r="GO47">
        <v>3.4759988817346559E-3</v>
      </c>
      <c r="GP47">
        <v>-3.6432653228263149E-4</v>
      </c>
      <c r="GQ47">
        <v>1.322559970292776E-5</v>
      </c>
      <c r="GR47">
        <v>12</v>
      </c>
      <c r="GS47">
        <v>1920</v>
      </c>
      <c r="GT47">
        <v>3</v>
      </c>
      <c r="GU47">
        <v>20</v>
      </c>
      <c r="GV47">
        <v>18</v>
      </c>
      <c r="GW47">
        <v>31</v>
      </c>
      <c r="GX47">
        <v>1.32324</v>
      </c>
      <c r="GY47">
        <v>2.4011200000000001</v>
      </c>
      <c r="GZ47">
        <v>1.4489700000000001</v>
      </c>
      <c r="HA47">
        <v>2.3071299999999999</v>
      </c>
      <c r="HB47">
        <v>1.5515099999999999</v>
      </c>
      <c r="HC47">
        <v>2.2766099999999998</v>
      </c>
      <c r="HD47">
        <v>31.477</v>
      </c>
      <c r="HE47">
        <v>14.709899999999999</v>
      </c>
      <c r="HF47">
        <v>18</v>
      </c>
      <c r="HG47">
        <v>599.00199999999995</v>
      </c>
      <c r="HH47">
        <v>466.947</v>
      </c>
      <c r="HI47">
        <v>20.4739</v>
      </c>
      <c r="HJ47">
        <v>24.256799999999998</v>
      </c>
      <c r="HK47">
        <v>30.0001</v>
      </c>
      <c r="HL47">
        <v>24.3032</v>
      </c>
      <c r="HM47">
        <v>24.250699999999998</v>
      </c>
      <c r="HN47">
        <v>26.532499999999999</v>
      </c>
      <c r="HO47">
        <v>35.209600000000002</v>
      </c>
      <c r="HP47">
        <v>59.691099999999999</v>
      </c>
      <c r="HQ47">
        <v>20.4756</v>
      </c>
      <c r="HR47">
        <v>526.98599999999999</v>
      </c>
      <c r="HS47">
        <v>14.6774</v>
      </c>
      <c r="HT47">
        <v>99.611900000000006</v>
      </c>
      <c r="HU47">
        <v>101.374</v>
      </c>
    </row>
    <row r="48" spans="1:229" x14ac:dyDescent="0.2">
      <c r="A48">
        <v>32</v>
      </c>
      <c r="B48">
        <v>1710708336.5999999</v>
      </c>
      <c r="C48">
        <v>247</v>
      </c>
      <c r="D48" t="s">
        <v>425</v>
      </c>
      <c r="E48" t="s">
        <v>426</v>
      </c>
      <c r="F48">
        <v>5</v>
      </c>
      <c r="H48">
        <v>1710708334.0999999</v>
      </c>
      <c r="I48">
        <f t="shared" si="0"/>
        <v>1.0902678233207138E-4</v>
      </c>
      <c r="J48">
        <f t="shared" si="1"/>
        <v>0.10902678233207139</v>
      </c>
      <c r="K48">
        <f t="shared" si="2"/>
        <v>2.1617839407961648</v>
      </c>
      <c r="L48">
        <f t="shared" si="3"/>
        <v>486.45699999999988</v>
      </c>
      <c r="M48">
        <f t="shared" si="4"/>
        <v>-54.912495570532954</v>
      </c>
      <c r="N48">
        <f t="shared" si="5"/>
        <v>-5.5891310346473606</v>
      </c>
      <c r="O48">
        <f t="shared" si="6"/>
        <v>49.512809197119182</v>
      </c>
      <c r="P48">
        <f t="shared" si="7"/>
        <v>6.4652301732999471E-3</v>
      </c>
      <c r="Q48">
        <f t="shared" si="8"/>
        <v>3</v>
      </c>
      <c r="R48">
        <f t="shared" si="9"/>
        <v>6.4574995758669082E-3</v>
      </c>
      <c r="S48">
        <f t="shared" si="10"/>
        <v>4.0366310127404768E-3</v>
      </c>
      <c r="T48">
        <f t="shared" si="11"/>
        <v>321.52565510161605</v>
      </c>
      <c r="U48">
        <f t="shared" si="12"/>
        <v>25.779242984478831</v>
      </c>
      <c r="V48">
        <f t="shared" si="13"/>
        <v>25.006055555555559</v>
      </c>
      <c r="W48">
        <f t="shared" si="14"/>
        <v>3.1808257196430585</v>
      </c>
      <c r="X48">
        <f t="shared" si="15"/>
        <v>50.301662435039788</v>
      </c>
      <c r="Y48">
        <f t="shared" si="16"/>
        <v>1.5018867248701302</v>
      </c>
      <c r="Z48">
        <f t="shared" si="17"/>
        <v>2.9857596193956533</v>
      </c>
      <c r="AA48">
        <f t="shared" si="18"/>
        <v>1.6789389947729283</v>
      </c>
      <c r="AB48">
        <f t="shared" si="19"/>
        <v>-4.8080811008443476</v>
      </c>
      <c r="AC48">
        <f t="shared" si="20"/>
        <v>-171.01066106666755</v>
      </c>
      <c r="AD48">
        <f t="shared" si="21"/>
        <v>-11.994340363848822</v>
      </c>
      <c r="AE48">
        <f t="shared" si="22"/>
        <v>133.71257257025533</v>
      </c>
      <c r="AF48">
        <f t="shared" si="23"/>
        <v>22.240377149259089</v>
      </c>
      <c r="AG48">
        <f t="shared" si="24"/>
        <v>0.11124633189145008</v>
      </c>
      <c r="AH48">
        <f t="shared" si="25"/>
        <v>2.1617839407961648</v>
      </c>
      <c r="AI48">
        <v>517.44969324514807</v>
      </c>
      <c r="AJ48">
        <v>500.24836363636359</v>
      </c>
      <c r="AK48">
        <v>3.255630826378737</v>
      </c>
      <c r="AL48">
        <v>67.182796040944936</v>
      </c>
      <c r="AM48">
        <f t="shared" si="26"/>
        <v>0.10902678233207139</v>
      </c>
      <c r="AN48">
        <v>14.64640333082721</v>
      </c>
      <c r="AO48">
        <v>14.75385212121212</v>
      </c>
      <c r="AP48">
        <v>-4.5247805764546654E-6</v>
      </c>
      <c r="AQ48">
        <v>78.548542355810383</v>
      </c>
      <c r="AR48">
        <v>0</v>
      </c>
      <c r="AS48">
        <v>0</v>
      </c>
      <c r="AT48">
        <f t="shared" si="27"/>
        <v>1</v>
      </c>
      <c r="AU48">
        <f t="shared" si="28"/>
        <v>0</v>
      </c>
      <c r="AV48">
        <f t="shared" si="29"/>
        <v>54280.178057132231</v>
      </c>
      <c r="AW48">
        <f t="shared" si="30"/>
        <v>2000.0955555555561</v>
      </c>
      <c r="AX48">
        <f t="shared" si="31"/>
        <v>1681.2773674101641</v>
      </c>
      <c r="AY48">
        <f t="shared" si="32"/>
        <v>0.84059852177570804</v>
      </c>
      <c r="AZ48">
        <f t="shared" si="33"/>
        <v>0.16075514702711668</v>
      </c>
      <c r="BA48">
        <v>6</v>
      </c>
      <c r="BB48">
        <v>0.5</v>
      </c>
      <c r="BC48" t="s">
        <v>358</v>
      </c>
      <c r="BD48">
        <v>2</v>
      </c>
      <c r="BE48" t="b">
        <v>1</v>
      </c>
      <c r="BF48">
        <v>1710708334.0999999</v>
      </c>
      <c r="BG48">
        <v>486.45699999999988</v>
      </c>
      <c r="BH48">
        <v>508.75277777777791</v>
      </c>
      <c r="BI48">
        <v>14.75584444444444</v>
      </c>
      <c r="BJ48">
        <v>14.646233333333329</v>
      </c>
      <c r="BK48">
        <v>488.92155555555553</v>
      </c>
      <c r="BL48">
        <v>14.8087</v>
      </c>
      <c r="BM48">
        <v>599.96544444444453</v>
      </c>
      <c r="BN48">
        <v>101.6824444444445</v>
      </c>
      <c r="BO48">
        <v>0.1000547222222222</v>
      </c>
      <c r="BP48">
        <v>23.948711111111109</v>
      </c>
      <c r="BQ48">
        <v>25.006055555555559</v>
      </c>
      <c r="BR48">
        <v>999.90000000000009</v>
      </c>
      <c r="BS48">
        <v>0</v>
      </c>
      <c r="BT48">
        <v>0</v>
      </c>
      <c r="BU48">
        <v>9992.4955555555553</v>
      </c>
      <c r="BV48">
        <v>0</v>
      </c>
      <c r="BW48">
        <v>6.1677422222222216</v>
      </c>
      <c r="BX48">
        <v>-22.295877777777779</v>
      </c>
      <c r="BY48">
        <v>493.7424444444444</v>
      </c>
      <c r="BZ48">
        <v>516.31500000000005</v>
      </c>
      <c r="CA48">
        <v>0.10960844444444449</v>
      </c>
      <c r="CB48">
        <v>508.75277777777791</v>
      </c>
      <c r="CC48">
        <v>14.646233333333329</v>
      </c>
      <c r="CD48">
        <v>1.50041</v>
      </c>
      <c r="CE48">
        <v>1.489265555555555</v>
      </c>
      <c r="CF48">
        <v>12.972355555555559</v>
      </c>
      <c r="CG48">
        <v>12.858377777777781</v>
      </c>
      <c r="CH48">
        <v>2000.0955555555561</v>
      </c>
      <c r="CI48">
        <v>0.97999833333333342</v>
      </c>
      <c r="CJ48">
        <v>2.0001911111111111E-2</v>
      </c>
      <c r="CK48">
        <v>0</v>
      </c>
      <c r="CL48">
        <v>248.03733333333341</v>
      </c>
      <c r="CM48">
        <v>5.0009800000000002</v>
      </c>
      <c r="CN48">
        <v>5353.2855555555552</v>
      </c>
      <c r="CO48">
        <v>18954.133333333339</v>
      </c>
      <c r="CP48">
        <v>40.638777777777783</v>
      </c>
      <c r="CQ48">
        <v>40.465000000000003</v>
      </c>
      <c r="CR48">
        <v>40.465000000000003</v>
      </c>
      <c r="CS48">
        <v>40.610888888888887</v>
      </c>
      <c r="CT48">
        <v>41.229000000000013</v>
      </c>
      <c r="CU48">
        <v>1955.19</v>
      </c>
      <c r="CV48">
        <v>39.903333333333343</v>
      </c>
      <c r="CW48">
        <v>0</v>
      </c>
      <c r="CX48">
        <v>5295.2000000476837</v>
      </c>
      <c r="CY48">
        <v>0</v>
      </c>
      <c r="CZ48">
        <v>1710707252</v>
      </c>
      <c r="DA48" t="s">
        <v>359</v>
      </c>
      <c r="DB48">
        <v>1710707252</v>
      </c>
      <c r="DC48">
        <v>1710706472</v>
      </c>
      <c r="DD48">
        <v>25</v>
      </c>
      <c r="DE48">
        <v>0.7</v>
      </c>
      <c r="DF48">
        <v>1.4E-2</v>
      </c>
      <c r="DG48">
        <v>-2.4249999999999998</v>
      </c>
      <c r="DH48">
        <v>-3.9E-2</v>
      </c>
      <c r="DI48">
        <v>495</v>
      </c>
      <c r="DJ48">
        <v>20</v>
      </c>
      <c r="DK48">
        <v>0.44</v>
      </c>
      <c r="DL48">
        <v>7.0000000000000007E-2</v>
      </c>
      <c r="DM48">
        <v>-20.835960975609751</v>
      </c>
      <c r="DN48">
        <v>-14.07819094076658</v>
      </c>
      <c r="DO48">
        <v>1.5365165958130109</v>
      </c>
      <c r="DP48">
        <v>0</v>
      </c>
      <c r="DQ48">
        <v>248.41764705882349</v>
      </c>
      <c r="DR48">
        <v>-2.157494267253341</v>
      </c>
      <c r="DS48">
        <v>0.29582774025285952</v>
      </c>
      <c r="DT48">
        <v>0</v>
      </c>
      <c r="DU48">
        <v>0.1059795048780488</v>
      </c>
      <c r="DV48">
        <v>5.6767346341463507E-2</v>
      </c>
      <c r="DW48">
        <v>7.0629096510229257E-3</v>
      </c>
      <c r="DX48">
        <v>1</v>
      </c>
      <c r="DY48">
        <v>1</v>
      </c>
      <c r="DZ48">
        <v>3</v>
      </c>
      <c r="EA48" t="s">
        <v>368</v>
      </c>
      <c r="EB48">
        <v>3.2291799999999999</v>
      </c>
      <c r="EC48">
        <v>2.7042799999999998</v>
      </c>
      <c r="ED48">
        <v>0.12070400000000001</v>
      </c>
      <c r="EE48">
        <v>0.124611</v>
      </c>
      <c r="EF48">
        <v>8.2636200000000007E-2</v>
      </c>
      <c r="EG48">
        <v>8.2497000000000001E-2</v>
      </c>
      <c r="EH48">
        <v>28827.3</v>
      </c>
      <c r="EI48">
        <v>28065.8</v>
      </c>
      <c r="EJ48">
        <v>31385</v>
      </c>
      <c r="EK48">
        <v>30380.7</v>
      </c>
      <c r="EL48">
        <v>38576.1</v>
      </c>
      <c r="EM48">
        <v>36859.800000000003</v>
      </c>
      <c r="EN48">
        <v>43993.9</v>
      </c>
      <c r="EO48">
        <v>42425.5</v>
      </c>
      <c r="EP48">
        <v>2.1631999999999998</v>
      </c>
      <c r="EQ48">
        <v>1.9522699999999999</v>
      </c>
      <c r="ER48">
        <v>0.135265</v>
      </c>
      <c r="ES48">
        <v>0</v>
      </c>
      <c r="ET48">
        <v>22.774799999999999</v>
      </c>
      <c r="EU48">
        <v>999.9</v>
      </c>
      <c r="EV48">
        <v>58.2</v>
      </c>
      <c r="EW48">
        <v>26.5</v>
      </c>
      <c r="EX48">
        <v>19.8918</v>
      </c>
      <c r="EY48">
        <v>60.902999999999999</v>
      </c>
      <c r="EZ48">
        <v>25.2043</v>
      </c>
      <c r="FA48">
        <v>1</v>
      </c>
      <c r="FB48">
        <v>-0.21593200000000001</v>
      </c>
      <c r="FC48">
        <v>1.2261599999999999</v>
      </c>
      <c r="FD48">
        <v>20.187200000000001</v>
      </c>
      <c r="FE48">
        <v>5.2198399999999996</v>
      </c>
      <c r="FF48">
        <v>11.992000000000001</v>
      </c>
      <c r="FG48">
        <v>4.9646999999999997</v>
      </c>
      <c r="FH48">
        <v>3.2955000000000001</v>
      </c>
      <c r="FI48">
        <v>9999</v>
      </c>
      <c r="FJ48">
        <v>9999</v>
      </c>
      <c r="FK48">
        <v>9999</v>
      </c>
      <c r="FL48">
        <v>292.5</v>
      </c>
      <c r="FM48">
        <v>4.97105</v>
      </c>
      <c r="FN48">
        <v>1.86768</v>
      </c>
      <c r="FO48">
        <v>1.8589500000000001</v>
      </c>
      <c r="FP48">
        <v>1.8650800000000001</v>
      </c>
      <c r="FQ48">
        <v>1.8630500000000001</v>
      </c>
      <c r="FR48">
        <v>1.8644000000000001</v>
      </c>
      <c r="FS48">
        <v>1.8598699999999999</v>
      </c>
      <c r="FT48">
        <v>1.8638699999999999</v>
      </c>
      <c r="FU48">
        <v>0</v>
      </c>
      <c r="FV48">
        <v>0</v>
      </c>
      <c r="FW48">
        <v>0</v>
      </c>
      <c r="FX48">
        <v>0</v>
      </c>
      <c r="FY48" t="s">
        <v>361</v>
      </c>
      <c r="FZ48" t="s">
        <v>362</v>
      </c>
      <c r="GA48" t="s">
        <v>363</v>
      </c>
      <c r="GB48" t="s">
        <v>363</v>
      </c>
      <c r="GC48" t="s">
        <v>363</v>
      </c>
      <c r="GD48" t="s">
        <v>363</v>
      </c>
      <c r="GE48">
        <v>0</v>
      </c>
      <c r="GF48">
        <v>100</v>
      </c>
      <c r="GG48">
        <v>100</v>
      </c>
      <c r="GH48">
        <v>-2.5019999999999998</v>
      </c>
      <c r="GI48">
        <v>-5.2900000000000003E-2</v>
      </c>
      <c r="GJ48">
        <v>-0.44953633355511791</v>
      </c>
      <c r="GK48">
        <v>-3.2761014038563928E-3</v>
      </c>
      <c r="GL48">
        <v>-2.2697488846437009E-6</v>
      </c>
      <c r="GM48">
        <v>1.1067681640329E-9</v>
      </c>
      <c r="GN48">
        <v>-6.7387852144306204E-2</v>
      </c>
      <c r="GO48">
        <v>3.4759988817346559E-3</v>
      </c>
      <c r="GP48">
        <v>-3.6432653228263149E-4</v>
      </c>
      <c r="GQ48">
        <v>1.322559970292776E-5</v>
      </c>
      <c r="GR48">
        <v>12</v>
      </c>
      <c r="GS48">
        <v>1920</v>
      </c>
      <c r="GT48">
        <v>3</v>
      </c>
      <c r="GU48">
        <v>20</v>
      </c>
      <c r="GV48">
        <v>18.100000000000001</v>
      </c>
      <c r="GW48">
        <v>31.1</v>
      </c>
      <c r="GX48">
        <v>1.3598600000000001</v>
      </c>
      <c r="GY48">
        <v>2.4084500000000002</v>
      </c>
      <c r="GZ48">
        <v>1.4477500000000001</v>
      </c>
      <c r="HA48">
        <v>2.3071299999999999</v>
      </c>
      <c r="HB48">
        <v>1.5515099999999999</v>
      </c>
      <c r="HC48">
        <v>2.3706100000000001</v>
      </c>
      <c r="HD48">
        <v>31.477</v>
      </c>
      <c r="HE48">
        <v>14.7187</v>
      </c>
      <c r="HF48">
        <v>18</v>
      </c>
      <c r="HG48">
        <v>598.79300000000001</v>
      </c>
      <c r="HH48">
        <v>467.13299999999998</v>
      </c>
      <c r="HI48">
        <v>20.4709</v>
      </c>
      <c r="HJ48">
        <v>24.256799999999998</v>
      </c>
      <c r="HK48">
        <v>30.0002</v>
      </c>
      <c r="HL48">
        <v>24.3032</v>
      </c>
      <c r="HM48">
        <v>24.250699999999998</v>
      </c>
      <c r="HN48">
        <v>27.262</v>
      </c>
      <c r="HO48">
        <v>35.209600000000002</v>
      </c>
      <c r="HP48">
        <v>59.691099999999999</v>
      </c>
      <c r="HQ48">
        <v>20.470700000000001</v>
      </c>
      <c r="HR48">
        <v>540.34400000000005</v>
      </c>
      <c r="HS48">
        <v>14.6774</v>
      </c>
      <c r="HT48">
        <v>99.610699999999994</v>
      </c>
      <c r="HU48">
        <v>101.374</v>
      </c>
    </row>
    <row r="49" spans="1:229" x14ac:dyDescent="0.2">
      <c r="A49">
        <v>33</v>
      </c>
      <c r="B49">
        <v>1710708341.5999999</v>
      </c>
      <c r="C49">
        <v>252</v>
      </c>
      <c r="D49" t="s">
        <v>427</v>
      </c>
      <c r="E49" t="s">
        <v>428</v>
      </c>
      <c r="F49">
        <v>5</v>
      </c>
      <c r="H49">
        <v>1710708338.8</v>
      </c>
      <c r="I49">
        <f t="shared" si="0"/>
        <v>1.1029657997246226E-4</v>
      </c>
      <c r="J49">
        <f t="shared" si="1"/>
        <v>0.11029657997246226</v>
      </c>
      <c r="K49">
        <f t="shared" si="2"/>
        <v>2.2862408415928877</v>
      </c>
      <c r="L49">
        <f t="shared" si="3"/>
        <v>501.63109999999989</v>
      </c>
      <c r="M49">
        <f t="shared" si="4"/>
        <v>-63.680287003469438</v>
      </c>
      <c r="N49">
        <f t="shared" si="5"/>
        <v>-6.4815469954843099</v>
      </c>
      <c r="O49">
        <f t="shared" si="6"/>
        <v>51.057331900362648</v>
      </c>
      <c r="P49">
        <f t="shared" si="7"/>
        <v>6.5458888713642149E-3</v>
      </c>
      <c r="Q49">
        <f t="shared" si="8"/>
        <v>3</v>
      </c>
      <c r="R49">
        <f t="shared" si="9"/>
        <v>6.5379643081124005E-3</v>
      </c>
      <c r="S49">
        <f t="shared" si="10"/>
        <v>4.0869388679296969E-3</v>
      </c>
      <c r="T49">
        <f t="shared" si="11"/>
        <v>321.51302226772185</v>
      </c>
      <c r="U49">
        <f t="shared" si="12"/>
        <v>25.77617842820414</v>
      </c>
      <c r="V49">
        <f t="shared" si="13"/>
        <v>24.997610000000002</v>
      </c>
      <c r="W49">
        <f t="shared" si="14"/>
        <v>3.1792245471092095</v>
      </c>
      <c r="X49">
        <f t="shared" si="15"/>
        <v>50.300716922419873</v>
      </c>
      <c r="Y49">
        <f t="shared" si="16"/>
        <v>1.5016174392811616</v>
      </c>
      <c r="Z49">
        <f t="shared" si="17"/>
        <v>2.9852803919219402</v>
      </c>
      <c r="AA49">
        <f t="shared" si="18"/>
        <v>1.6776071078280479</v>
      </c>
      <c r="AB49">
        <f t="shared" si="19"/>
        <v>-4.8640791767855855</v>
      </c>
      <c r="AC49">
        <f t="shared" si="20"/>
        <v>-170.07672552000028</v>
      </c>
      <c r="AD49">
        <f t="shared" si="21"/>
        <v>-11.928166958282732</v>
      </c>
      <c r="AE49">
        <f t="shared" si="22"/>
        <v>134.64405061265322</v>
      </c>
      <c r="AF49">
        <f t="shared" si="23"/>
        <v>22.698596606067895</v>
      </c>
      <c r="AG49">
        <f t="shared" si="24"/>
        <v>0.10967916466014714</v>
      </c>
      <c r="AH49">
        <f t="shared" si="25"/>
        <v>2.2862408415928877</v>
      </c>
      <c r="AI49">
        <v>534.32374634059477</v>
      </c>
      <c r="AJ49">
        <v>516.74744242424242</v>
      </c>
      <c r="AK49">
        <v>3.3094373455349282</v>
      </c>
      <c r="AL49">
        <v>67.182796040944936</v>
      </c>
      <c r="AM49">
        <f t="shared" si="26"/>
        <v>0.11029657997246226</v>
      </c>
      <c r="AN49">
        <v>14.64482828137858</v>
      </c>
      <c r="AO49">
        <v>14.75350181818181</v>
      </c>
      <c r="AP49">
        <v>8.8772585977658838E-7</v>
      </c>
      <c r="AQ49">
        <v>78.548542355810383</v>
      </c>
      <c r="AR49">
        <v>0</v>
      </c>
      <c r="AS49">
        <v>0</v>
      </c>
      <c r="AT49">
        <f t="shared" si="27"/>
        <v>1</v>
      </c>
      <c r="AU49">
        <f t="shared" si="28"/>
        <v>0</v>
      </c>
      <c r="AV49">
        <f t="shared" si="29"/>
        <v>54445.943204455856</v>
      </c>
      <c r="AW49">
        <f t="shared" si="30"/>
        <v>2000.0139999999999</v>
      </c>
      <c r="AX49">
        <f t="shared" si="31"/>
        <v>1681.2090594133272</v>
      </c>
      <c r="AY49">
        <f t="shared" si="32"/>
        <v>0.84059864551614505</v>
      </c>
      <c r="AZ49">
        <f t="shared" si="33"/>
        <v>0.16075538584616</v>
      </c>
      <c r="BA49">
        <v>6</v>
      </c>
      <c r="BB49">
        <v>0.5</v>
      </c>
      <c r="BC49" t="s">
        <v>358</v>
      </c>
      <c r="BD49">
        <v>2</v>
      </c>
      <c r="BE49" t="b">
        <v>1</v>
      </c>
      <c r="BF49">
        <v>1710708338.8</v>
      </c>
      <c r="BG49">
        <v>501.63109999999989</v>
      </c>
      <c r="BH49">
        <v>524.38660000000004</v>
      </c>
      <c r="BI49">
        <v>14.75318</v>
      </c>
      <c r="BJ49">
        <v>14.645110000000001</v>
      </c>
      <c r="BK49">
        <v>504.16750000000002</v>
      </c>
      <c r="BL49">
        <v>14.80603</v>
      </c>
      <c r="BM49">
        <v>599.95030000000008</v>
      </c>
      <c r="BN49">
        <v>101.6828</v>
      </c>
      <c r="BO49">
        <v>9.9828509999999995E-2</v>
      </c>
      <c r="BP49">
        <v>23.94604</v>
      </c>
      <c r="BQ49">
        <v>24.997610000000002</v>
      </c>
      <c r="BR49">
        <v>999.9</v>
      </c>
      <c r="BS49">
        <v>0</v>
      </c>
      <c r="BT49">
        <v>0</v>
      </c>
      <c r="BU49">
        <v>10024.19</v>
      </c>
      <c r="BV49">
        <v>0</v>
      </c>
      <c r="BW49">
        <v>6.1674129999999998</v>
      </c>
      <c r="BX49">
        <v>-22.755469999999999</v>
      </c>
      <c r="BY49">
        <v>509.14249999999998</v>
      </c>
      <c r="BZ49">
        <v>532.18039999999996</v>
      </c>
      <c r="CA49">
        <v>0.10807269999999999</v>
      </c>
      <c r="CB49">
        <v>524.38660000000004</v>
      </c>
      <c r="CC49">
        <v>14.645110000000001</v>
      </c>
      <c r="CD49">
        <v>1.5001409999999999</v>
      </c>
      <c r="CE49">
        <v>1.4891509999999999</v>
      </c>
      <c r="CF49">
        <v>12.9696</v>
      </c>
      <c r="CG49">
        <v>12.85722</v>
      </c>
      <c r="CH49">
        <v>2000.0139999999999</v>
      </c>
      <c r="CI49">
        <v>0.97999730000000018</v>
      </c>
      <c r="CJ49">
        <v>2.0002909999999999E-2</v>
      </c>
      <c r="CK49">
        <v>0</v>
      </c>
      <c r="CL49">
        <v>248.05789999999999</v>
      </c>
      <c r="CM49">
        <v>5.0009800000000002</v>
      </c>
      <c r="CN49">
        <v>5349.5559999999996</v>
      </c>
      <c r="CO49">
        <v>18953.349999999999</v>
      </c>
      <c r="CP49">
        <v>40.549699999999987</v>
      </c>
      <c r="CQ49">
        <v>40.3812</v>
      </c>
      <c r="CR49">
        <v>40.418399999999998</v>
      </c>
      <c r="CS49">
        <v>40.4373</v>
      </c>
      <c r="CT49">
        <v>41.143599999999999</v>
      </c>
      <c r="CU49">
        <v>1955.104</v>
      </c>
      <c r="CV49">
        <v>39.909999999999989</v>
      </c>
      <c r="CW49">
        <v>0</v>
      </c>
      <c r="CX49">
        <v>5300</v>
      </c>
      <c r="CY49">
        <v>0</v>
      </c>
      <c r="CZ49">
        <v>1710707252</v>
      </c>
      <c r="DA49" t="s">
        <v>359</v>
      </c>
      <c r="DB49">
        <v>1710707252</v>
      </c>
      <c r="DC49">
        <v>1710706472</v>
      </c>
      <c r="DD49">
        <v>25</v>
      </c>
      <c r="DE49">
        <v>0.7</v>
      </c>
      <c r="DF49">
        <v>1.4E-2</v>
      </c>
      <c r="DG49">
        <v>-2.4249999999999998</v>
      </c>
      <c r="DH49">
        <v>-3.9E-2</v>
      </c>
      <c r="DI49">
        <v>495</v>
      </c>
      <c r="DJ49">
        <v>20</v>
      </c>
      <c r="DK49">
        <v>0.44</v>
      </c>
      <c r="DL49">
        <v>7.0000000000000007E-2</v>
      </c>
      <c r="DM49">
        <v>-21.990862499999999</v>
      </c>
      <c r="DN49">
        <v>-6.2845362101312938</v>
      </c>
      <c r="DO49">
        <v>0.61770143584400905</v>
      </c>
      <c r="DP49">
        <v>0</v>
      </c>
      <c r="DQ49">
        <v>248.2559117647059</v>
      </c>
      <c r="DR49">
        <v>-1.7355691325145419</v>
      </c>
      <c r="DS49">
        <v>0.2858508833441839</v>
      </c>
      <c r="DT49">
        <v>0</v>
      </c>
      <c r="DU49">
        <v>0.10918188249999999</v>
      </c>
      <c r="DV49">
        <v>7.5294382739212714E-3</v>
      </c>
      <c r="DW49">
        <v>4.3616045210385299E-3</v>
      </c>
      <c r="DX49">
        <v>1</v>
      </c>
      <c r="DY49">
        <v>1</v>
      </c>
      <c r="DZ49">
        <v>3</v>
      </c>
      <c r="EA49" t="s">
        <v>368</v>
      </c>
      <c r="EB49">
        <v>3.2294299999999998</v>
      </c>
      <c r="EC49">
        <v>2.70458</v>
      </c>
      <c r="ED49">
        <v>0.123588</v>
      </c>
      <c r="EE49">
        <v>0.12750600000000001</v>
      </c>
      <c r="EF49">
        <v>8.2637100000000005E-2</v>
      </c>
      <c r="EG49">
        <v>8.2499600000000006E-2</v>
      </c>
      <c r="EH49">
        <v>28732.9</v>
      </c>
      <c r="EI49">
        <v>27973.1</v>
      </c>
      <c r="EJ49">
        <v>31385.1</v>
      </c>
      <c r="EK49">
        <v>30380.7</v>
      </c>
      <c r="EL49">
        <v>38576.199999999997</v>
      </c>
      <c r="EM49">
        <v>36859.9</v>
      </c>
      <c r="EN49">
        <v>43994.1</v>
      </c>
      <c r="EO49">
        <v>42425.599999999999</v>
      </c>
      <c r="EP49">
        <v>2.1631499999999999</v>
      </c>
      <c r="EQ49">
        <v>1.9521500000000001</v>
      </c>
      <c r="ER49">
        <v>0.13539899999999999</v>
      </c>
      <c r="ES49">
        <v>0</v>
      </c>
      <c r="ET49">
        <v>22.772500000000001</v>
      </c>
      <c r="EU49">
        <v>999.9</v>
      </c>
      <c r="EV49">
        <v>58.2</v>
      </c>
      <c r="EW49">
        <v>26.5</v>
      </c>
      <c r="EX49">
        <v>19.891999999999999</v>
      </c>
      <c r="EY49">
        <v>61.273000000000003</v>
      </c>
      <c r="EZ49">
        <v>24.972000000000001</v>
      </c>
      <c r="FA49">
        <v>1</v>
      </c>
      <c r="FB49">
        <v>-0.216059</v>
      </c>
      <c r="FC49">
        <v>1.2159899999999999</v>
      </c>
      <c r="FD49">
        <v>20.1874</v>
      </c>
      <c r="FE49">
        <v>5.22133</v>
      </c>
      <c r="FF49">
        <v>11.992000000000001</v>
      </c>
      <c r="FG49">
        <v>4.9652000000000003</v>
      </c>
      <c r="FH49">
        <v>3.29555</v>
      </c>
      <c r="FI49">
        <v>9999</v>
      </c>
      <c r="FJ49">
        <v>9999</v>
      </c>
      <c r="FK49">
        <v>9999</v>
      </c>
      <c r="FL49">
        <v>292.5</v>
      </c>
      <c r="FM49">
        <v>4.9710400000000003</v>
      </c>
      <c r="FN49">
        <v>1.86768</v>
      </c>
      <c r="FO49">
        <v>1.8589599999999999</v>
      </c>
      <c r="FP49">
        <v>1.8650800000000001</v>
      </c>
      <c r="FQ49">
        <v>1.86304</v>
      </c>
      <c r="FR49">
        <v>1.8643700000000001</v>
      </c>
      <c r="FS49">
        <v>1.8598600000000001</v>
      </c>
      <c r="FT49">
        <v>1.8638600000000001</v>
      </c>
      <c r="FU49">
        <v>0</v>
      </c>
      <c r="FV49">
        <v>0</v>
      </c>
      <c r="FW49">
        <v>0</v>
      </c>
      <c r="FX49">
        <v>0</v>
      </c>
      <c r="FY49" t="s">
        <v>361</v>
      </c>
      <c r="FZ49" t="s">
        <v>362</v>
      </c>
      <c r="GA49" t="s">
        <v>363</v>
      </c>
      <c r="GB49" t="s">
        <v>363</v>
      </c>
      <c r="GC49" t="s">
        <v>363</v>
      </c>
      <c r="GD49" t="s">
        <v>363</v>
      </c>
      <c r="GE49">
        <v>0</v>
      </c>
      <c r="GF49">
        <v>100</v>
      </c>
      <c r="GG49">
        <v>100</v>
      </c>
      <c r="GH49">
        <v>-2.58</v>
      </c>
      <c r="GI49">
        <v>-5.2900000000000003E-2</v>
      </c>
      <c r="GJ49">
        <v>-0.44953633355511791</v>
      </c>
      <c r="GK49">
        <v>-3.2761014038563928E-3</v>
      </c>
      <c r="GL49">
        <v>-2.2697488846437009E-6</v>
      </c>
      <c r="GM49">
        <v>1.1067681640329E-9</v>
      </c>
      <c r="GN49">
        <v>-6.7387852144306204E-2</v>
      </c>
      <c r="GO49">
        <v>3.4759988817346559E-3</v>
      </c>
      <c r="GP49">
        <v>-3.6432653228263149E-4</v>
      </c>
      <c r="GQ49">
        <v>1.322559970292776E-5</v>
      </c>
      <c r="GR49">
        <v>12</v>
      </c>
      <c r="GS49">
        <v>1920</v>
      </c>
      <c r="GT49">
        <v>3</v>
      </c>
      <c r="GU49">
        <v>20</v>
      </c>
      <c r="GV49">
        <v>18.2</v>
      </c>
      <c r="GW49">
        <v>31.2</v>
      </c>
      <c r="GX49">
        <v>1.3915999999999999</v>
      </c>
      <c r="GY49">
        <v>2.3962400000000001</v>
      </c>
      <c r="GZ49">
        <v>1.4477500000000001</v>
      </c>
      <c r="HA49">
        <v>2.3071299999999999</v>
      </c>
      <c r="HB49">
        <v>1.5515099999999999</v>
      </c>
      <c r="HC49">
        <v>2.3083499999999999</v>
      </c>
      <c r="HD49">
        <v>31.477</v>
      </c>
      <c r="HE49">
        <v>14.709899999999999</v>
      </c>
      <c r="HF49">
        <v>18</v>
      </c>
      <c r="HG49">
        <v>598.75900000000001</v>
      </c>
      <c r="HH49">
        <v>467.05599999999998</v>
      </c>
      <c r="HI49">
        <v>20.467700000000001</v>
      </c>
      <c r="HJ49">
        <v>24.256799999999998</v>
      </c>
      <c r="HK49">
        <v>30.0001</v>
      </c>
      <c r="HL49">
        <v>24.3032</v>
      </c>
      <c r="HM49">
        <v>24.250699999999998</v>
      </c>
      <c r="HN49">
        <v>27.913900000000002</v>
      </c>
      <c r="HO49">
        <v>35.209600000000002</v>
      </c>
      <c r="HP49">
        <v>59.691099999999999</v>
      </c>
      <c r="HQ49">
        <v>20.468800000000002</v>
      </c>
      <c r="HR49">
        <v>560.38300000000004</v>
      </c>
      <c r="HS49">
        <v>14.6774</v>
      </c>
      <c r="HT49">
        <v>99.611000000000004</v>
      </c>
      <c r="HU49">
        <v>101.374</v>
      </c>
    </row>
    <row r="50" spans="1:229" x14ac:dyDescent="0.2">
      <c r="A50">
        <v>34</v>
      </c>
      <c r="B50">
        <v>1710708346.5999999</v>
      </c>
      <c r="C50">
        <v>257</v>
      </c>
      <c r="D50" t="s">
        <v>429</v>
      </c>
      <c r="E50" t="s">
        <v>430</v>
      </c>
      <c r="F50">
        <v>5</v>
      </c>
      <c r="H50">
        <v>1710708344.0999999</v>
      </c>
      <c r="I50">
        <f t="shared" si="0"/>
        <v>1.0821821715290575E-4</v>
      </c>
      <c r="J50">
        <f t="shared" si="1"/>
        <v>0.10821821715290575</v>
      </c>
      <c r="K50">
        <f t="shared" si="2"/>
        <v>2.2972030439422535</v>
      </c>
      <c r="L50">
        <f t="shared" si="3"/>
        <v>519.03488888888887</v>
      </c>
      <c r="M50">
        <f t="shared" si="4"/>
        <v>-60.033102806252259</v>
      </c>
      <c r="N50">
        <f t="shared" si="5"/>
        <v>-6.1103545845077516</v>
      </c>
      <c r="O50">
        <f t="shared" si="6"/>
        <v>52.828973759313882</v>
      </c>
      <c r="P50">
        <f t="shared" si="7"/>
        <v>6.4224685870580139E-3</v>
      </c>
      <c r="Q50">
        <f t="shared" si="8"/>
        <v>3</v>
      </c>
      <c r="R50">
        <f t="shared" si="9"/>
        <v>6.4148398479577989E-3</v>
      </c>
      <c r="S50">
        <f t="shared" si="10"/>
        <v>4.0099595465892309E-3</v>
      </c>
      <c r="T50">
        <f t="shared" si="11"/>
        <v>321.51841320107428</v>
      </c>
      <c r="U50">
        <f t="shared" si="12"/>
        <v>25.772326880581467</v>
      </c>
      <c r="V50">
        <f t="shared" si="13"/>
        <v>24.997455555555561</v>
      </c>
      <c r="W50">
        <f t="shared" si="14"/>
        <v>3.1791952729181978</v>
      </c>
      <c r="X50">
        <f t="shared" si="15"/>
        <v>50.313458838290906</v>
      </c>
      <c r="Y50">
        <f t="shared" si="16"/>
        <v>1.5015991113969565</v>
      </c>
      <c r="Z50">
        <f t="shared" si="17"/>
        <v>2.9844879403404661</v>
      </c>
      <c r="AA50">
        <f t="shared" si="18"/>
        <v>1.6775961615212414</v>
      </c>
      <c r="AB50">
        <f t="shared" si="19"/>
        <v>-4.7724233764431432</v>
      </c>
      <c r="AC50">
        <f t="shared" si="20"/>
        <v>-170.76626000000101</v>
      </c>
      <c r="AD50">
        <f t="shared" si="21"/>
        <v>-11.976250976407876</v>
      </c>
      <c r="AE50">
        <f t="shared" si="22"/>
        <v>134.00347884822224</v>
      </c>
      <c r="AF50">
        <f t="shared" si="23"/>
        <v>23.040758136838107</v>
      </c>
      <c r="AG50">
        <f t="shared" si="24"/>
        <v>0.10853517608333205</v>
      </c>
      <c r="AH50">
        <f t="shared" si="25"/>
        <v>2.2972030439422535</v>
      </c>
      <c r="AI50">
        <v>551.32714713898531</v>
      </c>
      <c r="AJ50">
        <v>533.52100606060606</v>
      </c>
      <c r="AK50">
        <v>3.357565548461928</v>
      </c>
      <c r="AL50">
        <v>67.182796040944936</v>
      </c>
      <c r="AM50">
        <f t="shared" si="26"/>
        <v>0.10821821715290575</v>
      </c>
      <c r="AN50">
        <v>14.646517711668629</v>
      </c>
      <c r="AO50">
        <v>14.75313454545454</v>
      </c>
      <c r="AP50">
        <v>-1.2770883990724461E-6</v>
      </c>
      <c r="AQ50">
        <v>78.548542355810383</v>
      </c>
      <c r="AR50">
        <v>0</v>
      </c>
      <c r="AS50">
        <v>0</v>
      </c>
      <c r="AT50">
        <f t="shared" si="27"/>
        <v>1</v>
      </c>
      <c r="AU50">
        <f t="shared" si="28"/>
        <v>0</v>
      </c>
      <c r="AV50">
        <f t="shared" si="29"/>
        <v>54366.833324837658</v>
      </c>
      <c r="AW50">
        <f t="shared" si="30"/>
        <v>2000.047777777778</v>
      </c>
      <c r="AX50">
        <f t="shared" si="31"/>
        <v>1681.2374327466705</v>
      </c>
      <c r="AY50">
        <f t="shared" si="32"/>
        <v>0.84059863540593383</v>
      </c>
      <c r="AZ50">
        <f t="shared" si="33"/>
        <v>0.1607553663334525</v>
      </c>
      <c r="BA50">
        <v>6</v>
      </c>
      <c r="BB50">
        <v>0.5</v>
      </c>
      <c r="BC50" t="s">
        <v>358</v>
      </c>
      <c r="BD50">
        <v>2</v>
      </c>
      <c r="BE50" t="b">
        <v>1</v>
      </c>
      <c r="BF50">
        <v>1710708344.0999999</v>
      </c>
      <c r="BG50">
        <v>519.03488888888887</v>
      </c>
      <c r="BH50">
        <v>542.1294444444444</v>
      </c>
      <c r="BI50">
        <v>14.752933333333329</v>
      </c>
      <c r="BJ50">
        <v>14.646011111111109</v>
      </c>
      <c r="BK50">
        <v>521.65377777777792</v>
      </c>
      <c r="BL50">
        <v>14.80582222222222</v>
      </c>
      <c r="BM50">
        <v>600.06588888888882</v>
      </c>
      <c r="BN50">
        <v>101.6831111111111</v>
      </c>
      <c r="BO50">
        <v>9.9976866666666664E-2</v>
      </c>
      <c r="BP50">
        <v>23.941622222222222</v>
      </c>
      <c r="BQ50">
        <v>24.997455555555561</v>
      </c>
      <c r="BR50">
        <v>999.90000000000009</v>
      </c>
      <c r="BS50">
        <v>0</v>
      </c>
      <c r="BT50">
        <v>0</v>
      </c>
      <c r="BU50">
        <v>10008.81111111111</v>
      </c>
      <c r="BV50">
        <v>0</v>
      </c>
      <c r="BW50">
        <v>6.1616200000000001</v>
      </c>
      <c r="BX50">
        <v>-23.09483333333333</v>
      </c>
      <c r="BY50">
        <v>526.80666666666673</v>
      </c>
      <c r="BZ50">
        <v>550.1877777777778</v>
      </c>
      <c r="CA50">
        <v>0.1069357777777778</v>
      </c>
      <c r="CB50">
        <v>542.1294444444444</v>
      </c>
      <c r="CC50">
        <v>14.646011111111109</v>
      </c>
      <c r="CD50">
        <v>1.5001266666666671</v>
      </c>
      <c r="CE50">
        <v>1.4892533333333331</v>
      </c>
      <c r="CF50">
        <v>12.969455555555561</v>
      </c>
      <c r="CG50">
        <v>12.858266666666671</v>
      </c>
      <c r="CH50">
        <v>2000.047777777778</v>
      </c>
      <c r="CI50">
        <v>0.97999700000000012</v>
      </c>
      <c r="CJ50">
        <v>2.0003199999999999E-2</v>
      </c>
      <c r="CK50">
        <v>0</v>
      </c>
      <c r="CL50">
        <v>248.08311111111109</v>
      </c>
      <c r="CM50">
        <v>5.0009800000000002</v>
      </c>
      <c r="CN50">
        <v>5346.057777777778</v>
      </c>
      <c r="CO50">
        <v>18953.677777777779</v>
      </c>
      <c r="CP50">
        <v>40.465000000000003</v>
      </c>
      <c r="CQ50">
        <v>40.277555555555551</v>
      </c>
      <c r="CR50">
        <v>40.354000000000013</v>
      </c>
      <c r="CS50">
        <v>40.270555555555553</v>
      </c>
      <c r="CT50">
        <v>41.061999999999998</v>
      </c>
      <c r="CU50">
        <v>1955.137777777778</v>
      </c>
      <c r="CV50">
        <v>39.909999999999997</v>
      </c>
      <c r="CW50">
        <v>0</v>
      </c>
      <c r="CX50">
        <v>5304.7999999523163</v>
      </c>
      <c r="CY50">
        <v>0</v>
      </c>
      <c r="CZ50">
        <v>1710707252</v>
      </c>
      <c r="DA50" t="s">
        <v>359</v>
      </c>
      <c r="DB50">
        <v>1710707252</v>
      </c>
      <c r="DC50">
        <v>1710706472</v>
      </c>
      <c r="DD50">
        <v>25</v>
      </c>
      <c r="DE50">
        <v>0.7</v>
      </c>
      <c r="DF50">
        <v>1.4E-2</v>
      </c>
      <c r="DG50">
        <v>-2.4249999999999998</v>
      </c>
      <c r="DH50">
        <v>-3.9E-2</v>
      </c>
      <c r="DI50">
        <v>495</v>
      </c>
      <c r="DJ50">
        <v>20</v>
      </c>
      <c r="DK50">
        <v>0.44</v>
      </c>
      <c r="DL50">
        <v>7.0000000000000007E-2</v>
      </c>
      <c r="DM50">
        <v>-22.381955000000001</v>
      </c>
      <c r="DN50">
        <v>-5.5025921200749934</v>
      </c>
      <c r="DO50">
        <v>0.53595264807163723</v>
      </c>
      <c r="DP50">
        <v>0</v>
      </c>
      <c r="DQ50">
        <v>248.15238235294109</v>
      </c>
      <c r="DR50">
        <v>-1.073720394258995</v>
      </c>
      <c r="DS50">
        <v>0.26857762758934778</v>
      </c>
      <c r="DT50">
        <v>0</v>
      </c>
      <c r="DU50">
        <v>0.10992635000000001</v>
      </c>
      <c r="DV50">
        <v>-2.7585973733583749E-2</v>
      </c>
      <c r="DW50">
        <v>2.824839433932485E-3</v>
      </c>
      <c r="DX50">
        <v>1</v>
      </c>
      <c r="DY50">
        <v>1</v>
      </c>
      <c r="DZ50">
        <v>3</v>
      </c>
      <c r="EA50" t="s">
        <v>368</v>
      </c>
      <c r="EB50">
        <v>3.2291599999999998</v>
      </c>
      <c r="EC50">
        <v>2.70438</v>
      </c>
      <c r="ED50">
        <v>0.12646199999999999</v>
      </c>
      <c r="EE50">
        <v>0.130357</v>
      </c>
      <c r="EF50">
        <v>8.2641900000000004E-2</v>
      </c>
      <c r="EG50">
        <v>8.2488300000000001E-2</v>
      </c>
      <c r="EH50">
        <v>28639.5</v>
      </c>
      <c r="EI50">
        <v>27881.8</v>
      </c>
      <c r="EJ50">
        <v>31385.9</v>
      </c>
      <c r="EK50">
        <v>30380.7</v>
      </c>
      <c r="EL50">
        <v>38576.9</v>
      </c>
      <c r="EM50">
        <v>36860</v>
      </c>
      <c r="EN50">
        <v>43995</v>
      </c>
      <c r="EO50">
        <v>42425.2</v>
      </c>
      <c r="EP50">
        <v>2.1632199999999999</v>
      </c>
      <c r="EQ50">
        <v>1.9524300000000001</v>
      </c>
      <c r="ER50">
        <v>0.135265</v>
      </c>
      <c r="ES50">
        <v>0</v>
      </c>
      <c r="ET50">
        <v>22.77</v>
      </c>
      <c r="EU50">
        <v>999.9</v>
      </c>
      <c r="EV50">
        <v>58.2</v>
      </c>
      <c r="EW50">
        <v>26.5</v>
      </c>
      <c r="EX50">
        <v>19.8919</v>
      </c>
      <c r="EY50">
        <v>61.402999999999999</v>
      </c>
      <c r="EZ50">
        <v>25.148199999999999</v>
      </c>
      <c r="FA50">
        <v>1</v>
      </c>
      <c r="FB50">
        <v>-0.21643000000000001</v>
      </c>
      <c r="FC50">
        <v>-0.60805600000000004</v>
      </c>
      <c r="FD50">
        <v>20.1876</v>
      </c>
      <c r="FE50">
        <v>5.2211800000000004</v>
      </c>
      <c r="FF50">
        <v>11.992000000000001</v>
      </c>
      <c r="FG50">
        <v>4.9654499999999997</v>
      </c>
      <c r="FH50">
        <v>3.2956500000000002</v>
      </c>
      <c r="FI50">
        <v>9999</v>
      </c>
      <c r="FJ50">
        <v>9999</v>
      </c>
      <c r="FK50">
        <v>9999</v>
      </c>
      <c r="FL50">
        <v>292.5</v>
      </c>
      <c r="FM50">
        <v>4.9710599999999996</v>
      </c>
      <c r="FN50">
        <v>1.86768</v>
      </c>
      <c r="FO50">
        <v>1.8589500000000001</v>
      </c>
      <c r="FP50">
        <v>1.8650800000000001</v>
      </c>
      <c r="FQ50">
        <v>1.8630599999999999</v>
      </c>
      <c r="FR50">
        <v>1.86443</v>
      </c>
      <c r="FS50">
        <v>1.8598399999999999</v>
      </c>
      <c r="FT50">
        <v>1.86388</v>
      </c>
      <c r="FU50">
        <v>0</v>
      </c>
      <c r="FV50">
        <v>0</v>
      </c>
      <c r="FW50">
        <v>0</v>
      </c>
      <c r="FX50">
        <v>0</v>
      </c>
      <c r="FY50" t="s">
        <v>361</v>
      </c>
      <c r="FZ50" t="s">
        <v>362</v>
      </c>
      <c r="GA50" t="s">
        <v>363</v>
      </c>
      <c r="GB50" t="s">
        <v>363</v>
      </c>
      <c r="GC50" t="s">
        <v>363</v>
      </c>
      <c r="GD50" t="s">
        <v>363</v>
      </c>
      <c r="GE50">
        <v>0</v>
      </c>
      <c r="GF50">
        <v>100</v>
      </c>
      <c r="GG50">
        <v>100</v>
      </c>
      <c r="GH50">
        <v>-2.6589999999999998</v>
      </c>
      <c r="GI50">
        <v>-5.2900000000000003E-2</v>
      </c>
      <c r="GJ50">
        <v>-0.44953633355511791</v>
      </c>
      <c r="GK50">
        <v>-3.2761014038563928E-3</v>
      </c>
      <c r="GL50">
        <v>-2.2697488846437009E-6</v>
      </c>
      <c r="GM50">
        <v>1.1067681640329E-9</v>
      </c>
      <c r="GN50">
        <v>-6.7387852144306204E-2</v>
      </c>
      <c r="GO50">
        <v>3.4759988817346559E-3</v>
      </c>
      <c r="GP50">
        <v>-3.6432653228263149E-4</v>
      </c>
      <c r="GQ50">
        <v>1.322559970292776E-5</v>
      </c>
      <c r="GR50">
        <v>12</v>
      </c>
      <c r="GS50">
        <v>1920</v>
      </c>
      <c r="GT50">
        <v>3</v>
      </c>
      <c r="GU50">
        <v>20</v>
      </c>
      <c r="GV50">
        <v>18.2</v>
      </c>
      <c r="GW50">
        <v>31.2</v>
      </c>
      <c r="GX50">
        <v>1.42822</v>
      </c>
      <c r="GY50">
        <v>2.4096700000000002</v>
      </c>
      <c r="GZ50">
        <v>1.4489700000000001</v>
      </c>
      <c r="HA50">
        <v>2.3071299999999999</v>
      </c>
      <c r="HB50">
        <v>1.5515099999999999</v>
      </c>
      <c r="HC50">
        <v>2.3706100000000001</v>
      </c>
      <c r="HD50">
        <v>31.477</v>
      </c>
      <c r="HE50">
        <v>14.709899999999999</v>
      </c>
      <c r="HF50">
        <v>18</v>
      </c>
      <c r="HG50">
        <v>598.81100000000004</v>
      </c>
      <c r="HH50">
        <v>467.226</v>
      </c>
      <c r="HI50">
        <v>20.628499999999999</v>
      </c>
      <c r="HJ50">
        <v>24.256799999999998</v>
      </c>
      <c r="HK50">
        <v>29.999700000000001</v>
      </c>
      <c r="HL50">
        <v>24.3032</v>
      </c>
      <c r="HM50">
        <v>24.250699999999998</v>
      </c>
      <c r="HN50">
        <v>28.641200000000001</v>
      </c>
      <c r="HO50">
        <v>35.209600000000002</v>
      </c>
      <c r="HP50">
        <v>59.315399999999997</v>
      </c>
      <c r="HQ50">
        <v>20.956800000000001</v>
      </c>
      <c r="HR50">
        <v>573.75199999999995</v>
      </c>
      <c r="HS50">
        <v>14.6774</v>
      </c>
      <c r="HT50">
        <v>99.613200000000006</v>
      </c>
      <c r="HU50">
        <v>101.374</v>
      </c>
    </row>
    <row r="51" spans="1:229" x14ac:dyDescent="0.2">
      <c r="A51">
        <v>35</v>
      </c>
      <c r="B51">
        <v>1710708351.5999999</v>
      </c>
      <c r="C51">
        <v>262</v>
      </c>
      <c r="D51" t="s">
        <v>431</v>
      </c>
      <c r="E51" t="s">
        <v>432</v>
      </c>
      <c r="F51">
        <v>5</v>
      </c>
      <c r="H51">
        <v>1710708348.8</v>
      </c>
      <c r="I51">
        <f t="shared" si="0"/>
        <v>1.313740920679775E-4</v>
      </c>
      <c r="J51">
        <f t="shared" si="1"/>
        <v>0.13137409206797751</v>
      </c>
      <c r="K51">
        <f t="shared" si="2"/>
        <v>2.5614380763812674</v>
      </c>
      <c r="L51">
        <f t="shared" si="3"/>
        <v>534.58590000000004</v>
      </c>
      <c r="M51">
        <f t="shared" si="4"/>
        <v>1.8018797642247515</v>
      </c>
      <c r="N51">
        <f t="shared" si="5"/>
        <v>0.18340087617462331</v>
      </c>
      <c r="O51">
        <f t="shared" si="6"/>
        <v>54.411800608006843</v>
      </c>
      <c r="P51">
        <f t="shared" si="7"/>
        <v>7.807700342337554E-3</v>
      </c>
      <c r="Q51">
        <f t="shared" si="8"/>
        <v>3</v>
      </c>
      <c r="R51">
        <f t="shared" si="9"/>
        <v>7.7964290185247925E-3</v>
      </c>
      <c r="S51">
        <f t="shared" si="10"/>
        <v>4.8737794425846191E-3</v>
      </c>
      <c r="T51">
        <f t="shared" si="11"/>
        <v>321.50951106770935</v>
      </c>
      <c r="U51">
        <f t="shared" si="12"/>
        <v>25.769966776050676</v>
      </c>
      <c r="V51">
        <f t="shared" si="13"/>
        <v>24.99061</v>
      </c>
      <c r="W51">
        <f t="shared" si="14"/>
        <v>3.1778979678424051</v>
      </c>
      <c r="X51">
        <f t="shared" si="15"/>
        <v>50.323673326898579</v>
      </c>
      <c r="Y51">
        <f t="shared" si="16"/>
        <v>1.5022287243072552</v>
      </c>
      <c r="Z51">
        <f t="shared" si="17"/>
        <v>2.9851332881622077</v>
      </c>
      <c r="AA51">
        <f t="shared" si="18"/>
        <v>1.6756692435351499</v>
      </c>
      <c r="AB51">
        <f t="shared" si="19"/>
        <v>-5.793597460197808</v>
      </c>
      <c r="AC51">
        <f t="shared" si="20"/>
        <v>-169.07719704000021</v>
      </c>
      <c r="AD51">
        <f t="shared" si="21"/>
        <v>-11.857597975337381</v>
      </c>
      <c r="AE51">
        <f t="shared" si="22"/>
        <v>134.78111859217393</v>
      </c>
      <c r="AF51">
        <f t="shared" si="23"/>
        <v>23.304050820453039</v>
      </c>
      <c r="AG51">
        <f t="shared" si="24"/>
        <v>0.12636330727567763</v>
      </c>
      <c r="AH51">
        <f t="shared" si="25"/>
        <v>2.5614380763812674</v>
      </c>
      <c r="AI51">
        <v>568.4603208554762</v>
      </c>
      <c r="AJ51">
        <v>550.3376484848485</v>
      </c>
      <c r="AK51">
        <v>3.36731599796641</v>
      </c>
      <c r="AL51">
        <v>67.182796040944936</v>
      </c>
      <c r="AM51">
        <f t="shared" si="26"/>
        <v>0.13137409206797751</v>
      </c>
      <c r="AN51">
        <v>14.63420779796332</v>
      </c>
      <c r="AO51">
        <v>14.763561212121211</v>
      </c>
      <c r="AP51">
        <v>1.7309907678435472E-5</v>
      </c>
      <c r="AQ51">
        <v>78.548542355810383</v>
      </c>
      <c r="AR51">
        <v>0</v>
      </c>
      <c r="AS51">
        <v>0</v>
      </c>
      <c r="AT51">
        <f t="shared" si="27"/>
        <v>1</v>
      </c>
      <c r="AU51">
        <f t="shared" si="28"/>
        <v>0</v>
      </c>
      <c r="AV51">
        <f t="shared" si="29"/>
        <v>54329.645075878871</v>
      </c>
      <c r="AW51">
        <f t="shared" si="30"/>
        <v>1999.992</v>
      </c>
      <c r="AX51">
        <f t="shared" si="31"/>
        <v>1681.1905794133208</v>
      </c>
      <c r="AY51">
        <f t="shared" si="32"/>
        <v>0.84059865210126883</v>
      </c>
      <c r="AZ51">
        <f t="shared" si="33"/>
        <v>0.1607553985554489</v>
      </c>
      <c r="BA51">
        <v>6</v>
      </c>
      <c r="BB51">
        <v>0.5</v>
      </c>
      <c r="BC51" t="s">
        <v>358</v>
      </c>
      <c r="BD51">
        <v>2</v>
      </c>
      <c r="BE51" t="b">
        <v>1</v>
      </c>
      <c r="BF51">
        <v>1710708348.8</v>
      </c>
      <c r="BG51">
        <v>534.58590000000004</v>
      </c>
      <c r="BH51">
        <v>557.9597</v>
      </c>
      <c r="BI51">
        <v>14.759119999999999</v>
      </c>
      <c r="BJ51">
        <v>14.63461</v>
      </c>
      <c r="BK51">
        <v>537.27919999999995</v>
      </c>
      <c r="BL51">
        <v>14.81199</v>
      </c>
      <c r="BM51">
        <v>599.94360000000006</v>
      </c>
      <c r="BN51">
        <v>101.68300000000001</v>
      </c>
      <c r="BO51">
        <v>0.10008221</v>
      </c>
      <c r="BP51">
        <v>23.945219999999999</v>
      </c>
      <c r="BQ51">
        <v>24.99061</v>
      </c>
      <c r="BR51">
        <v>999.9</v>
      </c>
      <c r="BS51">
        <v>0</v>
      </c>
      <c r="BT51">
        <v>0</v>
      </c>
      <c r="BU51">
        <v>10001.81</v>
      </c>
      <c r="BV51">
        <v>0</v>
      </c>
      <c r="BW51">
        <v>6.1616200000000001</v>
      </c>
      <c r="BX51">
        <v>-23.373729999999998</v>
      </c>
      <c r="BY51">
        <v>542.59439999999995</v>
      </c>
      <c r="BZ51">
        <v>566.24650000000008</v>
      </c>
      <c r="CA51">
        <v>0.12452249999999999</v>
      </c>
      <c r="CB51">
        <v>557.9597</v>
      </c>
      <c r="CC51">
        <v>14.63461</v>
      </c>
      <c r="CD51">
        <v>1.50075</v>
      </c>
      <c r="CE51">
        <v>1.488089</v>
      </c>
      <c r="CF51">
        <v>12.975820000000001</v>
      </c>
      <c r="CG51">
        <v>12.846299999999999</v>
      </c>
      <c r="CH51">
        <v>1999.992</v>
      </c>
      <c r="CI51">
        <v>0.97999579999999997</v>
      </c>
      <c r="CJ51">
        <v>2.0004319999999999E-2</v>
      </c>
      <c r="CK51">
        <v>0</v>
      </c>
      <c r="CL51">
        <v>247.893</v>
      </c>
      <c r="CM51">
        <v>5.0009800000000002</v>
      </c>
      <c r="CN51">
        <v>5342.5170000000007</v>
      </c>
      <c r="CO51">
        <v>18953.150000000001</v>
      </c>
      <c r="CP51">
        <v>40.393599999999999</v>
      </c>
      <c r="CQ51">
        <v>40.218499999999999</v>
      </c>
      <c r="CR51">
        <v>40.305799999999998</v>
      </c>
      <c r="CS51">
        <v>40.124699999999997</v>
      </c>
      <c r="CT51">
        <v>40.974699999999999</v>
      </c>
      <c r="CU51">
        <v>1955.0820000000001</v>
      </c>
      <c r="CV51">
        <v>39.909999999999989</v>
      </c>
      <c r="CW51">
        <v>0</v>
      </c>
      <c r="CX51">
        <v>5310.2000000476837</v>
      </c>
      <c r="CY51">
        <v>0</v>
      </c>
      <c r="CZ51">
        <v>1710707252</v>
      </c>
      <c r="DA51" t="s">
        <v>359</v>
      </c>
      <c r="DB51">
        <v>1710707252</v>
      </c>
      <c r="DC51">
        <v>1710706472</v>
      </c>
      <c r="DD51">
        <v>25</v>
      </c>
      <c r="DE51">
        <v>0.7</v>
      </c>
      <c r="DF51">
        <v>1.4E-2</v>
      </c>
      <c r="DG51">
        <v>-2.4249999999999998</v>
      </c>
      <c r="DH51">
        <v>-3.9E-2</v>
      </c>
      <c r="DI51">
        <v>495</v>
      </c>
      <c r="DJ51">
        <v>20</v>
      </c>
      <c r="DK51">
        <v>0.44</v>
      </c>
      <c r="DL51">
        <v>7.0000000000000007E-2</v>
      </c>
      <c r="DM51">
        <v>-22.873200000000001</v>
      </c>
      <c r="DN51">
        <v>-4.4308142589118296</v>
      </c>
      <c r="DO51">
        <v>0.4334344321809242</v>
      </c>
      <c r="DP51">
        <v>0</v>
      </c>
      <c r="DQ51">
        <v>248.0241176470588</v>
      </c>
      <c r="DR51">
        <v>-0.90401833410623011</v>
      </c>
      <c r="DS51">
        <v>0.24679316950051641</v>
      </c>
      <c r="DT51">
        <v>1</v>
      </c>
      <c r="DU51">
        <v>0.112429875</v>
      </c>
      <c r="DV51">
        <v>5.4652536585365473E-2</v>
      </c>
      <c r="DW51">
        <v>8.3933273026479197E-3</v>
      </c>
      <c r="DX51">
        <v>1</v>
      </c>
      <c r="DY51">
        <v>2</v>
      </c>
      <c r="DZ51">
        <v>3</v>
      </c>
      <c r="EA51" t="s">
        <v>360</v>
      </c>
      <c r="EB51">
        <v>3.2293400000000001</v>
      </c>
      <c r="EC51">
        <v>2.7046600000000001</v>
      </c>
      <c r="ED51">
        <v>0.1293</v>
      </c>
      <c r="EE51">
        <v>0.13318199999999999</v>
      </c>
      <c r="EF51">
        <v>8.2679699999999995E-2</v>
      </c>
      <c r="EG51">
        <v>8.2417500000000005E-2</v>
      </c>
      <c r="EH51">
        <v>28546.1</v>
      </c>
      <c r="EI51">
        <v>27792</v>
      </c>
      <c r="EJ51">
        <v>31385.4</v>
      </c>
      <c r="EK51">
        <v>30381.5</v>
      </c>
      <c r="EL51">
        <v>38575.1</v>
      </c>
      <c r="EM51">
        <v>36864</v>
      </c>
      <c r="EN51">
        <v>43994.7</v>
      </c>
      <c r="EO51">
        <v>42426.400000000001</v>
      </c>
      <c r="EP51">
        <v>2.1637499999999998</v>
      </c>
      <c r="EQ51">
        <v>1.9519500000000001</v>
      </c>
      <c r="ER51">
        <v>0.13554099999999999</v>
      </c>
      <c r="ES51">
        <v>0</v>
      </c>
      <c r="ET51">
        <v>22.767700000000001</v>
      </c>
      <c r="EU51">
        <v>999.9</v>
      </c>
      <c r="EV51">
        <v>58.2</v>
      </c>
      <c r="EW51">
        <v>26.5</v>
      </c>
      <c r="EX51">
        <v>19.891999999999999</v>
      </c>
      <c r="EY51">
        <v>61.533000000000001</v>
      </c>
      <c r="EZ51">
        <v>24.984000000000002</v>
      </c>
      <c r="FA51">
        <v>1</v>
      </c>
      <c r="FB51">
        <v>-0.21781500000000001</v>
      </c>
      <c r="FC51">
        <v>0.16817299999999999</v>
      </c>
      <c r="FD51">
        <v>20.1921</v>
      </c>
      <c r="FE51">
        <v>5.22058</v>
      </c>
      <c r="FF51">
        <v>11.992100000000001</v>
      </c>
      <c r="FG51">
        <v>4.9652000000000003</v>
      </c>
      <c r="FH51">
        <v>3.2955800000000002</v>
      </c>
      <c r="FI51">
        <v>9999</v>
      </c>
      <c r="FJ51">
        <v>9999</v>
      </c>
      <c r="FK51">
        <v>9999</v>
      </c>
      <c r="FL51">
        <v>292.5</v>
      </c>
      <c r="FM51">
        <v>4.9710599999999996</v>
      </c>
      <c r="FN51">
        <v>1.86768</v>
      </c>
      <c r="FO51">
        <v>1.8589500000000001</v>
      </c>
      <c r="FP51">
        <v>1.8650800000000001</v>
      </c>
      <c r="FQ51">
        <v>1.86307</v>
      </c>
      <c r="FR51">
        <v>1.8644000000000001</v>
      </c>
      <c r="FS51">
        <v>1.85989</v>
      </c>
      <c r="FT51">
        <v>1.86389</v>
      </c>
      <c r="FU51">
        <v>0</v>
      </c>
      <c r="FV51">
        <v>0</v>
      </c>
      <c r="FW51">
        <v>0</v>
      </c>
      <c r="FX51">
        <v>0</v>
      </c>
      <c r="FY51" t="s">
        <v>361</v>
      </c>
      <c r="FZ51" t="s">
        <v>362</v>
      </c>
      <c r="GA51" t="s">
        <v>363</v>
      </c>
      <c r="GB51" t="s">
        <v>363</v>
      </c>
      <c r="GC51" t="s">
        <v>363</v>
      </c>
      <c r="GD51" t="s">
        <v>363</v>
      </c>
      <c r="GE51">
        <v>0</v>
      </c>
      <c r="GF51">
        <v>100</v>
      </c>
      <c r="GG51">
        <v>100</v>
      </c>
      <c r="GH51">
        <v>-2.7370000000000001</v>
      </c>
      <c r="GI51">
        <v>-5.28E-2</v>
      </c>
      <c r="GJ51">
        <v>-0.44953633355511791</v>
      </c>
      <c r="GK51">
        <v>-3.2761014038563928E-3</v>
      </c>
      <c r="GL51">
        <v>-2.2697488846437009E-6</v>
      </c>
      <c r="GM51">
        <v>1.1067681640329E-9</v>
      </c>
      <c r="GN51">
        <v>-6.7387852144306204E-2</v>
      </c>
      <c r="GO51">
        <v>3.4759988817346559E-3</v>
      </c>
      <c r="GP51">
        <v>-3.6432653228263149E-4</v>
      </c>
      <c r="GQ51">
        <v>1.322559970292776E-5</v>
      </c>
      <c r="GR51">
        <v>12</v>
      </c>
      <c r="GS51">
        <v>1920</v>
      </c>
      <c r="GT51">
        <v>3</v>
      </c>
      <c r="GU51">
        <v>20</v>
      </c>
      <c r="GV51">
        <v>18.3</v>
      </c>
      <c r="GW51">
        <v>31.3</v>
      </c>
      <c r="GX51">
        <v>1.4623999999999999</v>
      </c>
      <c r="GY51">
        <v>2.3999000000000001</v>
      </c>
      <c r="GZ51">
        <v>1.4477500000000001</v>
      </c>
      <c r="HA51">
        <v>2.3083499999999999</v>
      </c>
      <c r="HB51">
        <v>1.5515099999999999</v>
      </c>
      <c r="HC51">
        <v>2.2863799999999999</v>
      </c>
      <c r="HD51">
        <v>31.477</v>
      </c>
      <c r="HE51">
        <v>14.709899999999999</v>
      </c>
      <c r="HF51">
        <v>18</v>
      </c>
      <c r="HG51">
        <v>599.17499999999995</v>
      </c>
      <c r="HH51">
        <v>466.93200000000002</v>
      </c>
      <c r="HI51">
        <v>20.965800000000002</v>
      </c>
      <c r="HJ51">
        <v>24.256799999999998</v>
      </c>
      <c r="HK51">
        <v>29.999199999999998</v>
      </c>
      <c r="HL51">
        <v>24.3032</v>
      </c>
      <c r="HM51">
        <v>24.250699999999998</v>
      </c>
      <c r="HN51">
        <v>29.287500000000001</v>
      </c>
      <c r="HO51">
        <v>35.209600000000002</v>
      </c>
      <c r="HP51">
        <v>59.315399999999997</v>
      </c>
      <c r="HQ51">
        <v>20.9604</v>
      </c>
      <c r="HR51">
        <v>593.78700000000003</v>
      </c>
      <c r="HS51">
        <v>14.5966</v>
      </c>
      <c r="HT51">
        <v>99.612099999999998</v>
      </c>
      <c r="HU51">
        <v>101.376</v>
      </c>
    </row>
    <row r="52" spans="1:229" x14ac:dyDescent="0.2">
      <c r="A52">
        <v>36</v>
      </c>
      <c r="B52">
        <v>1710708356.5999999</v>
      </c>
      <c r="C52">
        <v>267</v>
      </c>
      <c r="D52" t="s">
        <v>433</v>
      </c>
      <c r="E52" t="s">
        <v>434</v>
      </c>
      <c r="F52">
        <v>5</v>
      </c>
      <c r="H52">
        <v>1710708354.0999999</v>
      </c>
      <c r="I52">
        <f t="shared" si="0"/>
        <v>1.4351047039954339E-4</v>
      </c>
      <c r="J52">
        <f t="shared" si="1"/>
        <v>0.1435104703995434</v>
      </c>
      <c r="K52">
        <f t="shared" si="2"/>
        <v>2.4281145253767185</v>
      </c>
      <c r="L52">
        <f t="shared" si="3"/>
        <v>552.17777777777781</v>
      </c>
      <c r="M52">
        <f t="shared" si="4"/>
        <v>86.843339513389253</v>
      </c>
      <c r="N52">
        <f t="shared" si="5"/>
        <v>8.8391902684432662</v>
      </c>
      <c r="O52">
        <f t="shared" si="6"/>
        <v>56.202403858864201</v>
      </c>
      <c r="P52">
        <f t="shared" si="7"/>
        <v>8.5179467588972994E-3</v>
      </c>
      <c r="Q52">
        <f t="shared" si="8"/>
        <v>3</v>
      </c>
      <c r="R52">
        <f t="shared" si="9"/>
        <v>8.5045334194683107E-3</v>
      </c>
      <c r="S52">
        <f t="shared" si="10"/>
        <v>5.3165367368317052E-3</v>
      </c>
      <c r="T52">
        <f t="shared" si="11"/>
        <v>321.5158818676685</v>
      </c>
      <c r="U52">
        <f t="shared" si="12"/>
        <v>25.785201566184643</v>
      </c>
      <c r="V52">
        <f t="shared" si="13"/>
        <v>25.004955555555551</v>
      </c>
      <c r="W52">
        <f t="shared" si="14"/>
        <v>3.1806171333862543</v>
      </c>
      <c r="X52">
        <f t="shared" si="15"/>
        <v>50.280144185831489</v>
      </c>
      <c r="Y52">
        <f t="shared" si="16"/>
        <v>1.5025819430901977</v>
      </c>
      <c r="Z52">
        <f t="shared" si="17"/>
        <v>2.9884201157752694</v>
      </c>
      <c r="AA52">
        <f t="shared" si="18"/>
        <v>1.6780351902960566</v>
      </c>
      <c r="AB52">
        <f t="shared" si="19"/>
        <v>-6.3288117446198635</v>
      </c>
      <c r="AC52">
        <f t="shared" si="20"/>
        <v>-168.435464533333</v>
      </c>
      <c r="AD52">
        <f t="shared" si="21"/>
        <v>-11.814537638317555</v>
      </c>
      <c r="AE52">
        <f t="shared" si="22"/>
        <v>134.93706795139803</v>
      </c>
      <c r="AF52">
        <f t="shared" si="23"/>
        <v>23.35903181871668</v>
      </c>
      <c r="AG52">
        <f t="shared" si="24"/>
        <v>0.14348022429584825</v>
      </c>
      <c r="AH52">
        <f t="shared" si="25"/>
        <v>2.4281145253767185</v>
      </c>
      <c r="AI52">
        <v>585.23212138761846</v>
      </c>
      <c r="AJ52">
        <v>567.20456363636356</v>
      </c>
      <c r="AK52">
        <v>3.3771042753385339</v>
      </c>
      <c r="AL52">
        <v>67.182796040944936</v>
      </c>
      <c r="AM52">
        <f t="shared" si="26"/>
        <v>0.1435104703995434</v>
      </c>
      <c r="AN52">
        <v>14.620724120592151</v>
      </c>
      <c r="AO52">
        <v>14.76210424242424</v>
      </c>
      <c r="AP52">
        <v>-1.078930455709932E-6</v>
      </c>
      <c r="AQ52">
        <v>78.548542355810383</v>
      </c>
      <c r="AR52">
        <v>0</v>
      </c>
      <c r="AS52">
        <v>0</v>
      </c>
      <c r="AT52">
        <f t="shared" si="27"/>
        <v>1</v>
      </c>
      <c r="AU52">
        <f t="shared" si="28"/>
        <v>0</v>
      </c>
      <c r="AV52">
        <f t="shared" si="29"/>
        <v>54345.054803845895</v>
      </c>
      <c r="AW52">
        <f t="shared" si="30"/>
        <v>2000.0311111111109</v>
      </c>
      <c r="AX52">
        <f t="shared" si="31"/>
        <v>1681.2234994132996</v>
      </c>
      <c r="AY52">
        <f t="shared" si="32"/>
        <v>0.84059867372728081</v>
      </c>
      <c r="AZ52">
        <f t="shared" si="33"/>
        <v>0.16075544029365191</v>
      </c>
      <c r="BA52">
        <v>6</v>
      </c>
      <c r="BB52">
        <v>0.5</v>
      </c>
      <c r="BC52" t="s">
        <v>358</v>
      </c>
      <c r="BD52">
        <v>2</v>
      </c>
      <c r="BE52" t="b">
        <v>1</v>
      </c>
      <c r="BF52">
        <v>1710708354.0999999</v>
      </c>
      <c r="BG52">
        <v>552.17777777777781</v>
      </c>
      <c r="BH52">
        <v>575.61311111111115</v>
      </c>
      <c r="BI52">
        <v>14.76257777777778</v>
      </c>
      <c r="BJ52">
        <v>14.621233333333331</v>
      </c>
      <c r="BK52">
        <v>554.95511111111114</v>
      </c>
      <c r="BL52">
        <v>14.815422222222219</v>
      </c>
      <c r="BM52">
        <v>600.07488888888884</v>
      </c>
      <c r="BN52">
        <v>101.6831111111111</v>
      </c>
      <c r="BO52">
        <v>0.10005749999999999</v>
      </c>
      <c r="BP52">
        <v>23.963533333333331</v>
      </c>
      <c r="BQ52">
        <v>25.004955555555551</v>
      </c>
      <c r="BR52">
        <v>999.90000000000009</v>
      </c>
      <c r="BS52">
        <v>0</v>
      </c>
      <c r="BT52">
        <v>0</v>
      </c>
      <c r="BU52">
        <v>10005.4</v>
      </c>
      <c r="BV52">
        <v>0</v>
      </c>
      <c r="BW52">
        <v>6.1616200000000001</v>
      </c>
      <c r="BX52">
        <v>-23.435322222222219</v>
      </c>
      <c r="BY52">
        <v>560.45144444444452</v>
      </c>
      <c r="BZ52">
        <v>584.154</v>
      </c>
      <c r="CA52">
        <v>0.1413406666666667</v>
      </c>
      <c r="CB52">
        <v>575.61311111111115</v>
      </c>
      <c r="CC52">
        <v>14.621233333333331</v>
      </c>
      <c r="CD52">
        <v>1.501103333333333</v>
      </c>
      <c r="CE52">
        <v>1.486731111111111</v>
      </c>
      <c r="CF52">
        <v>12.97941111111111</v>
      </c>
      <c r="CG52">
        <v>12.83241111111111</v>
      </c>
      <c r="CH52">
        <v>2000.0311111111109</v>
      </c>
      <c r="CI52">
        <v>0.97999500000000006</v>
      </c>
      <c r="CJ52">
        <v>2.0005066666666661E-2</v>
      </c>
      <c r="CK52">
        <v>0</v>
      </c>
      <c r="CL52">
        <v>247.9137777777778</v>
      </c>
      <c r="CM52">
        <v>5.0009800000000002</v>
      </c>
      <c r="CN52">
        <v>5339.5433333333331</v>
      </c>
      <c r="CO52">
        <v>18953.522222222218</v>
      </c>
      <c r="CP52">
        <v>40.30511111111111</v>
      </c>
      <c r="CQ52">
        <v>40.138777777777783</v>
      </c>
      <c r="CR52">
        <v>40.243000000000002</v>
      </c>
      <c r="CS52">
        <v>39.971888888888877</v>
      </c>
      <c r="CT52">
        <v>40.888777777777783</v>
      </c>
      <c r="CU52">
        <v>1955.1188888888889</v>
      </c>
      <c r="CV52">
        <v>39.912222222222212</v>
      </c>
      <c r="CW52">
        <v>0</v>
      </c>
      <c r="CX52">
        <v>5315</v>
      </c>
      <c r="CY52">
        <v>0</v>
      </c>
      <c r="CZ52">
        <v>1710707252</v>
      </c>
      <c r="DA52" t="s">
        <v>359</v>
      </c>
      <c r="DB52">
        <v>1710707252</v>
      </c>
      <c r="DC52">
        <v>1710706472</v>
      </c>
      <c r="DD52">
        <v>25</v>
      </c>
      <c r="DE52">
        <v>0.7</v>
      </c>
      <c r="DF52">
        <v>1.4E-2</v>
      </c>
      <c r="DG52">
        <v>-2.4249999999999998</v>
      </c>
      <c r="DH52">
        <v>-3.9E-2</v>
      </c>
      <c r="DI52">
        <v>495</v>
      </c>
      <c r="DJ52">
        <v>20</v>
      </c>
      <c r="DK52">
        <v>0.44</v>
      </c>
      <c r="DL52">
        <v>7.0000000000000007E-2</v>
      </c>
      <c r="DM52">
        <v>-23.116412499999999</v>
      </c>
      <c r="DN52">
        <v>-3.0742232645403469</v>
      </c>
      <c r="DO52">
        <v>0.31176473195945342</v>
      </c>
      <c r="DP52">
        <v>0</v>
      </c>
      <c r="DQ52">
        <v>247.99705882352939</v>
      </c>
      <c r="DR52">
        <v>-1.0044614171190469</v>
      </c>
      <c r="DS52">
        <v>0.24537485622859509</v>
      </c>
      <c r="DT52">
        <v>0</v>
      </c>
      <c r="DU52">
        <v>0.11855465</v>
      </c>
      <c r="DV52">
        <v>0.12748365478424001</v>
      </c>
      <c r="DW52">
        <v>1.3899702558957869E-2</v>
      </c>
      <c r="DX52">
        <v>0</v>
      </c>
      <c r="DY52">
        <v>0</v>
      </c>
      <c r="DZ52">
        <v>3</v>
      </c>
      <c r="EA52" t="s">
        <v>435</v>
      </c>
      <c r="EB52">
        <v>3.22933</v>
      </c>
      <c r="EC52">
        <v>2.7042999999999999</v>
      </c>
      <c r="ED52">
        <v>0.132108</v>
      </c>
      <c r="EE52">
        <v>0.13594500000000001</v>
      </c>
      <c r="EF52">
        <v>8.26712E-2</v>
      </c>
      <c r="EG52">
        <v>8.2395999999999997E-2</v>
      </c>
      <c r="EH52">
        <v>28455.5</v>
      </c>
      <c r="EI52">
        <v>27703</v>
      </c>
      <c r="EJ52">
        <v>31386.9</v>
      </c>
      <c r="EK52">
        <v>30380.9</v>
      </c>
      <c r="EL52">
        <v>38577.1</v>
      </c>
      <c r="EM52">
        <v>36864.6</v>
      </c>
      <c r="EN52">
        <v>43996.5</v>
      </c>
      <c r="EO52">
        <v>42426.1</v>
      </c>
      <c r="EP52">
        <v>2.1637</v>
      </c>
      <c r="EQ52">
        <v>1.9522999999999999</v>
      </c>
      <c r="ER52">
        <v>0.13724</v>
      </c>
      <c r="ES52">
        <v>0</v>
      </c>
      <c r="ET52">
        <v>22.7652</v>
      </c>
      <c r="EU52">
        <v>999.9</v>
      </c>
      <c r="EV52">
        <v>58.1</v>
      </c>
      <c r="EW52">
        <v>26.5</v>
      </c>
      <c r="EX52">
        <v>19.8582</v>
      </c>
      <c r="EY52">
        <v>61.692999999999998</v>
      </c>
      <c r="EZ52">
        <v>25.004000000000001</v>
      </c>
      <c r="FA52">
        <v>1</v>
      </c>
      <c r="FB52">
        <v>-0.217386</v>
      </c>
      <c r="FC52">
        <v>0.58990200000000004</v>
      </c>
      <c r="FD52">
        <v>20.191299999999998</v>
      </c>
      <c r="FE52">
        <v>5.2211800000000004</v>
      </c>
      <c r="FF52">
        <v>11.992000000000001</v>
      </c>
      <c r="FG52">
        <v>4.9652500000000002</v>
      </c>
      <c r="FH52">
        <v>3.2956500000000002</v>
      </c>
      <c r="FI52">
        <v>9999</v>
      </c>
      <c r="FJ52">
        <v>9999</v>
      </c>
      <c r="FK52">
        <v>9999</v>
      </c>
      <c r="FL52">
        <v>292.5</v>
      </c>
      <c r="FM52">
        <v>4.9710400000000003</v>
      </c>
      <c r="FN52">
        <v>1.86768</v>
      </c>
      <c r="FO52">
        <v>1.8589599999999999</v>
      </c>
      <c r="FP52">
        <v>1.8650800000000001</v>
      </c>
      <c r="FQ52">
        <v>1.8630599999999999</v>
      </c>
      <c r="FR52">
        <v>1.8644000000000001</v>
      </c>
      <c r="FS52">
        <v>1.8598300000000001</v>
      </c>
      <c r="FT52">
        <v>1.86388</v>
      </c>
      <c r="FU52">
        <v>0</v>
      </c>
      <c r="FV52">
        <v>0</v>
      </c>
      <c r="FW52">
        <v>0</v>
      </c>
      <c r="FX52">
        <v>0</v>
      </c>
      <c r="FY52" t="s">
        <v>361</v>
      </c>
      <c r="FZ52" t="s">
        <v>362</v>
      </c>
      <c r="GA52" t="s">
        <v>363</v>
      </c>
      <c r="GB52" t="s">
        <v>363</v>
      </c>
      <c r="GC52" t="s">
        <v>363</v>
      </c>
      <c r="GD52" t="s">
        <v>363</v>
      </c>
      <c r="GE52">
        <v>0</v>
      </c>
      <c r="GF52">
        <v>100</v>
      </c>
      <c r="GG52">
        <v>100</v>
      </c>
      <c r="GH52">
        <v>-2.8170000000000002</v>
      </c>
      <c r="GI52">
        <v>-5.2900000000000003E-2</v>
      </c>
      <c r="GJ52">
        <v>-0.44953633355511791</v>
      </c>
      <c r="GK52">
        <v>-3.2761014038563928E-3</v>
      </c>
      <c r="GL52">
        <v>-2.2697488846437009E-6</v>
      </c>
      <c r="GM52">
        <v>1.1067681640329E-9</v>
      </c>
      <c r="GN52">
        <v>-6.7387852144306204E-2</v>
      </c>
      <c r="GO52">
        <v>3.4759988817346559E-3</v>
      </c>
      <c r="GP52">
        <v>-3.6432653228263149E-4</v>
      </c>
      <c r="GQ52">
        <v>1.322559970292776E-5</v>
      </c>
      <c r="GR52">
        <v>12</v>
      </c>
      <c r="GS52">
        <v>1920</v>
      </c>
      <c r="GT52">
        <v>3</v>
      </c>
      <c r="GU52">
        <v>20</v>
      </c>
      <c r="GV52">
        <v>18.399999999999999</v>
      </c>
      <c r="GW52">
        <v>31.4</v>
      </c>
      <c r="GX52">
        <v>1.49658</v>
      </c>
      <c r="GY52">
        <v>2.4072300000000002</v>
      </c>
      <c r="GZ52">
        <v>1.4477500000000001</v>
      </c>
      <c r="HA52">
        <v>2.3083499999999999</v>
      </c>
      <c r="HB52">
        <v>1.5515099999999999</v>
      </c>
      <c r="HC52">
        <v>2.34131</v>
      </c>
      <c r="HD52">
        <v>31.477</v>
      </c>
      <c r="HE52">
        <v>14.709899999999999</v>
      </c>
      <c r="HF52">
        <v>18</v>
      </c>
      <c r="HG52">
        <v>599.14099999999996</v>
      </c>
      <c r="HH52">
        <v>467.149</v>
      </c>
      <c r="HI52">
        <v>21.019400000000001</v>
      </c>
      <c r="HJ52">
        <v>24.256799999999998</v>
      </c>
      <c r="HK52">
        <v>30.0001</v>
      </c>
      <c r="HL52">
        <v>24.3032</v>
      </c>
      <c r="HM52">
        <v>24.250699999999998</v>
      </c>
      <c r="HN52">
        <v>30.007999999999999</v>
      </c>
      <c r="HO52">
        <v>35.209600000000002</v>
      </c>
      <c r="HP52">
        <v>59.315399999999997</v>
      </c>
      <c r="HQ52">
        <v>20.965299999999999</v>
      </c>
      <c r="HR52">
        <v>607.14499999999998</v>
      </c>
      <c r="HS52">
        <v>14.570499999999999</v>
      </c>
      <c r="HT52">
        <v>99.616399999999999</v>
      </c>
      <c r="HU52">
        <v>101.375</v>
      </c>
    </row>
    <row r="53" spans="1:229" x14ac:dyDescent="0.2">
      <c r="A53">
        <v>37</v>
      </c>
      <c r="B53">
        <v>1710708361.5999999</v>
      </c>
      <c r="C53">
        <v>272</v>
      </c>
      <c r="D53" t="s">
        <v>436</v>
      </c>
      <c r="E53" t="s">
        <v>437</v>
      </c>
      <c r="F53">
        <v>5</v>
      </c>
      <c r="H53">
        <v>1710708358.8</v>
      </c>
      <c r="I53">
        <f t="shared" si="0"/>
        <v>1.3780271302728673E-4</v>
      </c>
      <c r="J53">
        <f t="shared" si="1"/>
        <v>0.13780271302728672</v>
      </c>
      <c r="K53">
        <f t="shared" si="2"/>
        <v>2.5952487588421476</v>
      </c>
      <c r="L53">
        <f t="shared" si="3"/>
        <v>567.87399999999991</v>
      </c>
      <c r="M53">
        <f t="shared" si="4"/>
        <v>49.768895559487902</v>
      </c>
      <c r="N53">
        <f t="shared" si="5"/>
        <v>5.065627897370967</v>
      </c>
      <c r="O53">
        <f t="shared" si="6"/>
        <v>57.799923913385697</v>
      </c>
      <c r="P53">
        <f t="shared" si="7"/>
        <v>8.1565424392459184E-3</v>
      </c>
      <c r="Q53">
        <f t="shared" si="8"/>
        <v>3</v>
      </c>
      <c r="R53">
        <f t="shared" si="9"/>
        <v>8.1442422836159635E-3</v>
      </c>
      <c r="S53">
        <f t="shared" si="10"/>
        <v>5.0912549781490894E-3</v>
      </c>
      <c r="T53">
        <f t="shared" si="11"/>
        <v>321.5222352676974</v>
      </c>
      <c r="U53">
        <f t="shared" si="12"/>
        <v>25.801102427530992</v>
      </c>
      <c r="V53">
        <f t="shared" si="13"/>
        <v>25.027229999999999</v>
      </c>
      <c r="W53">
        <f t="shared" si="14"/>
        <v>3.1848432301601033</v>
      </c>
      <c r="X53">
        <f t="shared" si="15"/>
        <v>50.227218442866736</v>
      </c>
      <c r="Y53">
        <f t="shared" si="16"/>
        <v>1.5023019313667927</v>
      </c>
      <c r="Z53">
        <f t="shared" si="17"/>
        <v>2.9910116027541029</v>
      </c>
      <c r="AA53">
        <f t="shared" si="18"/>
        <v>1.6825412987933106</v>
      </c>
      <c r="AB53">
        <f t="shared" si="19"/>
        <v>-6.0770996445033445</v>
      </c>
      <c r="AC53">
        <f t="shared" si="20"/>
        <v>-169.70473272000001</v>
      </c>
      <c r="AD53">
        <f t="shared" si="21"/>
        <v>-11.905771208664316</v>
      </c>
      <c r="AE53">
        <f t="shared" si="22"/>
        <v>133.83463169452975</v>
      </c>
      <c r="AF53">
        <f t="shared" si="23"/>
        <v>23.5812569385857</v>
      </c>
      <c r="AG53">
        <f t="shared" si="24"/>
        <v>0.13959783434526188</v>
      </c>
      <c r="AH53">
        <f t="shared" si="25"/>
        <v>2.5952487588421476</v>
      </c>
      <c r="AI53">
        <v>602.53318501175045</v>
      </c>
      <c r="AJ53">
        <v>584.21020606060586</v>
      </c>
      <c r="AK53">
        <v>3.4037183074408768</v>
      </c>
      <c r="AL53">
        <v>67.182796040944936</v>
      </c>
      <c r="AM53">
        <f t="shared" si="26"/>
        <v>0.13780271302728672</v>
      </c>
      <c r="AN53">
        <v>14.62263274245182</v>
      </c>
      <c r="AO53">
        <v>14.75844424242425</v>
      </c>
      <c r="AP53">
        <v>-5.5841676917278296E-6</v>
      </c>
      <c r="AQ53">
        <v>78.548542355810383</v>
      </c>
      <c r="AR53">
        <v>0</v>
      </c>
      <c r="AS53">
        <v>0</v>
      </c>
      <c r="AT53">
        <f t="shared" si="27"/>
        <v>1</v>
      </c>
      <c r="AU53">
        <f t="shared" si="28"/>
        <v>0</v>
      </c>
      <c r="AV53">
        <f t="shared" si="29"/>
        <v>54227.217348864011</v>
      </c>
      <c r="AW53">
        <f t="shared" si="30"/>
        <v>2000.0709999999999</v>
      </c>
      <c r="AX53">
        <f t="shared" si="31"/>
        <v>1681.2569994133148</v>
      </c>
      <c r="AY53">
        <f t="shared" si="32"/>
        <v>0.84059865845428228</v>
      </c>
      <c r="AZ53">
        <f t="shared" si="33"/>
        <v>0.1607554108167647</v>
      </c>
      <c r="BA53">
        <v>6</v>
      </c>
      <c r="BB53">
        <v>0.5</v>
      </c>
      <c r="BC53" t="s">
        <v>358</v>
      </c>
      <c r="BD53">
        <v>2</v>
      </c>
      <c r="BE53" t="b">
        <v>1</v>
      </c>
      <c r="BF53">
        <v>1710708358.8</v>
      </c>
      <c r="BG53">
        <v>567.87399999999991</v>
      </c>
      <c r="BH53">
        <v>591.53669999999988</v>
      </c>
      <c r="BI53">
        <v>14.75985</v>
      </c>
      <c r="BJ53">
        <v>14.622299999999999</v>
      </c>
      <c r="BK53">
        <v>570.72670000000005</v>
      </c>
      <c r="BL53">
        <v>14.81268</v>
      </c>
      <c r="BM53">
        <v>599.94500000000005</v>
      </c>
      <c r="BN53">
        <v>101.6829</v>
      </c>
      <c r="BO53">
        <v>0.10010805</v>
      </c>
      <c r="BP53">
        <v>23.977959999999999</v>
      </c>
      <c r="BQ53">
        <v>25.027229999999999</v>
      </c>
      <c r="BR53">
        <v>999.9</v>
      </c>
      <c r="BS53">
        <v>0</v>
      </c>
      <c r="BT53">
        <v>0</v>
      </c>
      <c r="BU53">
        <v>9983.3119999999999</v>
      </c>
      <c r="BV53">
        <v>0</v>
      </c>
      <c r="BW53">
        <v>6.1616200000000001</v>
      </c>
      <c r="BX53">
        <v>-23.662759999999999</v>
      </c>
      <c r="BY53">
        <v>576.38139999999999</v>
      </c>
      <c r="BZ53">
        <v>600.31459999999993</v>
      </c>
      <c r="CA53">
        <v>0.13755029999999999</v>
      </c>
      <c r="CB53">
        <v>591.53669999999988</v>
      </c>
      <c r="CC53">
        <v>14.622299999999999</v>
      </c>
      <c r="CD53">
        <v>1.5008220000000001</v>
      </c>
      <c r="CE53">
        <v>1.4868349999999999</v>
      </c>
      <c r="CF53">
        <v>12.97655</v>
      </c>
      <c r="CG53">
        <v>12.833449999999999</v>
      </c>
      <c r="CH53">
        <v>2000.0709999999999</v>
      </c>
      <c r="CI53">
        <v>0.9799949</v>
      </c>
      <c r="CJ53">
        <v>2.0005160000000001E-2</v>
      </c>
      <c r="CK53">
        <v>0</v>
      </c>
      <c r="CL53">
        <v>247.83099999999999</v>
      </c>
      <c r="CM53">
        <v>5.0009800000000002</v>
      </c>
      <c r="CN53">
        <v>5336.433</v>
      </c>
      <c r="CO53">
        <v>18953.900000000001</v>
      </c>
      <c r="CP53">
        <v>40.231099999999998</v>
      </c>
      <c r="CQ53">
        <v>40.0809</v>
      </c>
      <c r="CR53">
        <v>40.186999999999998</v>
      </c>
      <c r="CS53">
        <v>39.837299999999999</v>
      </c>
      <c r="CT53">
        <v>40.812100000000001</v>
      </c>
      <c r="CU53">
        <v>1955.1590000000001</v>
      </c>
      <c r="CV53">
        <v>39.911999999999992</v>
      </c>
      <c r="CW53">
        <v>0</v>
      </c>
      <c r="CX53">
        <v>5319.7999999523163</v>
      </c>
      <c r="CY53">
        <v>0</v>
      </c>
      <c r="CZ53">
        <v>1710707252</v>
      </c>
      <c r="DA53" t="s">
        <v>359</v>
      </c>
      <c r="DB53">
        <v>1710707252</v>
      </c>
      <c r="DC53">
        <v>1710706472</v>
      </c>
      <c r="DD53">
        <v>25</v>
      </c>
      <c r="DE53">
        <v>0.7</v>
      </c>
      <c r="DF53">
        <v>1.4E-2</v>
      </c>
      <c r="DG53">
        <v>-2.4249999999999998</v>
      </c>
      <c r="DH53">
        <v>-3.9E-2</v>
      </c>
      <c r="DI53">
        <v>495</v>
      </c>
      <c r="DJ53">
        <v>20</v>
      </c>
      <c r="DK53">
        <v>0.44</v>
      </c>
      <c r="DL53">
        <v>7.0000000000000007E-2</v>
      </c>
      <c r="DM53">
        <v>-23.394044999999998</v>
      </c>
      <c r="DN53">
        <v>-2.1458814258911492</v>
      </c>
      <c r="DO53">
        <v>0.22085374000681979</v>
      </c>
      <c r="DP53">
        <v>0</v>
      </c>
      <c r="DQ53">
        <v>247.91661764705881</v>
      </c>
      <c r="DR53">
        <v>-0.5605347551096892</v>
      </c>
      <c r="DS53">
        <v>0.19946841334876839</v>
      </c>
      <c r="DT53">
        <v>1</v>
      </c>
      <c r="DU53">
        <v>0.12758172500000001</v>
      </c>
      <c r="DV53">
        <v>0.1259831031894931</v>
      </c>
      <c r="DW53">
        <v>1.399918084922739E-2</v>
      </c>
      <c r="DX53">
        <v>0</v>
      </c>
      <c r="DY53">
        <v>1</v>
      </c>
      <c r="DZ53">
        <v>3</v>
      </c>
      <c r="EA53" t="s">
        <v>368</v>
      </c>
      <c r="EB53">
        <v>3.2294800000000001</v>
      </c>
      <c r="EC53">
        <v>2.7040600000000001</v>
      </c>
      <c r="ED53">
        <v>0.13489399999999999</v>
      </c>
      <c r="EE53">
        <v>0.138682</v>
      </c>
      <c r="EF53">
        <v>8.26567E-2</v>
      </c>
      <c r="EG53">
        <v>8.2401600000000005E-2</v>
      </c>
      <c r="EH53">
        <v>28364.1</v>
      </c>
      <c r="EI53">
        <v>27615.3</v>
      </c>
      <c r="EJ53">
        <v>31386.7</v>
      </c>
      <c r="EK53">
        <v>30380.9</v>
      </c>
      <c r="EL53">
        <v>38577.9</v>
      </c>
      <c r="EM53">
        <v>36864.400000000001</v>
      </c>
      <c r="EN53">
        <v>43996.6</v>
      </c>
      <c r="EO53">
        <v>42425.9</v>
      </c>
      <c r="EP53">
        <v>2.1635</v>
      </c>
      <c r="EQ53">
        <v>1.9521200000000001</v>
      </c>
      <c r="ER53">
        <v>0.13808899999999999</v>
      </c>
      <c r="ES53">
        <v>0</v>
      </c>
      <c r="ET53">
        <v>22.764600000000002</v>
      </c>
      <c r="EU53">
        <v>999.9</v>
      </c>
      <c r="EV53">
        <v>58.1</v>
      </c>
      <c r="EW53">
        <v>26.5</v>
      </c>
      <c r="EX53">
        <v>19.857299999999999</v>
      </c>
      <c r="EY53">
        <v>61.192999999999998</v>
      </c>
      <c r="EZ53">
        <v>24.911899999999999</v>
      </c>
      <c r="FA53">
        <v>1</v>
      </c>
      <c r="FB53">
        <v>-0.217</v>
      </c>
      <c r="FC53">
        <v>0.72525899999999999</v>
      </c>
      <c r="FD53">
        <v>20.1906</v>
      </c>
      <c r="FE53">
        <v>5.2201399999999998</v>
      </c>
      <c r="FF53">
        <v>11.992000000000001</v>
      </c>
      <c r="FG53">
        <v>4.9648500000000002</v>
      </c>
      <c r="FH53">
        <v>3.2955000000000001</v>
      </c>
      <c r="FI53">
        <v>9999</v>
      </c>
      <c r="FJ53">
        <v>9999</v>
      </c>
      <c r="FK53">
        <v>9999</v>
      </c>
      <c r="FL53">
        <v>292.5</v>
      </c>
      <c r="FM53">
        <v>4.97105</v>
      </c>
      <c r="FN53">
        <v>1.86768</v>
      </c>
      <c r="FO53">
        <v>1.8589199999999999</v>
      </c>
      <c r="FP53">
        <v>1.8650800000000001</v>
      </c>
      <c r="FQ53">
        <v>1.8630500000000001</v>
      </c>
      <c r="FR53">
        <v>1.8643400000000001</v>
      </c>
      <c r="FS53">
        <v>1.8598600000000001</v>
      </c>
      <c r="FT53">
        <v>1.8638600000000001</v>
      </c>
      <c r="FU53">
        <v>0</v>
      </c>
      <c r="FV53">
        <v>0</v>
      </c>
      <c r="FW53">
        <v>0</v>
      </c>
      <c r="FX53">
        <v>0</v>
      </c>
      <c r="FY53" t="s">
        <v>361</v>
      </c>
      <c r="FZ53" t="s">
        <v>362</v>
      </c>
      <c r="GA53" t="s">
        <v>363</v>
      </c>
      <c r="GB53" t="s">
        <v>363</v>
      </c>
      <c r="GC53" t="s">
        <v>363</v>
      </c>
      <c r="GD53" t="s">
        <v>363</v>
      </c>
      <c r="GE53">
        <v>0</v>
      </c>
      <c r="GF53">
        <v>100</v>
      </c>
      <c r="GG53">
        <v>100</v>
      </c>
      <c r="GH53">
        <v>-2.8980000000000001</v>
      </c>
      <c r="GI53">
        <v>-5.2900000000000003E-2</v>
      </c>
      <c r="GJ53">
        <v>-0.44953633355511791</v>
      </c>
      <c r="GK53">
        <v>-3.2761014038563928E-3</v>
      </c>
      <c r="GL53">
        <v>-2.2697488846437009E-6</v>
      </c>
      <c r="GM53">
        <v>1.1067681640329E-9</v>
      </c>
      <c r="GN53">
        <v>-6.7387852144306204E-2</v>
      </c>
      <c r="GO53">
        <v>3.4759988817346559E-3</v>
      </c>
      <c r="GP53">
        <v>-3.6432653228263149E-4</v>
      </c>
      <c r="GQ53">
        <v>1.322559970292776E-5</v>
      </c>
      <c r="GR53">
        <v>12</v>
      </c>
      <c r="GS53">
        <v>1920</v>
      </c>
      <c r="GT53">
        <v>3</v>
      </c>
      <c r="GU53">
        <v>20</v>
      </c>
      <c r="GV53">
        <v>18.5</v>
      </c>
      <c r="GW53">
        <v>31.5</v>
      </c>
      <c r="GX53">
        <v>1.5283199999999999</v>
      </c>
      <c r="GY53">
        <v>2.3962400000000001</v>
      </c>
      <c r="GZ53">
        <v>1.4477500000000001</v>
      </c>
      <c r="HA53">
        <v>2.3083499999999999</v>
      </c>
      <c r="HB53">
        <v>1.5515099999999999</v>
      </c>
      <c r="HC53">
        <v>2.4243199999999998</v>
      </c>
      <c r="HD53">
        <v>31.498799999999999</v>
      </c>
      <c r="HE53">
        <v>14.709899999999999</v>
      </c>
      <c r="HF53">
        <v>18</v>
      </c>
      <c r="HG53">
        <v>599.00199999999995</v>
      </c>
      <c r="HH53">
        <v>467.04</v>
      </c>
      <c r="HI53">
        <v>21.020900000000001</v>
      </c>
      <c r="HJ53">
        <v>24.256799999999998</v>
      </c>
      <c r="HK53">
        <v>30.0002</v>
      </c>
      <c r="HL53">
        <v>24.3032</v>
      </c>
      <c r="HM53">
        <v>24.250699999999998</v>
      </c>
      <c r="HN53">
        <v>30.647300000000001</v>
      </c>
      <c r="HO53">
        <v>35.209600000000002</v>
      </c>
      <c r="HP53">
        <v>59.315399999999997</v>
      </c>
      <c r="HQ53">
        <v>20.9892</v>
      </c>
      <c r="HR53">
        <v>627.18100000000004</v>
      </c>
      <c r="HS53">
        <v>14.5449</v>
      </c>
      <c r="HT53">
        <v>99.616399999999999</v>
      </c>
      <c r="HU53">
        <v>101.375</v>
      </c>
    </row>
    <row r="54" spans="1:229" x14ac:dyDescent="0.2">
      <c r="A54">
        <v>38</v>
      </c>
      <c r="B54">
        <v>1710708366.5999999</v>
      </c>
      <c r="C54">
        <v>277</v>
      </c>
      <c r="D54" t="s">
        <v>438</v>
      </c>
      <c r="E54" t="s">
        <v>439</v>
      </c>
      <c r="F54">
        <v>5</v>
      </c>
      <c r="H54">
        <v>1710708364.0999999</v>
      </c>
      <c r="I54">
        <f t="shared" si="0"/>
        <v>1.3643758997698022E-4</v>
      </c>
      <c r="J54">
        <f t="shared" si="1"/>
        <v>0.13643758997698022</v>
      </c>
      <c r="K54">
        <f t="shared" si="2"/>
        <v>2.6865580707361545</v>
      </c>
      <c r="L54">
        <f t="shared" si="3"/>
        <v>585.56733333333329</v>
      </c>
      <c r="M54">
        <f t="shared" si="4"/>
        <v>43.162930047192773</v>
      </c>
      <c r="N54">
        <f t="shared" si="5"/>
        <v>4.3932401442527285</v>
      </c>
      <c r="O54">
        <f t="shared" si="6"/>
        <v>59.60063214314458</v>
      </c>
      <c r="P54">
        <f t="shared" si="7"/>
        <v>8.0616985509734951E-3</v>
      </c>
      <c r="Q54">
        <f t="shared" si="8"/>
        <v>3</v>
      </c>
      <c r="R54">
        <f t="shared" si="9"/>
        <v>8.0496825559786874E-3</v>
      </c>
      <c r="S54">
        <f t="shared" si="10"/>
        <v>5.0321296714047389E-3</v>
      </c>
      <c r="T54">
        <f t="shared" si="11"/>
        <v>321.50848253437232</v>
      </c>
      <c r="U54">
        <f t="shared" si="12"/>
        <v>25.810954910220069</v>
      </c>
      <c r="V54">
        <f t="shared" si="13"/>
        <v>25.040055555555551</v>
      </c>
      <c r="W54">
        <f t="shared" si="14"/>
        <v>3.1872788289230805</v>
      </c>
      <c r="X54">
        <f t="shared" si="15"/>
        <v>50.183445624105758</v>
      </c>
      <c r="Y54">
        <f t="shared" si="16"/>
        <v>1.5018582222982177</v>
      </c>
      <c r="Z54">
        <f t="shared" si="17"/>
        <v>2.9927363568212142</v>
      </c>
      <c r="AA54">
        <f t="shared" si="18"/>
        <v>1.6854206066248627</v>
      </c>
      <c r="AB54">
        <f t="shared" si="19"/>
        <v>-6.0168977179848273</v>
      </c>
      <c r="AC54">
        <f t="shared" si="20"/>
        <v>-170.22713999999863</v>
      </c>
      <c r="AD54">
        <f t="shared" si="21"/>
        <v>-11.943771436655597</v>
      </c>
      <c r="AE54">
        <f t="shared" si="22"/>
        <v>133.32067337973328</v>
      </c>
      <c r="AF54">
        <f t="shared" si="23"/>
        <v>23.577334871000208</v>
      </c>
      <c r="AG54">
        <f t="shared" si="24"/>
        <v>0.13815068563956009</v>
      </c>
      <c r="AH54">
        <f t="shared" si="25"/>
        <v>2.6865580707361545</v>
      </c>
      <c r="AI54">
        <v>619.39797161585932</v>
      </c>
      <c r="AJ54">
        <v>601.09531515151491</v>
      </c>
      <c r="AK54">
        <v>3.3800389095397132</v>
      </c>
      <c r="AL54">
        <v>67.182796040944936</v>
      </c>
      <c r="AM54">
        <f t="shared" si="26"/>
        <v>0.13643758997698022</v>
      </c>
      <c r="AN54">
        <v>14.619448642292459</v>
      </c>
      <c r="AO54">
        <v>14.75389212121212</v>
      </c>
      <c r="AP54">
        <v>-5.7390051328587102E-6</v>
      </c>
      <c r="AQ54">
        <v>78.548542355810383</v>
      </c>
      <c r="AR54">
        <v>0</v>
      </c>
      <c r="AS54">
        <v>0</v>
      </c>
      <c r="AT54">
        <f t="shared" si="27"/>
        <v>1</v>
      </c>
      <c r="AU54">
        <f t="shared" si="28"/>
        <v>0</v>
      </c>
      <c r="AV54">
        <f t="shared" si="29"/>
        <v>54243.601049271565</v>
      </c>
      <c r="AW54">
        <f t="shared" si="30"/>
        <v>1999.985555555555</v>
      </c>
      <c r="AX54">
        <f t="shared" si="31"/>
        <v>1681.185166079985</v>
      </c>
      <c r="AY54">
        <f t="shared" si="32"/>
        <v>0.8405986540302719</v>
      </c>
      <c r="AZ54">
        <f t="shared" si="33"/>
        <v>0.16075540227842489</v>
      </c>
      <c r="BA54">
        <v>6</v>
      </c>
      <c r="BB54">
        <v>0.5</v>
      </c>
      <c r="BC54" t="s">
        <v>358</v>
      </c>
      <c r="BD54">
        <v>2</v>
      </c>
      <c r="BE54" t="b">
        <v>1</v>
      </c>
      <c r="BF54">
        <v>1710708364.0999999</v>
      </c>
      <c r="BG54">
        <v>585.56733333333329</v>
      </c>
      <c r="BH54">
        <v>609.22344444444434</v>
      </c>
      <c r="BI54">
        <v>14.755533333333331</v>
      </c>
      <c r="BJ54">
        <v>14.61943333333334</v>
      </c>
      <c r="BK54">
        <v>588.5053333333334</v>
      </c>
      <c r="BL54">
        <v>14.808422222222219</v>
      </c>
      <c r="BM54">
        <v>600.05377777777778</v>
      </c>
      <c r="BN54">
        <v>101.6827777777778</v>
      </c>
      <c r="BO54">
        <v>9.9935755555555547E-2</v>
      </c>
      <c r="BP54">
        <v>23.987555555555559</v>
      </c>
      <c r="BQ54">
        <v>25.040055555555551</v>
      </c>
      <c r="BR54">
        <v>999.90000000000009</v>
      </c>
      <c r="BS54">
        <v>0</v>
      </c>
      <c r="BT54">
        <v>0</v>
      </c>
      <c r="BU54">
        <v>9986.8044444444458</v>
      </c>
      <c r="BV54">
        <v>0</v>
      </c>
      <c r="BW54">
        <v>6.1616200000000001</v>
      </c>
      <c r="BX54">
        <v>-23.65611111111112</v>
      </c>
      <c r="BY54">
        <v>594.33677777777791</v>
      </c>
      <c r="BZ54">
        <v>618.26188888888885</v>
      </c>
      <c r="CA54">
        <v>0.13611366666666669</v>
      </c>
      <c r="CB54">
        <v>609.22344444444434</v>
      </c>
      <c r="CC54">
        <v>14.61943333333334</v>
      </c>
      <c r="CD54">
        <v>1.5003855555555561</v>
      </c>
      <c r="CE54">
        <v>1.486544444444444</v>
      </c>
      <c r="CF54">
        <v>12.972088888888891</v>
      </c>
      <c r="CG54">
        <v>12.83046666666667</v>
      </c>
      <c r="CH54">
        <v>1999.985555555555</v>
      </c>
      <c r="CI54">
        <v>0.97999400000000003</v>
      </c>
      <c r="CJ54">
        <v>2.0005999999999999E-2</v>
      </c>
      <c r="CK54">
        <v>0</v>
      </c>
      <c r="CL54">
        <v>247.70544444444451</v>
      </c>
      <c r="CM54">
        <v>5.0009800000000002</v>
      </c>
      <c r="CN54">
        <v>5333.2111111111117</v>
      </c>
      <c r="CO54">
        <v>18953.111111111109</v>
      </c>
      <c r="CP54">
        <v>40.152555555555551</v>
      </c>
      <c r="CQ54">
        <v>40.006777777777778</v>
      </c>
      <c r="CR54">
        <v>40.125</v>
      </c>
      <c r="CS54">
        <v>39.708111111111108</v>
      </c>
      <c r="CT54">
        <v>40.729000000000013</v>
      </c>
      <c r="CU54">
        <v>1955.0755555555561</v>
      </c>
      <c r="CV54">
        <v>39.909999999999997</v>
      </c>
      <c r="CW54">
        <v>0</v>
      </c>
      <c r="CX54">
        <v>5325.2000000476837</v>
      </c>
      <c r="CY54">
        <v>0</v>
      </c>
      <c r="CZ54">
        <v>1710707252</v>
      </c>
      <c r="DA54" t="s">
        <v>359</v>
      </c>
      <c r="DB54">
        <v>1710707252</v>
      </c>
      <c r="DC54">
        <v>1710706472</v>
      </c>
      <c r="DD54">
        <v>25</v>
      </c>
      <c r="DE54">
        <v>0.7</v>
      </c>
      <c r="DF54">
        <v>1.4E-2</v>
      </c>
      <c r="DG54">
        <v>-2.4249999999999998</v>
      </c>
      <c r="DH54">
        <v>-3.9E-2</v>
      </c>
      <c r="DI54">
        <v>495</v>
      </c>
      <c r="DJ54">
        <v>20</v>
      </c>
      <c r="DK54">
        <v>0.44</v>
      </c>
      <c r="DL54">
        <v>7.0000000000000007E-2</v>
      </c>
      <c r="DM54">
        <v>-23.506489999999999</v>
      </c>
      <c r="DN54">
        <v>-1.4472630393995389</v>
      </c>
      <c r="DO54">
        <v>0.16503332966404091</v>
      </c>
      <c r="DP54">
        <v>0</v>
      </c>
      <c r="DQ54">
        <v>247.8424411764706</v>
      </c>
      <c r="DR54">
        <v>-0.69920549687615463</v>
      </c>
      <c r="DS54">
        <v>0.1736465631469076</v>
      </c>
      <c r="DT54">
        <v>1</v>
      </c>
      <c r="DU54">
        <v>0.13341652500000001</v>
      </c>
      <c r="DV54">
        <v>6.0859530956847638E-2</v>
      </c>
      <c r="DW54">
        <v>9.4822218229365946E-3</v>
      </c>
      <c r="DX54">
        <v>1</v>
      </c>
      <c r="DY54">
        <v>2</v>
      </c>
      <c r="DZ54">
        <v>3</v>
      </c>
      <c r="EA54" t="s">
        <v>360</v>
      </c>
      <c r="EB54">
        <v>3.2292800000000002</v>
      </c>
      <c r="EC54">
        <v>2.7041400000000002</v>
      </c>
      <c r="ED54">
        <v>0.137625</v>
      </c>
      <c r="EE54">
        <v>0.141374</v>
      </c>
      <c r="EF54">
        <v>8.2637500000000003E-2</v>
      </c>
      <c r="EG54">
        <v>8.2384299999999994E-2</v>
      </c>
      <c r="EH54">
        <v>28273.9</v>
      </c>
      <c r="EI54">
        <v>27529</v>
      </c>
      <c r="EJ54">
        <v>31385.8</v>
      </c>
      <c r="EK54">
        <v>30380.799999999999</v>
      </c>
      <c r="EL54">
        <v>38577.4</v>
      </c>
      <c r="EM54">
        <v>36864.6</v>
      </c>
      <c r="EN54">
        <v>43995.1</v>
      </c>
      <c r="EO54">
        <v>42425.4</v>
      </c>
      <c r="EP54">
        <v>2.1635</v>
      </c>
      <c r="EQ54">
        <v>1.9522699999999999</v>
      </c>
      <c r="ER54">
        <v>0.13832</v>
      </c>
      <c r="ES54">
        <v>0</v>
      </c>
      <c r="ET54">
        <v>22.764600000000002</v>
      </c>
      <c r="EU54">
        <v>999.9</v>
      </c>
      <c r="EV54">
        <v>58.1</v>
      </c>
      <c r="EW54">
        <v>26.5</v>
      </c>
      <c r="EX54">
        <v>19.856400000000001</v>
      </c>
      <c r="EY54">
        <v>61.503</v>
      </c>
      <c r="EZ54">
        <v>24.887799999999999</v>
      </c>
      <c r="FA54">
        <v>1</v>
      </c>
      <c r="FB54">
        <v>-0.21656300000000001</v>
      </c>
      <c r="FC54">
        <v>0.98187100000000005</v>
      </c>
      <c r="FD54">
        <v>20.1891</v>
      </c>
      <c r="FE54">
        <v>5.2199900000000001</v>
      </c>
      <c r="FF54">
        <v>11.9923</v>
      </c>
      <c r="FG54">
        <v>4.9646499999999998</v>
      </c>
      <c r="FH54">
        <v>3.2955000000000001</v>
      </c>
      <c r="FI54">
        <v>9999</v>
      </c>
      <c r="FJ54">
        <v>9999</v>
      </c>
      <c r="FK54">
        <v>9999</v>
      </c>
      <c r="FL54">
        <v>292.5</v>
      </c>
      <c r="FM54">
        <v>4.9710599999999996</v>
      </c>
      <c r="FN54">
        <v>1.86768</v>
      </c>
      <c r="FO54">
        <v>1.8589500000000001</v>
      </c>
      <c r="FP54">
        <v>1.8650800000000001</v>
      </c>
      <c r="FQ54">
        <v>1.86307</v>
      </c>
      <c r="FR54">
        <v>1.8643700000000001</v>
      </c>
      <c r="FS54">
        <v>1.85985</v>
      </c>
      <c r="FT54">
        <v>1.8638600000000001</v>
      </c>
      <c r="FU54">
        <v>0</v>
      </c>
      <c r="FV54">
        <v>0</v>
      </c>
      <c r="FW54">
        <v>0</v>
      </c>
      <c r="FX54">
        <v>0</v>
      </c>
      <c r="FY54" t="s">
        <v>361</v>
      </c>
      <c r="FZ54" t="s">
        <v>362</v>
      </c>
      <c r="GA54" t="s">
        <v>363</v>
      </c>
      <c r="GB54" t="s">
        <v>363</v>
      </c>
      <c r="GC54" t="s">
        <v>363</v>
      </c>
      <c r="GD54" t="s">
        <v>363</v>
      </c>
      <c r="GE54">
        <v>0</v>
      </c>
      <c r="GF54">
        <v>100</v>
      </c>
      <c r="GG54">
        <v>100</v>
      </c>
      <c r="GH54">
        <v>-2.9790000000000001</v>
      </c>
      <c r="GI54">
        <v>-5.2900000000000003E-2</v>
      </c>
      <c r="GJ54">
        <v>-0.44953633355511791</v>
      </c>
      <c r="GK54">
        <v>-3.2761014038563928E-3</v>
      </c>
      <c r="GL54">
        <v>-2.2697488846437009E-6</v>
      </c>
      <c r="GM54">
        <v>1.1067681640329E-9</v>
      </c>
      <c r="GN54">
        <v>-6.7387852144306204E-2</v>
      </c>
      <c r="GO54">
        <v>3.4759988817346559E-3</v>
      </c>
      <c r="GP54">
        <v>-3.6432653228263149E-4</v>
      </c>
      <c r="GQ54">
        <v>1.322559970292776E-5</v>
      </c>
      <c r="GR54">
        <v>12</v>
      </c>
      <c r="GS54">
        <v>1920</v>
      </c>
      <c r="GT54">
        <v>3</v>
      </c>
      <c r="GU54">
        <v>20</v>
      </c>
      <c r="GV54">
        <v>18.600000000000001</v>
      </c>
      <c r="GW54">
        <v>31.6</v>
      </c>
      <c r="GX54">
        <v>1.56372</v>
      </c>
      <c r="GY54">
        <v>2.4096700000000002</v>
      </c>
      <c r="GZ54">
        <v>1.4489700000000001</v>
      </c>
      <c r="HA54">
        <v>2.3071299999999999</v>
      </c>
      <c r="HB54">
        <v>1.5515099999999999</v>
      </c>
      <c r="HC54">
        <v>2.3083499999999999</v>
      </c>
      <c r="HD54">
        <v>31.477</v>
      </c>
      <c r="HE54">
        <v>14.7012</v>
      </c>
      <c r="HF54">
        <v>18</v>
      </c>
      <c r="HG54">
        <v>599.00199999999995</v>
      </c>
      <c r="HH54">
        <v>467.13299999999998</v>
      </c>
      <c r="HI54">
        <v>21.0077</v>
      </c>
      <c r="HJ54">
        <v>24.256799999999998</v>
      </c>
      <c r="HK54">
        <v>30.000499999999999</v>
      </c>
      <c r="HL54">
        <v>24.3032</v>
      </c>
      <c r="HM54">
        <v>24.250699999999998</v>
      </c>
      <c r="HN54">
        <v>31.365200000000002</v>
      </c>
      <c r="HO54">
        <v>35.506500000000003</v>
      </c>
      <c r="HP54">
        <v>58.942399999999999</v>
      </c>
      <c r="HQ54">
        <v>20.9557</v>
      </c>
      <c r="HR54">
        <v>640.53800000000001</v>
      </c>
      <c r="HS54">
        <v>14.523199999999999</v>
      </c>
      <c r="HT54">
        <v>99.613200000000006</v>
      </c>
      <c r="HU54">
        <v>101.374</v>
      </c>
    </row>
    <row r="55" spans="1:229" x14ac:dyDescent="0.2">
      <c r="A55">
        <v>39</v>
      </c>
      <c r="B55">
        <v>1710708371.5999999</v>
      </c>
      <c r="C55">
        <v>282</v>
      </c>
      <c r="D55" t="s">
        <v>440</v>
      </c>
      <c r="E55" t="s">
        <v>441</v>
      </c>
      <c r="F55">
        <v>5</v>
      </c>
      <c r="H55">
        <v>1710708368.8</v>
      </c>
      <c r="I55">
        <f t="shared" si="0"/>
        <v>1.4537245528513953E-4</v>
      </c>
      <c r="J55">
        <f t="shared" si="1"/>
        <v>0.14537245528513953</v>
      </c>
      <c r="K55">
        <f t="shared" si="2"/>
        <v>2.7304659765972379</v>
      </c>
      <c r="L55">
        <f t="shared" si="3"/>
        <v>601.24799999999993</v>
      </c>
      <c r="M55">
        <f t="shared" si="4"/>
        <v>82.346698805428261</v>
      </c>
      <c r="N55">
        <f t="shared" si="5"/>
        <v>8.3814836013045628</v>
      </c>
      <c r="O55">
        <f t="shared" si="6"/>
        <v>61.196748933728628</v>
      </c>
      <c r="P55">
        <f t="shared" si="7"/>
        <v>8.5840991997504987E-3</v>
      </c>
      <c r="Q55">
        <f t="shared" si="8"/>
        <v>3</v>
      </c>
      <c r="R55">
        <f t="shared" si="9"/>
        <v>8.5704768886995727E-3</v>
      </c>
      <c r="S55">
        <f t="shared" si="10"/>
        <v>5.3577701387327852E-3</v>
      </c>
      <c r="T55">
        <f t="shared" si="11"/>
        <v>321.51382026772467</v>
      </c>
      <c r="U55">
        <f t="shared" si="12"/>
        <v>25.813077652375402</v>
      </c>
      <c r="V55">
        <f t="shared" si="13"/>
        <v>25.043710000000001</v>
      </c>
      <c r="W55">
        <f t="shared" si="14"/>
        <v>3.1879731131549973</v>
      </c>
      <c r="X55">
        <f t="shared" si="15"/>
        <v>50.151660290355579</v>
      </c>
      <c r="Y55">
        <f t="shared" si="16"/>
        <v>1.5013014507199272</v>
      </c>
      <c r="Z55">
        <f t="shared" si="17"/>
        <v>2.9935229303039343</v>
      </c>
      <c r="AA55">
        <f t="shared" si="18"/>
        <v>1.6866716624350702</v>
      </c>
      <c r="AB55">
        <f t="shared" si="19"/>
        <v>-6.4109252780746537</v>
      </c>
      <c r="AC55">
        <f t="shared" si="20"/>
        <v>-170.11069008000015</v>
      </c>
      <c r="AD55">
        <f t="shared" si="21"/>
        <v>-11.936083982208245</v>
      </c>
      <c r="AE55">
        <f t="shared" si="22"/>
        <v>133.05612092744161</v>
      </c>
      <c r="AF55">
        <f t="shared" si="23"/>
        <v>23.652329247166538</v>
      </c>
      <c r="AG55">
        <f t="shared" si="24"/>
        <v>0.15241399561183505</v>
      </c>
      <c r="AH55">
        <f t="shared" si="25"/>
        <v>2.7304659765972379</v>
      </c>
      <c r="AI55">
        <v>636.41350949409946</v>
      </c>
      <c r="AJ55">
        <v>618.03693939393906</v>
      </c>
      <c r="AK55">
        <v>3.385728422122849</v>
      </c>
      <c r="AL55">
        <v>67.182796040944936</v>
      </c>
      <c r="AM55">
        <f t="shared" si="26"/>
        <v>0.14537245528513953</v>
      </c>
      <c r="AN55">
        <v>14.60153796631899</v>
      </c>
      <c r="AO55">
        <v>14.744829696969701</v>
      </c>
      <c r="AP55">
        <v>-9.1488802609988151E-6</v>
      </c>
      <c r="AQ55">
        <v>78.548542355810383</v>
      </c>
      <c r="AR55">
        <v>0</v>
      </c>
      <c r="AS55">
        <v>0</v>
      </c>
      <c r="AT55">
        <f t="shared" si="27"/>
        <v>1</v>
      </c>
      <c r="AU55">
        <f t="shared" si="28"/>
        <v>0</v>
      </c>
      <c r="AV55">
        <f t="shared" si="29"/>
        <v>54341.909995463975</v>
      </c>
      <c r="AW55">
        <f t="shared" si="30"/>
        <v>2000.019</v>
      </c>
      <c r="AX55">
        <f t="shared" si="31"/>
        <v>1681.2132594133286</v>
      </c>
      <c r="AY55">
        <f t="shared" si="32"/>
        <v>0.84059864401954609</v>
      </c>
      <c r="AZ55">
        <f t="shared" si="33"/>
        <v>0.16075538295772424</v>
      </c>
      <c r="BA55">
        <v>6</v>
      </c>
      <c r="BB55">
        <v>0.5</v>
      </c>
      <c r="BC55" t="s">
        <v>358</v>
      </c>
      <c r="BD55">
        <v>2</v>
      </c>
      <c r="BE55" t="b">
        <v>1</v>
      </c>
      <c r="BF55">
        <v>1710708368.8</v>
      </c>
      <c r="BG55">
        <v>601.24799999999993</v>
      </c>
      <c r="BH55">
        <v>624.99419999999998</v>
      </c>
      <c r="BI55">
        <v>14.75004</v>
      </c>
      <c r="BJ55">
        <v>14.59986</v>
      </c>
      <c r="BK55">
        <v>604.26170000000002</v>
      </c>
      <c r="BL55">
        <v>14.802899999999999</v>
      </c>
      <c r="BM55">
        <v>599.94360000000006</v>
      </c>
      <c r="BN55">
        <v>101.6831</v>
      </c>
      <c r="BO55">
        <v>9.9773180000000003E-2</v>
      </c>
      <c r="BP55">
        <v>23.99193</v>
      </c>
      <c r="BQ55">
        <v>25.043710000000001</v>
      </c>
      <c r="BR55">
        <v>999.9</v>
      </c>
      <c r="BS55">
        <v>0</v>
      </c>
      <c r="BT55">
        <v>0</v>
      </c>
      <c r="BU55">
        <v>10005.795</v>
      </c>
      <c r="BV55">
        <v>0</v>
      </c>
      <c r="BW55">
        <v>6.1616200000000001</v>
      </c>
      <c r="BX55">
        <v>-23.746379999999998</v>
      </c>
      <c r="BY55">
        <v>610.24910000000011</v>
      </c>
      <c r="BZ55">
        <v>634.25420000000008</v>
      </c>
      <c r="CA55">
        <v>0.1501835</v>
      </c>
      <c r="CB55">
        <v>624.99419999999998</v>
      </c>
      <c r="CC55">
        <v>14.59986</v>
      </c>
      <c r="CD55">
        <v>1.4998260000000001</v>
      </c>
      <c r="CE55">
        <v>1.4845550000000001</v>
      </c>
      <c r="CF55">
        <v>12.9664</v>
      </c>
      <c r="CG55">
        <v>12.81001</v>
      </c>
      <c r="CH55">
        <v>2000.019</v>
      </c>
      <c r="CI55">
        <v>0.97999399999999992</v>
      </c>
      <c r="CJ55">
        <v>2.0005999999999999E-2</v>
      </c>
      <c r="CK55">
        <v>0</v>
      </c>
      <c r="CL55">
        <v>247.5548</v>
      </c>
      <c r="CM55">
        <v>5.0009800000000002</v>
      </c>
      <c r="CN55">
        <v>5330.6480000000001</v>
      </c>
      <c r="CO55">
        <v>18953.41</v>
      </c>
      <c r="CP55">
        <v>40.0809</v>
      </c>
      <c r="CQ55">
        <v>39.949599999999997</v>
      </c>
      <c r="CR55">
        <v>40.068300000000001</v>
      </c>
      <c r="CS55">
        <v>39.587299999999999</v>
      </c>
      <c r="CT55">
        <v>40.655999999999999</v>
      </c>
      <c r="CU55">
        <v>1955.1089999999999</v>
      </c>
      <c r="CV55">
        <v>39.909999999999989</v>
      </c>
      <c r="CW55">
        <v>0</v>
      </c>
      <c r="CX55">
        <v>5330</v>
      </c>
      <c r="CY55">
        <v>0</v>
      </c>
      <c r="CZ55">
        <v>1710707252</v>
      </c>
      <c r="DA55" t="s">
        <v>359</v>
      </c>
      <c r="DB55">
        <v>1710707252</v>
      </c>
      <c r="DC55">
        <v>1710706472</v>
      </c>
      <c r="DD55">
        <v>25</v>
      </c>
      <c r="DE55">
        <v>0.7</v>
      </c>
      <c r="DF55">
        <v>1.4E-2</v>
      </c>
      <c r="DG55">
        <v>-2.4249999999999998</v>
      </c>
      <c r="DH55">
        <v>-3.9E-2</v>
      </c>
      <c r="DI55">
        <v>495</v>
      </c>
      <c r="DJ55">
        <v>20</v>
      </c>
      <c r="DK55">
        <v>0.44</v>
      </c>
      <c r="DL55">
        <v>7.0000000000000007E-2</v>
      </c>
      <c r="DM55">
        <v>-23.627590000000001</v>
      </c>
      <c r="DN55">
        <v>-1.0965185741087891</v>
      </c>
      <c r="DO55">
        <v>0.12700469833829001</v>
      </c>
      <c r="DP55">
        <v>0</v>
      </c>
      <c r="DQ55">
        <v>247.75320588235289</v>
      </c>
      <c r="DR55">
        <v>-1.390328490147468</v>
      </c>
      <c r="DS55">
        <v>0.20788922098245449</v>
      </c>
      <c r="DT55">
        <v>0</v>
      </c>
      <c r="DU55">
        <v>0.14116400000000001</v>
      </c>
      <c r="DV55">
        <v>3.7025808630393703E-2</v>
      </c>
      <c r="DW55">
        <v>8.3134107711576501E-3</v>
      </c>
      <c r="DX55">
        <v>1</v>
      </c>
      <c r="DY55">
        <v>1</v>
      </c>
      <c r="DZ55">
        <v>3</v>
      </c>
      <c r="EA55" t="s">
        <v>368</v>
      </c>
      <c r="EB55">
        <v>3.2292299999999998</v>
      </c>
      <c r="EC55">
        <v>2.7044100000000002</v>
      </c>
      <c r="ED55">
        <v>0.140323</v>
      </c>
      <c r="EE55">
        <v>0.14404800000000001</v>
      </c>
      <c r="EF55">
        <v>8.2592799999999994E-2</v>
      </c>
      <c r="EG55">
        <v>8.2192399999999999E-2</v>
      </c>
      <c r="EH55">
        <v>28185.7</v>
      </c>
      <c r="EI55">
        <v>27443.8</v>
      </c>
      <c r="EJ55">
        <v>31386</v>
      </c>
      <c r="EK55">
        <v>30381.200000000001</v>
      </c>
      <c r="EL55">
        <v>38579.699999999997</v>
      </c>
      <c r="EM55">
        <v>36873.4</v>
      </c>
      <c r="EN55">
        <v>43995.5</v>
      </c>
      <c r="EO55">
        <v>42426.400000000001</v>
      </c>
      <c r="EP55">
        <v>2.1634500000000001</v>
      </c>
      <c r="EQ55">
        <v>1.9521500000000001</v>
      </c>
      <c r="ER55">
        <v>0.13877100000000001</v>
      </c>
      <c r="ES55">
        <v>0</v>
      </c>
      <c r="ET55">
        <v>22.764600000000002</v>
      </c>
      <c r="EU55">
        <v>999.9</v>
      </c>
      <c r="EV55">
        <v>58.1</v>
      </c>
      <c r="EW55">
        <v>26.5</v>
      </c>
      <c r="EX55">
        <v>19.858899999999998</v>
      </c>
      <c r="EY55">
        <v>61.033000000000001</v>
      </c>
      <c r="EZ55">
        <v>24.98</v>
      </c>
      <c r="FA55">
        <v>1</v>
      </c>
      <c r="FB55">
        <v>-0.21615300000000001</v>
      </c>
      <c r="FC55">
        <v>1.1163000000000001</v>
      </c>
      <c r="FD55">
        <v>20.188199999999998</v>
      </c>
      <c r="FE55">
        <v>5.2201399999999998</v>
      </c>
      <c r="FF55">
        <v>11.992000000000001</v>
      </c>
      <c r="FG55">
        <v>4.9649000000000001</v>
      </c>
      <c r="FH55">
        <v>3.2955000000000001</v>
      </c>
      <c r="FI55">
        <v>9999</v>
      </c>
      <c r="FJ55">
        <v>9999</v>
      </c>
      <c r="FK55">
        <v>9999</v>
      </c>
      <c r="FL55">
        <v>292.5</v>
      </c>
      <c r="FM55">
        <v>4.9710700000000001</v>
      </c>
      <c r="FN55">
        <v>1.86768</v>
      </c>
      <c r="FO55">
        <v>1.85894</v>
      </c>
      <c r="FP55">
        <v>1.8650800000000001</v>
      </c>
      <c r="FQ55">
        <v>1.8630899999999999</v>
      </c>
      <c r="FR55">
        <v>1.8643700000000001</v>
      </c>
      <c r="FS55">
        <v>1.8598600000000001</v>
      </c>
      <c r="FT55">
        <v>1.86388</v>
      </c>
      <c r="FU55">
        <v>0</v>
      </c>
      <c r="FV55">
        <v>0</v>
      </c>
      <c r="FW55">
        <v>0</v>
      </c>
      <c r="FX55">
        <v>0</v>
      </c>
      <c r="FY55" t="s">
        <v>361</v>
      </c>
      <c r="FZ55" t="s">
        <v>362</v>
      </c>
      <c r="GA55" t="s">
        <v>363</v>
      </c>
      <c r="GB55" t="s">
        <v>363</v>
      </c>
      <c r="GC55" t="s">
        <v>363</v>
      </c>
      <c r="GD55" t="s">
        <v>363</v>
      </c>
      <c r="GE55">
        <v>0</v>
      </c>
      <c r="GF55">
        <v>100</v>
      </c>
      <c r="GG55">
        <v>100</v>
      </c>
      <c r="GH55">
        <v>-3.0590000000000002</v>
      </c>
      <c r="GI55">
        <v>-5.2900000000000003E-2</v>
      </c>
      <c r="GJ55">
        <v>-0.44953633355511791</v>
      </c>
      <c r="GK55">
        <v>-3.2761014038563928E-3</v>
      </c>
      <c r="GL55">
        <v>-2.2697488846437009E-6</v>
      </c>
      <c r="GM55">
        <v>1.1067681640329E-9</v>
      </c>
      <c r="GN55">
        <v>-6.7387852144306204E-2</v>
      </c>
      <c r="GO55">
        <v>3.4759988817346559E-3</v>
      </c>
      <c r="GP55">
        <v>-3.6432653228263149E-4</v>
      </c>
      <c r="GQ55">
        <v>1.322559970292776E-5</v>
      </c>
      <c r="GR55">
        <v>12</v>
      </c>
      <c r="GS55">
        <v>1920</v>
      </c>
      <c r="GT55">
        <v>3</v>
      </c>
      <c r="GU55">
        <v>20</v>
      </c>
      <c r="GV55">
        <v>18.7</v>
      </c>
      <c r="GW55">
        <v>31.7</v>
      </c>
      <c r="GX55">
        <v>1.5979000000000001</v>
      </c>
      <c r="GY55">
        <v>2.3962400000000001</v>
      </c>
      <c r="GZ55">
        <v>1.4477500000000001</v>
      </c>
      <c r="HA55">
        <v>2.3071299999999999</v>
      </c>
      <c r="HB55">
        <v>1.5515099999999999</v>
      </c>
      <c r="HC55">
        <v>2.4206500000000002</v>
      </c>
      <c r="HD55">
        <v>31.498799999999999</v>
      </c>
      <c r="HE55">
        <v>14.709899999999999</v>
      </c>
      <c r="HF55">
        <v>18</v>
      </c>
      <c r="HG55">
        <v>598.96699999999998</v>
      </c>
      <c r="HH55">
        <v>467.05599999999998</v>
      </c>
      <c r="HI55">
        <v>20.958500000000001</v>
      </c>
      <c r="HJ55">
        <v>24.256799999999998</v>
      </c>
      <c r="HK55">
        <v>30.000499999999999</v>
      </c>
      <c r="HL55">
        <v>24.3032</v>
      </c>
      <c r="HM55">
        <v>24.250699999999998</v>
      </c>
      <c r="HN55">
        <v>31.992899999999999</v>
      </c>
      <c r="HO55">
        <v>35.506500000000003</v>
      </c>
      <c r="HP55">
        <v>58.942399999999999</v>
      </c>
      <c r="HQ55">
        <v>20.915099999999999</v>
      </c>
      <c r="HR55">
        <v>660.57399999999996</v>
      </c>
      <c r="HS55">
        <v>14.5151</v>
      </c>
      <c r="HT55">
        <v>99.613900000000001</v>
      </c>
      <c r="HU55">
        <v>101.376</v>
      </c>
    </row>
    <row r="56" spans="1:229" x14ac:dyDescent="0.2">
      <c r="A56">
        <v>40</v>
      </c>
      <c r="B56">
        <v>1710708376.5999999</v>
      </c>
      <c r="C56">
        <v>287</v>
      </c>
      <c r="D56" t="s">
        <v>442</v>
      </c>
      <c r="E56" t="s">
        <v>443</v>
      </c>
      <c r="F56">
        <v>5</v>
      </c>
      <c r="H56">
        <v>1710708374.0999999</v>
      </c>
      <c r="I56">
        <f t="shared" si="0"/>
        <v>1.2648553042467583E-4</v>
      </c>
      <c r="J56">
        <f t="shared" si="1"/>
        <v>0.12648553042467583</v>
      </c>
      <c r="K56">
        <f t="shared" si="2"/>
        <v>2.7991933386908801</v>
      </c>
      <c r="L56">
        <f t="shared" si="3"/>
        <v>618.9666666666667</v>
      </c>
      <c r="M56">
        <f t="shared" si="4"/>
        <v>8.9102751672508482</v>
      </c>
      <c r="N56">
        <f t="shared" si="5"/>
        <v>0.90691656760399153</v>
      </c>
      <c r="O56">
        <f t="shared" si="6"/>
        <v>63.000425268327049</v>
      </c>
      <c r="P56">
        <f t="shared" si="7"/>
        <v>7.454411988528406E-3</v>
      </c>
      <c r="Q56">
        <f t="shared" si="8"/>
        <v>3</v>
      </c>
      <c r="R56">
        <f t="shared" si="9"/>
        <v>7.4441368882022076E-3</v>
      </c>
      <c r="S56">
        <f t="shared" si="10"/>
        <v>4.6535075318659969E-3</v>
      </c>
      <c r="T56">
        <f t="shared" si="11"/>
        <v>321.51717186773652</v>
      </c>
      <c r="U56">
        <f t="shared" si="12"/>
        <v>25.820733029017063</v>
      </c>
      <c r="V56">
        <f t="shared" si="13"/>
        <v>25.048233333333339</v>
      </c>
      <c r="W56">
        <f t="shared" si="14"/>
        <v>3.1888326549830044</v>
      </c>
      <c r="X56">
        <f t="shared" si="15"/>
        <v>50.074025329665531</v>
      </c>
      <c r="Y56">
        <f t="shared" si="16"/>
        <v>1.4992318876449615</v>
      </c>
      <c r="Z56">
        <f t="shared" si="17"/>
        <v>2.9940310925168752</v>
      </c>
      <c r="AA56">
        <f t="shared" si="18"/>
        <v>1.6896007673380429</v>
      </c>
      <c r="AB56">
        <f t="shared" si="19"/>
        <v>-5.5780118917282042</v>
      </c>
      <c r="AC56">
        <f t="shared" si="20"/>
        <v>-170.3852818666669</v>
      </c>
      <c r="AD56">
        <f t="shared" si="21"/>
        <v>-11.955794229551797</v>
      </c>
      <c r="AE56">
        <f t="shared" si="22"/>
        <v>133.59808387978967</v>
      </c>
      <c r="AF56">
        <f t="shared" si="23"/>
        <v>23.734466808884289</v>
      </c>
      <c r="AG56">
        <f t="shared" si="24"/>
        <v>0.16563447615848662</v>
      </c>
      <c r="AH56">
        <f t="shared" si="25"/>
        <v>2.7991933386908801</v>
      </c>
      <c r="AI56">
        <v>653.42282035402616</v>
      </c>
      <c r="AJ56">
        <v>634.99119393939384</v>
      </c>
      <c r="AK56">
        <v>3.3836603523986608</v>
      </c>
      <c r="AL56">
        <v>67.182796040944936</v>
      </c>
      <c r="AM56">
        <f t="shared" si="26"/>
        <v>0.12648553042467583</v>
      </c>
      <c r="AN56">
        <v>14.566280962750691</v>
      </c>
      <c r="AO56">
        <v>14.720427272727269</v>
      </c>
      <c r="AP56">
        <v>-5.483891743430936E-3</v>
      </c>
      <c r="AQ56">
        <v>78.548542355810383</v>
      </c>
      <c r="AR56">
        <v>0</v>
      </c>
      <c r="AS56">
        <v>0</v>
      </c>
      <c r="AT56">
        <f t="shared" si="27"/>
        <v>1</v>
      </c>
      <c r="AU56">
        <f t="shared" si="28"/>
        <v>0</v>
      </c>
      <c r="AV56">
        <f t="shared" si="29"/>
        <v>54160.605704939459</v>
      </c>
      <c r="AW56">
        <f t="shared" si="30"/>
        <v>2000.04</v>
      </c>
      <c r="AX56">
        <f t="shared" si="31"/>
        <v>1681.2308994133348</v>
      </c>
      <c r="AY56">
        <f t="shared" si="32"/>
        <v>0.84059863773391275</v>
      </c>
      <c r="AZ56">
        <f t="shared" si="33"/>
        <v>0.16075537082645175</v>
      </c>
      <c r="BA56">
        <v>6</v>
      </c>
      <c r="BB56">
        <v>0.5</v>
      </c>
      <c r="BC56" t="s">
        <v>358</v>
      </c>
      <c r="BD56">
        <v>2</v>
      </c>
      <c r="BE56" t="b">
        <v>1</v>
      </c>
      <c r="BF56">
        <v>1710708374.0999999</v>
      </c>
      <c r="BG56">
        <v>618.9666666666667</v>
      </c>
      <c r="BH56">
        <v>642.79955555555546</v>
      </c>
      <c r="BI56">
        <v>14.72965555555556</v>
      </c>
      <c r="BJ56">
        <v>14.566488888888889</v>
      </c>
      <c r="BK56">
        <v>622.06622222222222</v>
      </c>
      <c r="BL56">
        <v>14.782555555555559</v>
      </c>
      <c r="BM56">
        <v>600.10322222222226</v>
      </c>
      <c r="BN56">
        <v>101.68300000000001</v>
      </c>
      <c r="BO56">
        <v>0.10022785555555561</v>
      </c>
      <c r="BP56">
        <v>23.99475555555556</v>
      </c>
      <c r="BQ56">
        <v>25.048233333333339</v>
      </c>
      <c r="BR56">
        <v>999.90000000000009</v>
      </c>
      <c r="BS56">
        <v>0</v>
      </c>
      <c r="BT56">
        <v>0</v>
      </c>
      <c r="BU56">
        <v>9971.1111111111113</v>
      </c>
      <c r="BV56">
        <v>0</v>
      </c>
      <c r="BW56">
        <v>6.1616200000000001</v>
      </c>
      <c r="BX56">
        <v>-23.83274444444444</v>
      </c>
      <c r="BY56">
        <v>628.22011111111124</v>
      </c>
      <c r="BZ56">
        <v>652.30111111111114</v>
      </c>
      <c r="CA56">
        <v>0.16318544444444441</v>
      </c>
      <c r="CB56">
        <v>642.79955555555546</v>
      </c>
      <c r="CC56">
        <v>14.566488888888889</v>
      </c>
      <c r="CD56">
        <v>1.4977588888888891</v>
      </c>
      <c r="CE56">
        <v>1.4811655555555561</v>
      </c>
      <c r="CF56">
        <v>12.9453</v>
      </c>
      <c r="CG56">
        <v>12.7751</v>
      </c>
      <c r="CH56">
        <v>2000.04</v>
      </c>
      <c r="CI56">
        <v>0.97999400000000003</v>
      </c>
      <c r="CJ56">
        <v>2.0005999999999999E-2</v>
      </c>
      <c r="CK56">
        <v>0</v>
      </c>
      <c r="CL56">
        <v>247.59466666666671</v>
      </c>
      <c r="CM56">
        <v>5.0009800000000002</v>
      </c>
      <c r="CN56">
        <v>5328.0533333333333</v>
      </c>
      <c r="CO56">
        <v>18953.599999999999</v>
      </c>
      <c r="CP56">
        <v>40</v>
      </c>
      <c r="CQ56">
        <v>39.875</v>
      </c>
      <c r="CR56">
        <v>39.993000000000002</v>
      </c>
      <c r="CS56">
        <v>39.465000000000003</v>
      </c>
      <c r="CT56">
        <v>40.575999999999993</v>
      </c>
      <c r="CU56">
        <v>1955.13</v>
      </c>
      <c r="CV56">
        <v>39.909999999999997</v>
      </c>
      <c r="CW56">
        <v>0</v>
      </c>
      <c r="CX56">
        <v>5334.7999999523163</v>
      </c>
      <c r="CY56">
        <v>0</v>
      </c>
      <c r="CZ56">
        <v>1710707252</v>
      </c>
      <c r="DA56" t="s">
        <v>359</v>
      </c>
      <c r="DB56">
        <v>1710707252</v>
      </c>
      <c r="DC56">
        <v>1710706472</v>
      </c>
      <c r="DD56">
        <v>25</v>
      </c>
      <c r="DE56">
        <v>0.7</v>
      </c>
      <c r="DF56">
        <v>1.4E-2</v>
      </c>
      <c r="DG56">
        <v>-2.4249999999999998</v>
      </c>
      <c r="DH56">
        <v>-3.9E-2</v>
      </c>
      <c r="DI56">
        <v>495</v>
      </c>
      <c r="DJ56">
        <v>20</v>
      </c>
      <c r="DK56">
        <v>0.44</v>
      </c>
      <c r="DL56">
        <v>7.0000000000000007E-2</v>
      </c>
      <c r="DM56">
        <v>-23.710677499999999</v>
      </c>
      <c r="DN56">
        <v>-0.83080187617259482</v>
      </c>
      <c r="DO56">
        <v>9.727170834189125E-2</v>
      </c>
      <c r="DP56">
        <v>0</v>
      </c>
      <c r="DQ56">
        <v>247.68567647058819</v>
      </c>
      <c r="DR56">
        <v>-1.2461879254666459</v>
      </c>
      <c r="DS56">
        <v>0.1964505207257688</v>
      </c>
      <c r="DT56">
        <v>0</v>
      </c>
      <c r="DU56">
        <v>0.14616907500000001</v>
      </c>
      <c r="DV56">
        <v>0.1041549681050654</v>
      </c>
      <c r="DW56">
        <v>1.2968859946786961E-2</v>
      </c>
      <c r="DX56">
        <v>0</v>
      </c>
      <c r="DY56">
        <v>0</v>
      </c>
      <c r="DZ56">
        <v>3</v>
      </c>
      <c r="EA56" t="s">
        <v>435</v>
      </c>
      <c r="EB56">
        <v>3.2292800000000002</v>
      </c>
      <c r="EC56">
        <v>2.7039800000000001</v>
      </c>
      <c r="ED56">
        <v>0.14299000000000001</v>
      </c>
      <c r="EE56">
        <v>0.14665900000000001</v>
      </c>
      <c r="EF56">
        <v>8.2496700000000006E-2</v>
      </c>
      <c r="EG56">
        <v>8.2161499999999998E-2</v>
      </c>
      <c r="EH56">
        <v>28098.7</v>
      </c>
      <c r="EI56">
        <v>27360.1</v>
      </c>
      <c r="EJ56">
        <v>31386.400000000001</v>
      </c>
      <c r="EK56">
        <v>30381.200000000001</v>
      </c>
      <c r="EL56">
        <v>38584.400000000001</v>
      </c>
      <c r="EM56">
        <v>36874.6</v>
      </c>
      <c r="EN56">
        <v>43996.1</v>
      </c>
      <c r="EO56">
        <v>42426.3</v>
      </c>
      <c r="EP56">
        <v>2.1635499999999999</v>
      </c>
      <c r="EQ56">
        <v>1.95238</v>
      </c>
      <c r="ER56">
        <v>0.13932600000000001</v>
      </c>
      <c r="ES56">
        <v>0</v>
      </c>
      <c r="ET56">
        <v>22.764600000000002</v>
      </c>
      <c r="EU56">
        <v>999.9</v>
      </c>
      <c r="EV56">
        <v>58.1</v>
      </c>
      <c r="EW56">
        <v>26.5</v>
      </c>
      <c r="EX56">
        <v>19.856999999999999</v>
      </c>
      <c r="EY56">
        <v>61.253</v>
      </c>
      <c r="EZ56">
        <v>24.839700000000001</v>
      </c>
      <c r="FA56">
        <v>1</v>
      </c>
      <c r="FB56">
        <v>-0.21596299999999999</v>
      </c>
      <c r="FC56">
        <v>1.19614</v>
      </c>
      <c r="FD56">
        <v>20.1875</v>
      </c>
      <c r="FE56">
        <v>5.2198399999999996</v>
      </c>
      <c r="FF56">
        <v>11.992000000000001</v>
      </c>
      <c r="FG56">
        <v>4.9648500000000002</v>
      </c>
      <c r="FH56">
        <v>3.2954500000000002</v>
      </c>
      <c r="FI56">
        <v>9999</v>
      </c>
      <c r="FJ56">
        <v>9999</v>
      </c>
      <c r="FK56">
        <v>9999</v>
      </c>
      <c r="FL56">
        <v>292.5</v>
      </c>
      <c r="FM56">
        <v>4.9710599999999996</v>
      </c>
      <c r="FN56">
        <v>1.86768</v>
      </c>
      <c r="FO56">
        <v>1.85894</v>
      </c>
      <c r="FP56">
        <v>1.8650800000000001</v>
      </c>
      <c r="FQ56">
        <v>1.8630599999999999</v>
      </c>
      <c r="FR56">
        <v>1.86435</v>
      </c>
      <c r="FS56">
        <v>1.8598699999999999</v>
      </c>
      <c r="FT56">
        <v>1.8638600000000001</v>
      </c>
      <c r="FU56">
        <v>0</v>
      </c>
      <c r="FV56">
        <v>0</v>
      </c>
      <c r="FW56">
        <v>0</v>
      </c>
      <c r="FX56">
        <v>0</v>
      </c>
      <c r="FY56" t="s">
        <v>361</v>
      </c>
      <c r="FZ56" t="s">
        <v>362</v>
      </c>
      <c r="GA56" t="s">
        <v>363</v>
      </c>
      <c r="GB56" t="s">
        <v>363</v>
      </c>
      <c r="GC56" t="s">
        <v>363</v>
      </c>
      <c r="GD56" t="s">
        <v>363</v>
      </c>
      <c r="GE56">
        <v>0</v>
      </c>
      <c r="GF56">
        <v>100</v>
      </c>
      <c r="GG56">
        <v>100</v>
      </c>
      <c r="GH56">
        <v>-3.14</v>
      </c>
      <c r="GI56">
        <v>-5.2900000000000003E-2</v>
      </c>
      <c r="GJ56">
        <v>-0.44953633355511791</v>
      </c>
      <c r="GK56">
        <v>-3.2761014038563928E-3</v>
      </c>
      <c r="GL56">
        <v>-2.2697488846437009E-6</v>
      </c>
      <c r="GM56">
        <v>1.1067681640329E-9</v>
      </c>
      <c r="GN56">
        <v>-6.7387852144306204E-2</v>
      </c>
      <c r="GO56">
        <v>3.4759988817346559E-3</v>
      </c>
      <c r="GP56">
        <v>-3.6432653228263149E-4</v>
      </c>
      <c r="GQ56">
        <v>1.322559970292776E-5</v>
      </c>
      <c r="GR56">
        <v>12</v>
      </c>
      <c r="GS56">
        <v>1920</v>
      </c>
      <c r="GT56">
        <v>3</v>
      </c>
      <c r="GU56">
        <v>20</v>
      </c>
      <c r="GV56">
        <v>18.7</v>
      </c>
      <c r="GW56">
        <v>31.7</v>
      </c>
      <c r="GX56">
        <v>1.62964</v>
      </c>
      <c r="GY56">
        <v>2.4035600000000001</v>
      </c>
      <c r="GZ56">
        <v>1.4489700000000001</v>
      </c>
      <c r="HA56">
        <v>2.3071299999999999</v>
      </c>
      <c r="HB56">
        <v>1.5515099999999999</v>
      </c>
      <c r="HC56">
        <v>2.2485400000000002</v>
      </c>
      <c r="HD56">
        <v>31.498799999999999</v>
      </c>
      <c r="HE56">
        <v>14.6837</v>
      </c>
      <c r="HF56">
        <v>18</v>
      </c>
      <c r="HG56">
        <v>599.02</v>
      </c>
      <c r="HH56">
        <v>467.19499999999999</v>
      </c>
      <c r="HI56">
        <v>20.901</v>
      </c>
      <c r="HJ56">
        <v>24.256799999999998</v>
      </c>
      <c r="HK56">
        <v>30.000299999999999</v>
      </c>
      <c r="HL56">
        <v>24.3017</v>
      </c>
      <c r="HM56">
        <v>24.250699999999998</v>
      </c>
      <c r="HN56">
        <v>32.702399999999997</v>
      </c>
      <c r="HO56">
        <v>35.506500000000003</v>
      </c>
      <c r="HP56">
        <v>58.942399999999999</v>
      </c>
      <c r="HQ56">
        <v>20.869399999999999</v>
      </c>
      <c r="HR56">
        <v>673.93200000000002</v>
      </c>
      <c r="HS56">
        <v>14.5146</v>
      </c>
      <c r="HT56">
        <v>99.615300000000005</v>
      </c>
      <c r="HU56">
        <v>101.376</v>
      </c>
    </row>
    <row r="57" spans="1:229" x14ac:dyDescent="0.2">
      <c r="A57">
        <v>41</v>
      </c>
      <c r="B57">
        <v>1710708381.5999999</v>
      </c>
      <c r="C57">
        <v>292</v>
      </c>
      <c r="D57" t="s">
        <v>444</v>
      </c>
      <c r="E57" t="s">
        <v>445</v>
      </c>
      <c r="F57">
        <v>5</v>
      </c>
      <c r="H57">
        <v>1710708378.8</v>
      </c>
      <c r="I57">
        <f t="shared" si="0"/>
        <v>1.3956810688026106E-4</v>
      </c>
      <c r="J57">
        <f t="shared" si="1"/>
        <v>0.13956810688026106</v>
      </c>
      <c r="K57">
        <f t="shared" si="2"/>
        <v>2.8021423545033874</v>
      </c>
      <c r="L57">
        <f t="shared" si="3"/>
        <v>634.69939999999997</v>
      </c>
      <c r="M57">
        <f t="shared" si="4"/>
        <v>78.834755039475013</v>
      </c>
      <c r="N57">
        <f t="shared" si="5"/>
        <v>8.0240049066417161</v>
      </c>
      <c r="O57">
        <f t="shared" si="6"/>
        <v>64.601343624298892</v>
      </c>
      <c r="P57">
        <f t="shared" si="7"/>
        <v>8.2197056757354701E-3</v>
      </c>
      <c r="Q57">
        <f t="shared" si="8"/>
        <v>3</v>
      </c>
      <c r="R57">
        <f t="shared" si="9"/>
        <v>8.2072144383004402E-3</v>
      </c>
      <c r="S57">
        <f t="shared" si="10"/>
        <v>5.1306297062885739E-3</v>
      </c>
      <c r="T57">
        <f t="shared" si="11"/>
        <v>321.50598726809699</v>
      </c>
      <c r="U57">
        <f t="shared" si="12"/>
        <v>25.814591682523709</v>
      </c>
      <c r="V57">
        <f t="shared" si="13"/>
        <v>25.046610000000001</v>
      </c>
      <c r="W57">
        <f t="shared" si="14"/>
        <v>3.1885241594182419</v>
      </c>
      <c r="X57">
        <f t="shared" si="15"/>
        <v>50.024452833802421</v>
      </c>
      <c r="Y57">
        <f t="shared" si="16"/>
        <v>1.4975006631406416</v>
      </c>
      <c r="Z57">
        <f t="shared" si="17"/>
        <v>2.9935373168714667</v>
      </c>
      <c r="AA57">
        <f t="shared" si="18"/>
        <v>1.6910234962776003</v>
      </c>
      <c r="AB57">
        <f t="shared" si="19"/>
        <v>-6.154953513419513</v>
      </c>
      <c r="AC57">
        <f t="shared" si="20"/>
        <v>-170.56678560000012</v>
      </c>
      <c r="AD57">
        <f t="shared" si="21"/>
        <v>-11.9682666549022</v>
      </c>
      <c r="AE57">
        <f t="shared" si="22"/>
        <v>132.81598149977515</v>
      </c>
      <c r="AF57">
        <f t="shared" si="23"/>
        <v>23.771518046794345</v>
      </c>
      <c r="AG57">
        <f t="shared" si="24"/>
        <v>0.15011818619272574</v>
      </c>
      <c r="AH57">
        <f t="shared" si="25"/>
        <v>2.8021423545033874</v>
      </c>
      <c r="AI57">
        <v>670.48246929240895</v>
      </c>
      <c r="AJ57">
        <v>651.98958787878757</v>
      </c>
      <c r="AK57">
        <v>3.3950388073500668</v>
      </c>
      <c r="AL57">
        <v>67.182796040944936</v>
      </c>
      <c r="AM57">
        <f t="shared" si="26"/>
        <v>0.13956810688026106</v>
      </c>
      <c r="AN57">
        <v>14.56484002240294</v>
      </c>
      <c r="AO57">
        <v>14.70682242424243</v>
      </c>
      <c r="AP57">
        <v>-8.2533905502598921E-4</v>
      </c>
      <c r="AQ57">
        <v>78.548542355810383</v>
      </c>
      <c r="AR57">
        <v>0</v>
      </c>
      <c r="AS57">
        <v>0</v>
      </c>
      <c r="AT57">
        <f t="shared" si="27"/>
        <v>1</v>
      </c>
      <c r="AU57">
        <f t="shared" si="28"/>
        <v>0</v>
      </c>
      <c r="AV57">
        <f t="shared" si="29"/>
        <v>54249.627492309417</v>
      </c>
      <c r="AW57">
        <f t="shared" si="30"/>
        <v>1999.9749999999999</v>
      </c>
      <c r="AX57">
        <f t="shared" si="31"/>
        <v>1681.1758794135217</v>
      </c>
      <c r="AY57">
        <f t="shared" si="32"/>
        <v>0.84059844718735066</v>
      </c>
      <c r="AZ57">
        <f t="shared" si="33"/>
        <v>0.16075500307158688</v>
      </c>
      <c r="BA57">
        <v>6</v>
      </c>
      <c r="BB57">
        <v>0.5</v>
      </c>
      <c r="BC57" t="s">
        <v>358</v>
      </c>
      <c r="BD57">
        <v>2</v>
      </c>
      <c r="BE57" t="b">
        <v>1</v>
      </c>
      <c r="BF57">
        <v>1710708378.8</v>
      </c>
      <c r="BG57">
        <v>634.69939999999997</v>
      </c>
      <c r="BH57">
        <v>658.56949999999995</v>
      </c>
      <c r="BI57">
        <v>14.71274</v>
      </c>
      <c r="BJ57">
        <v>14.56481</v>
      </c>
      <c r="BK57">
        <v>637.87500000000011</v>
      </c>
      <c r="BL57">
        <v>14.765650000000001</v>
      </c>
      <c r="BM57">
        <v>599.91700000000003</v>
      </c>
      <c r="BN57">
        <v>101.6827</v>
      </c>
      <c r="BO57">
        <v>9.988184E-2</v>
      </c>
      <c r="BP57">
        <v>23.992010000000001</v>
      </c>
      <c r="BQ57">
        <v>25.046610000000001</v>
      </c>
      <c r="BR57">
        <v>999.9</v>
      </c>
      <c r="BS57">
        <v>0</v>
      </c>
      <c r="BT57">
        <v>0</v>
      </c>
      <c r="BU57">
        <v>9988.125</v>
      </c>
      <c r="BV57">
        <v>0</v>
      </c>
      <c r="BW57">
        <v>6.1616200000000001</v>
      </c>
      <c r="BX57">
        <v>-23.87021</v>
      </c>
      <c r="BY57">
        <v>644.17689999999993</v>
      </c>
      <c r="BZ57">
        <v>668.30319999999995</v>
      </c>
      <c r="CA57">
        <v>0.1479557</v>
      </c>
      <c r="CB57">
        <v>658.56949999999995</v>
      </c>
      <c r="CC57">
        <v>14.56481</v>
      </c>
      <c r="CD57">
        <v>1.4960329999999999</v>
      </c>
      <c r="CE57">
        <v>1.480988</v>
      </c>
      <c r="CF57">
        <v>12.927670000000001</v>
      </c>
      <c r="CG57">
        <v>12.77328</v>
      </c>
      <c r="CH57">
        <v>1999.9749999999999</v>
      </c>
      <c r="CI57">
        <v>0.98000290000000001</v>
      </c>
      <c r="CJ57">
        <v>1.9997279999999999E-2</v>
      </c>
      <c r="CK57">
        <v>0</v>
      </c>
      <c r="CL57">
        <v>247.34119999999999</v>
      </c>
      <c r="CM57">
        <v>5.0009800000000002</v>
      </c>
      <c r="CN57">
        <v>5325.4650000000001</v>
      </c>
      <c r="CO57">
        <v>18953.03</v>
      </c>
      <c r="CP57">
        <v>39.937100000000001</v>
      </c>
      <c r="CQ57">
        <v>39.805899999999987</v>
      </c>
      <c r="CR57">
        <v>39.949599999999997</v>
      </c>
      <c r="CS57">
        <v>39.362299999999998</v>
      </c>
      <c r="CT57">
        <v>40.518599999999999</v>
      </c>
      <c r="CU57">
        <v>1955.079</v>
      </c>
      <c r="CV57">
        <v>39.895999999999987</v>
      </c>
      <c r="CW57">
        <v>0</v>
      </c>
      <c r="CX57">
        <v>5340.2000000476837</v>
      </c>
      <c r="CY57">
        <v>0</v>
      </c>
      <c r="CZ57">
        <v>1710707252</v>
      </c>
      <c r="DA57" t="s">
        <v>359</v>
      </c>
      <c r="DB57">
        <v>1710707252</v>
      </c>
      <c r="DC57">
        <v>1710706472</v>
      </c>
      <c r="DD57">
        <v>25</v>
      </c>
      <c r="DE57">
        <v>0.7</v>
      </c>
      <c r="DF57">
        <v>1.4E-2</v>
      </c>
      <c r="DG57">
        <v>-2.4249999999999998</v>
      </c>
      <c r="DH57">
        <v>-3.9E-2</v>
      </c>
      <c r="DI57">
        <v>495</v>
      </c>
      <c r="DJ57">
        <v>20</v>
      </c>
      <c r="DK57">
        <v>0.44</v>
      </c>
      <c r="DL57">
        <v>7.0000000000000007E-2</v>
      </c>
      <c r="DM57">
        <v>-23.770731707317079</v>
      </c>
      <c r="DN57">
        <v>-0.91978118466896075</v>
      </c>
      <c r="DO57">
        <v>0.1016582736642823</v>
      </c>
      <c r="DP57">
        <v>0</v>
      </c>
      <c r="DQ57">
        <v>247.55435294117649</v>
      </c>
      <c r="DR57">
        <v>-1.341115355150007</v>
      </c>
      <c r="DS57">
        <v>0.2341110699637774</v>
      </c>
      <c r="DT57">
        <v>0</v>
      </c>
      <c r="DU57">
        <v>0.14901717073170731</v>
      </c>
      <c r="DV57">
        <v>6.8269839721254277E-2</v>
      </c>
      <c r="DW57">
        <v>1.22863423200315E-2</v>
      </c>
      <c r="DX57">
        <v>1</v>
      </c>
      <c r="DY57">
        <v>1</v>
      </c>
      <c r="DZ57">
        <v>3</v>
      </c>
      <c r="EA57" t="s">
        <v>368</v>
      </c>
      <c r="EB57">
        <v>3.22925</v>
      </c>
      <c r="EC57">
        <v>2.7041900000000001</v>
      </c>
      <c r="ED57">
        <v>0.145624</v>
      </c>
      <c r="EE57">
        <v>0.14923600000000001</v>
      </c>
      <c r="EF57">
        <v>8.2440700000000006E-2</v>
      </c>
      <c r="EG57">
        <v>8.2163600000000003E-2</v>
      </c>
      <c r="EH57">
        <v>28011.8</v>
      </c>
      <c r="EI57">
        <v>27277.4</v>
      </c>
      <c r="EJ57">
        <v>31385.599999999999</v>
      </c>
      <c r="EK57">
        <v>30381</v>
      </c>
      <c r="EL57">
        <v>38585.699999999997</v>
      </c>
      <c r="EM57">
        <v>36874.400000000001</v>
      </c>
      <c r="EN57">
        <v>43994.7</v>
      </c>
      <c r="EO57">
        <v>42426.1</v>
      </c>
      <c r="EP57">
        <v>2.1635300000000002</v>
      </c>
      <c r="EQ57">
        <v>1.95228</v>
      </c>
      <c r="ER57">
        <v>0.13878599999999999</v>
      </c>
      <c r="ES57">
        <v>0</v>
      </c>
      <c r="ET57">
        <v>22.764600000000002</v>
      </c>
      <c r="EU57">
        <v>999.9</v>
      </c>
      <c r="EV57">
        <v>58.1</v>
      </c>
      <c r="EW57">
        <v>26.5</v>
      </c>
      <c r="EX57">
        <v>19.858799999999999</v>
      </c>
      <c r="EY57">
        <v>60.692999999999998</v>
      </c>
      <c r="EZ57">
        <v>25.160299999999999</v>
      </c>
      <c r="FA57">
        <v>1</v>
      </c>
      <c r="FB57">
        <v>-0.21579499999999999</v>
      </c>
      <c r="FC57">
        <v>1.2465299999999999</v>
      </c>
      <c r="FD57">
        <v>20.187100000000001</v>
      </c>
      <c r="FE57">
        <v>5.2198399999999996</v>
      </c>
      <c r="FF57">
        <v>11.992100000000001</v>
      </c>
      <c r="FG57">
        <v>4.9648000000000003</v>
      </c>
      <c r="FH57">
        <v>3.2954500000000002</v>
      </c>
      <c r="FI57">
        <v>9999</v>
      </c>
      <c r="FJ57">
        <v>9999</v>
      </c>
      <c r="FK57">
        <v>9999</v>
      </c>
      <c r="FL57">
        <v>292.5</v>
      </c>
      <c r="FM57">
        <v>4.9710400000000003</v>
      </c>
      <c r="FN57">
        <v>1.86768</v>
      </c>
      <c r="FO57">
        <v>1.8589100000000001</v>
      </c>
      <c r="FP57">
        <v>1.8650800000000001</v>
      </c>
      <c r="FQ57">
        <v>1.86307</v>
      </c>
      <c r="FR57">
        <v>1.8643400000000001</v>
      </c>
      <c r="FS57">
        <v>1.85988</v>
      </c>
      <c r="FT57">
        <v>1.86388</v>
      </c>
      <c r="FU57">
        <v>0</v>
      </c>
      <c r="FV57">
        <v>0</v>
      </c>
      <c r="FW57">
        <v>0</v>
      </c>
      <c r="FX57">
        <v>0</v>
      </c>
      <c r="FY57" t="s">
        <v>361</v>
      </c>
      <c r="FZ57" t="s">
        <v>362</v>
      </c>
      <c r="GA57" t="s">
        <v>363</v>
      </c>
      <c r="GB57" t="s">
        <v>363</v>
      </c>
      <c r="GC57" t="s">
        <v>363</v>
      </c>
      <c r="GD57" t="s">
        <v>363</v>
      </c>
      <c r="GE57">
        <v>0</v>
      </c>
      <c r="GF57">
        <v>100</v>
      </c>
      <c r="GG57">
        <v>100</v>
      </c>
      <c r="GH57">
        <v>-3.22</v>
      </c>
      <c r="GI57">
        <v>-5.2900000000000003E-2</v>
      </c>
      <c r="GJ57">
        <v>-0.44953633355511791</v>
      </c>
      <c r="GK57">
        <v>-3.2761014038563928E-3</v>
      </c>
      <c r="GL57">
        <v>-2.2697488846437009E-6</v>
      </c>
      <c r="GM57">
        <v>1.1067681640329E-9</v>
      </c>
      <c r="GN57">
        <v>-6.7387852144306204E-2</v>
      </c>
      <c r="GO57">
        <v>3.4759988817346559E-3</v>
      </c>
      <c r="GP57">
        <v>-3.6432653228263149E-4</v>
      </c>
      <c r="GQ57">
        <v>1.322559970292776E-5</v>
      </c>
      <c r="GR57">
        <v>12</v>
      </c>
      <c r="GS57">
        <v>1920</v>
      </c>
      <c r="GT57">
        <v>3</v>
      </c>
      <c r="GU57">
        <v>20</v>
      </c>
      <c r="GV57">
        <v>18.8</v>
      </c>
      <c r="GW57">
        <v>31.8</v>
      </c>
      <c r="GX57">
        <v>1.6650400000000001</v>
      </c>
      <c r="GY57">
        <v>2.3913600000000002</v>
      </c>
      <c r="GZ57">
        <v>1.4477500000000001</v>
      </c>
      <c r="HA57">
        <v>2.3083499999999999</v>
      </c>
      <c r="HB57">
        <v>1.5515099999999999</v>
      </c>
      <c r="HC57">
        <v>2.4291999999999998</v>
      </c>
      <c r="HD57">
        <v>31.498799999999999</v>
      </c>
      <c r="HE57">
        <v>14.709899999999999</v>
      </c>
      <c r="HF57">
        <v>18</v>
      </c>
      <c r="HG57">
        <v>599.00599999999997</v>
      </c>
      <c r="HH57">
        <v>467.13299999999998</v>
      </c>
      <c r="HI57">
        <v>20.845400000000001</v>
      </c>
      <c r="HJ57">
        <v>24.256799999999998</v>
      </c>
      <c r="HK57">
        <v>30.000399999999999</v>
      </c>
      <c r="HL57">
        <v>24.3019</v>
      </c>
      <c r="HM57">
        <v>24.250699999999998</v>
      </c>
      <c r="HN57">
        <v>33.334699999999998</v>
      </c>
      <c r="HO57">
        <v>35.506500000000003</v>
      </c>
      <c r="HP57">
        <v>58.942399999999999</v>
      </c>
      <c r="HQ57">
        <v>20.819400000000002</v>
      </c>
      <c r="HR57">
        <v>693.98099999999999</v>
      </c>
      <c r="HS57">
        <v>14.5169</v>
      </c>
      <c r="HT57">
        <v>99.612499999999997</v>
      </c>
      <c r="HU57">
        <v>101.375</v>
      </c>
    </row>
    <row r="58" spans="1:229" x14ac:dyDescent="0.2">
      <c r="A58">
        <v>42</v>
      </c>
      <c r="B58">
        <v>1710708386.5999999</v>
      </c>
      <c r="C58">
        <v>297</v>
      </c>
      <c r="D58" t="s">
        <v>446</v>
      </c>
      <c r="E58" t="s">
        <v>447</v>
      </c>
      <c r="F58">
        <v>5</v>
      </c>
      <c r="H58">
        <v>1710708384.0999999</v>
      </c>
      <c r="I58">
        <f t="shared" si="0"/>
        <v>1.3834653128643563E-4</v>
      </c>
      <c r="J58">
        <f t="shared" si="1"/>
        <v>0.13834653128643562</v>
      </c>
      <c r="K58">
        <f t="shared" si="2"/>
        <v>2.9819418893048448</v>
      </c>
      <c r="L58">
        <f t="shared" si="3"/>
        <v>652.36944444444441</v>
      </c>
      <c r="M58">
        <f t="shared" si="4"/>
        <v>56.135376258647092</v>
      </c>
      <c r="N58">
        <f t="shared" si="5"/>
        <v>5.7135591689926608</v>
      </c>
      <c r="O58">
        <f t="shared" si="6"/>
        <v>66.39933085514933</v>
      </c>
      <c r="P58">
        <f t="shared" si="7"/>
        <v>8.1440905383761801E-3</v>
      </c>
      <c r="Q58">
        <f t="shared" si="8"/>
        <v>3</v>
      </c>
      <c r="R58">
        <f t="shared" si="9"/>
        <v>8.1318278788026898E-3</v>
      </c>
      <c r="S58">
        <f t="shared" si="10"/>
        <v>5.0834926133948135E-3</v>
      </c>
      <c r="T58">
        <f t="shared" si="11"/>
        <v>321.50177981808804</v>
      </c>
      <c r="U58">
        <f t="shared" si="12"/>
        <v>25.812493808109704</v>
      </c>
      <c r="V58">
        <f t="shared" si="13"/>
        <v>25.044544444444441</v>
      </c>
      <c r="W58">
        <f t="shared" si="14"/>
        <v>3.188131662382844</v>
      </c>
      <c r="X58">
        <f t="shared" si="15"/>
        <v>49.993849791432829</v>
      </c>
      <c r="Y58">
        <f t="shared" si="16"/>
        <v>1.4963698895276074</v>
      </c>
      <c r="Z58">
        <f t="shared" si="17"/>
        <v>2.9931079438175856</v>
      </c>
      <c r="AA58">
        <f t="shared" si="18"/>
        <v>1.6917617728552365</v>
      </c>
      <c r="AB58">
        <f t="shared" si="19"/>
        <v>-6.1010820297318116</v>
      </c>
      <c r="AC58">
        <f t="shared" si="20"/>
        <v>-170.61890053333309</v>
      </c>
      <c r="AD58">
        <f t="shared" si="21"/>
        <v>-11.971654664176755</v>
      </c>
      <c r="AE58">
        <f t="shared" si="22"/>
        <v>132.8101425908464</v>
      </c>
      <c r="AF58">
        <f t="shared" si="23"/>
        <v>23.892432898000248</v>
      </c>
      <c r="AG58">
        <f t="shared" si="24"/>
        <v>0.14136702981558238</v>
      </c>
      <c r="AH58">
        <f t="shared" si="25"/>
        <v>2.9819418893048448</v>
      </c>
      <c r="AI58">
        <v>687.51219697306738</v>
      </c>
      <c r="AJ58">
        <v>668.87676969696952</v>
      </c>
      <c r="AK58">
        <v>3.3872557625737989</v>
      </c>
      <c r="AL58">
        <v>67.182796040944936</v>
      </c>
      <c r="AM58">
        <f t="shared" si="26"/>
        <v>0.13834653128643562</v>
      </c>
      <c r="AN58">
        <v>14.56186590717296</v>
      </c>
      <c r="AO58">
        <v>14.69972666666667</v>
      </c>
      <c r="AP58">
        <v>-2.8926674808501238E-4</v>
      </c>
      <c r="AQ58">
        <v>78.548542355810383</v>
      </c>
      <c r="AR58">
        <v>0</v>
      </c>
      <c r="AS58">
        <v>0</v>
      </c>
      <c r="AT58">
        <f t="shared" si="27"/>
        <v>1</v>
      </c>
      <c r="AU58">
        <f t="shared" si="28"/>
        <v>0</v>
      </c>
      <c r="AV58">
        <f t="shared" si="29"/>
        <v>54344.37152832454</v>
      </c>
      <c r="AW58">
        <f t="shared" si="30"/>
        <v>1999.95</v>
      </c>
      <c r="AX58">
        <f t="shared" si="31"/>
        <v>1681.1547667451232</v>
      </c>
      <c r="AY58">
        <f t="shared" si="32"/>
        <v>0.84059839833251992</v>
      </c>
      <c r="AZ58">
        <f t="shared" si="33"/>
        <v>0.16075490878176357</v>
      </c>
      <c r="BA58">
        <v>6</v>
      </c>
      <c r="BB58">
        <v>0.5</v>
      </c>
      <c r="BC58" t="s">
        <v>358</v>
      </c>
      <c r="BD58">
        <v>2</v>
      </c>
      <c r="BE58" t="b">
        <v>1</v>
      </c>
      <c r="BF58">
        <v>1710708384.0999999</v>
      </c>
      <c r="BG58">
        <v>652.36944444444441</v>
      </c>
      <c r="BH58">
        <v>676.35222222222228</v>
      </c>
      <c r="BI58">
        <v>14.70174444444444</v>
      </c>
      <c r="BJ58">
        <v>14.562466666666669</v>
      </c>
      <c r="BK58">
        <v>655.63066666666668</v>
      </c>
      <c r="BL58">
        <v>14.754666666666671</v>
      </c>
      <c r="BM58">
        <v>600.04700000000003</v>
      </c>
      <c r="BN58">
        <v>101.6817777777778</v>
      </c>
      <c r="BO58">
        <v>0.1000138444444444</v>
      </c>
      <c r="BP58">
        <v>23.98962222222222</v>
      </c>
      <c r="BQ58">
        <v>25.044544444444441</v>
      </c>
      <c r="BR58">
        <v>999.90000000000009</v>
      </c>
      <c r="BS58">
        <v>0</v>
      </c>
      <c r="BT58">
        <v>0</v>
      </c>
      <c r="BU58">
        <v>10006.322222222219</v>
      </c>
      <c r="BV58">
        <v>0</v>
      </c>
      <c r="BW58">
        <v>6.1616200000000001</v>
      </c>
      <c r="BX58">
        <v>-23.982633333333339</v>
      </c>
      <c r="BY58">
        <v>662.10366666666664</v>
      </c>
      <c r="BZ58">
        <v>686.34711111111108</v>
      </c>
      <c r="CA58">
        <v>0.13928555555555561</v>
      </c>
      <c r="CB58">
        <v>676.35222222222228</v>
      </c>
      <c r="CC58">
        <v>14.562466666666669</v>
      </c>
      <c r="CD58">
        <v>1.4949022222222219</v>
      </c>
      <c r="CE58">
        <v>1.480738888888889</v>
      </c>
      <c r="CF58">
        <v>12.91611111111111</v>
      </c>
      <c r="CG58">
        <v>12.77072222222222</v>
      </c>
      <c r="CH58">
        <v>1999.95</v>
      </c>
      <c r="CI58">
        <v>0.98000466666666675</v>
      </c>
      <c r="CJ58">
        <v>1.9995499999999999E-2</v>
      </c>
      <c r="CK58">
        <v>0</v>
      </c>
      <c r="CL58">
        <v>247.4206666666667</v>
      </c>
      <c r="CM58">
        <v>5.0009800000000002</v>
      </c>
      <c r="CN58">
        <v>5322.7588888888886</v>
      </c>
      <c r="CO58">
        <v>18952.777777777781</v>
      </c>
      <c r="CP58">
        <v>39.860999999999997</v>
      </c>
      <c r="CQ58">
        <v>39.75</v>
      </c>
      <c r="CR58">
        <v>39.888777777777783</v>
      </c>
      <c r="CS58">
        <v>39.24977777777778</v>
      </c>
      <c r="CT58">
        <v>40.423222222222222</v>
      </c>
      <c r="CU58">
        <v>1955.0566666666671</v>
      </c>
      <c r="CV58">
        <v>39.892222222222223</v>
      </c>
      <c r="CW58">
        <v>0</v>
      </c>
      <c r="CX58">
        <v>5345</v>
      </c>
      <c r="CY58">
        <v>0</v>
      </c>
      <c r="CZ58">
        <v>1710707252</v>
      </c>
      <c r="DA58" t="s">
        <v>359</v>
      </c>
      <c r="DB58">
        <v>1710707252</v>
      </c>
      <c r="DC58">
        <v>1710706472</v>
      </c>
      <c r="DD58">
        <v>25</v>
      </c>
      <c r="DE58">
        <v>0.7</v>
      </c>
      <c r="DF58">
        <v>1.4E-2</v>
      </c>
      <c r="DG58">
        <v>-2.4249999999999998</v>
      </c>
      <c r="DH58">
        <v>-3.9E-2</v>
      </c>
      <c r="DI58">
        <v>495</v>
      </c>
      <c r="DJ58">
        <v>20</v>
      </c>
      <c r="DK58">
        <v>0.44</v>
      </c>
      <c r="DL58">
        <v>7.0000000000000007E-2</v>
      </c>
      <c r="DM58">
        <v>-23.84496585365854</v>
      </c>
      <c r="DN58">
        <v>-0.78602717770042863</v>
      </c>
      <c r="DO58">
        <v>9.3515567009198025E-2</v>
      </c>
      <c r="DP58">
        <v>0</v>
      </c>
      <c r="DQ58">
        <v>247.48858823529409</v>
      </c>
      <c r="DR58">
        <v>-0.8005805964253685</v>
      </c>
      <c r="DS58">
        <v>0.23538255690871779</v>
      </c>
      <c r="DT58">
        <v>1</v>
      </c>
      <c r="DU58">
        <v>0.14999726829268289</v>
      </c>
      <c r="DV58">
        <v>-3.2225331010452801E-2</v>
      </c>
      <c r="DW58">
        <v>1.134123604917652E-2</v>
      </c>
      <c r="DX58">
        <v>1</v>
      </c>
      <c r="DY58">
        <v>2</v>
      </c>
      <c r="DZ58">
        <v>3</v>
      </c>
      <c r="EA58" t="s">
        <v>360</v>
      </c>
      <c r="EB58">
        <v>3.22932</v>
      </c>
      <c r="EC58">
        <v>2.7046399999999999</v>
      </c>
      <c r="ED58">
        <v>0.148206</v>
      </c>
      <c r="EE58">
        <v>0.151814</v>
      </c>
      <c r="EF58">
        <v>8.2413500000000001E-2</v>
      </c>
      <c r="EG58">
        <v>8.2159999999999997E-2</v>
      </c>
      <c r="EH58">
        <v>27927.5</v>
      </c>
      <c r="EI58">
        <v>27195.1</v>
      </c>
      <c r="EJ58">
        <v>31385.9</v>
      </c>
      <c r="EK58">
        <v>30381.200000000001</v>
      </c>
      <c r="EL58">
        <v>38587.5</v>
      </c>
      <c r="EM58">
        <v>36874.6</v>
      </c>
      <c r="EN58">
        <v>43995.4</v>
      </c>
      <c r="EO58">
        <v>42426.1</v>
      </c>
      <c r="EP58">
        <v>2.1635</v>
      </c>
      <c r="EQ58">
        <v>1.9527300000000001</v>
      </c>
      <c r="ER58">
        <v>0.13813400000000001</v>
      </c>
      <c r="ES58">
        <v>0</v>
      </c>
      <c r="ET58">
        <v>22.764600000000002</v>
      </c>
      <c r="EU58">
        <v>999.9</v>
      </c>
      <c r="EV58">
        <v>58</v>
      </c>
      <c r="EW58">
        <v>26.5</v>
      </c>
      <c r="EX58">
        <v>19.822199999999999</v>
      </c>
      <c r="EY58">
        <v>61.453000000000003</v>
      </c>
      <c r="EZ58">
        <v>24.743600000000001</v>
      </c>
      <c r="FA58">
        <v>1</v>
      </c>
      <c r="FB58">
        <v>-0.21573200000000001</v>
      </c>
      <c r="FC58">
        <v>1.2602100000000001</v>
      </c>
      <c r="FD58">
        <v>20.187200000000001</v>
      </c>
      <c r="FE58">
        <v>5.2201399999999998</v>
      </c>
      <c r="FF58">
        <v>11.992000000000001</v>
      </c>
      <c r="FG58">
        <v>4.9649000000000001</v>
      </c>
      <c r="FH58">
        <v>3.2955000000000001</v>
      </c>
      <c r="FI58">
        <v>9999</v>
      </c>
      <c r="FJ58">
        <v>9999</v>
      </c>
      <c r="FK58">
        <v>9999</v>
      </c>
      <c r="FL58">
        <v>292.5</v>
      </c>
      <c r="FM58">
        <v>4.97105</v>
      </c>
      <c r="FN58">
        <v>1.86768</v>
      </c>
      <c r="FO58">
        <v>1.8589199999999999</v>
      </c>
      <c r="FP58">
        <v>1.8650800000000001</v>
      </c>
      <c r="FQ58">
        <v>1.8630800000000001</v>
      </c>
      <c r="FR58">
        <v>1.86435</v>
      </c>
      <c r="FS58">
        <v>1.8598399999999999</v>
      </c>
      <c r="FT58">
        <v>1.8638600000000001</v>
      </c>
      <c r="FU58">
        <v>0</v>
      </c>
      <c r="FV58">
        <v>0</v>
      </c>
      <c r="FW58">
        <v>0</v>
      </c>
      <c r="FX58">
        <v>0</v>
      </c>
      <c r="FY58" t="s">
        <v>361</v>
      </c>
      <c r="FZ58" t="s">
        <v>362</v>
      </c>
      <c r="GA58" t="s">
        <v>363</v>
      </c>
      <c r="GB58" t="s">
        <v>363</v>
      </c>
      <c r="GC58" t="s">
        <v>363</v>
      </c>
      <c r="GD58" t="s">
        <v>363</v>
      </c>
      <c r="GE58">
        <v>0</v>
      </c>
      <c r="GF58">
        <v>100</v>
      </c>
      <c r="GG58">
        <v>100</v>
      </c>
      <c r="GH58">
        <v>-3.3010000000000002</v>
      </c>
      <c r="GI58">
        <v>-5.2900000000000003E-2</v>
      </c>
      <c r="GJ58">
        <v>-0.44953633355511791</v>
      </c>
      <c r="GK58">
        <v>-3.2761014038563928E-3</v>
      </c>
      <c r="GL58">
        <v>-2.2697488846437009E-6</v>
      </c>
      <c r="GM58">
        <v>1.1067681640329E-9</v>
      </c>
      <c r="GN58">
        <v>-6.7387852144306204E-2</v>
      </c>
      <c r="GO58">
        <v>3.4759988817346559E-3</v>
      </c>
      <c r="GP58">
        <v>-3.6432653228263149E-4</v>
      </c>
      <c r="GQ58">
        <v>1.322559970292776E-5</v>
      </c>
      <c r="GR58">
        <v>12</v>
      </c>
      <c r="GS58">
        <v>1920</v>
      </c>
      <c r="GT58">
        <v>3</v>
      </c>
      <c r="GU58">
        <v>20</v>
      </c>
      <c r="GV58">
        <v>18.899999999999999</v>
      </c>
      <c r="GW58">
        <v>31.9</v>
      </c>
      <c r="GX58">
        <v>1.69678</v>
      </c>
      <c r="GY58">
        <v>2.4072300000000002</v>
      </c>
      <c r="GZ58">
        <v>1.4489700000000001</v>
      </c>
      <c r="HA58">
        <v>2.3071299999999999</v>
      </c>
      <c r="HB58">
        <v>1.5515099999999999</v>
      </c>
      <c r="HC58">
        <v>2.2924799999999999</v>
      </c>
      <c r="HD58">
        <v>31.498799999999999</v>
      </c>
      <c r="HE58">
        <v>14.692399999999999</v>
      </c>
      <c r="HF58">
        <v>18</v>
      </c>
      <c r="HG58">
        <v>598.98500000000001</v>
      </c>
      <c r="HH58">
        <v>467.41199999999998</v>
      </c>
      <c r="HI58">
        <v>20.791</v>
      </c>
      <c r="HJ58">
        <v>24.256799999999998</v>
      </c>
      <c r="HK58">
        <v>30.0001</v>
      </c>
      <c r="HL58">
        <v>24.3017</v>
      </c>
      <c r="HM58">
        <v>24.250699999999998</v>
      </c>
      <c r="HN58">
        <v>34.030999999999999</v>
      </c>
      <c r="HO58">
        <v>35.506500000000003</v>
      </c>
      <c r="HP58">
        <v>58.570399999999999</v>
      </c>
      <c r="HQ58">
        <v>20.7743</v>
      </c>
      <c r="HR58">
        <v>707.346</v>
      </c>
      <c r="HS58">
        <v>14.516299999999999</v>
      </c>
      <c r="HT58">
        <v>99.613900000000001</v>
      </c>
      <c r="HU58">
        <v>101.375</v>
      </c>
    </row>
    <row r="59" spans="1:229" x14ac:dyDescent="0.2">
      <c r="A59">
        <v>43</v>
      </c>
      <c r="B59">
        <v>1710708391.5999999</v>
      </c>
      <c r="C59">
        <v>302</v>
      </c>
      <c r="D59" t="s">
        <v>448</v>
      </c>
      <c r="E59" t="s">
        <v>449</v>
      </c>
      <c r="F59">
        <v>5</v>
      </c>
      <c r="H59">
        <v>1710708388.8</v>
      </c>
      <c r="I59">
        <f t="shared" si="0"/>
        <v>1.3299911943086138E-4</v>
      </c>
      <c r="J59">
        <f t="shared" si="1"/>
        <v>0.13299911943086137</v>
      </c>
      <c r="K59">
        <f t="shared" si="2"/>
        <v>2.9542334380805331</v>
      </c>
      <c r="L59">
        <f t="shared" si="3"/>
        <v>668.06489999999997</v>
      </c>
      <c r="M59">
        <f t="shared" si="4"/>
        <v>54.812981897721464</v>
      </c>
      <c r="N59">
        <f t="shared" si="5"/>
        <v>5.5789874548578071</v>
      </c>
      <c r="O59">
        <f t="shared" si="6"/>
        <v>67.997134384797434</v>
      </c>
      <c r="P59">
        <f t="shared" si="7"/>
        <v>7.8428788402568669E-3</v>
      </c>
      <c r="Q59">
        <f t="shared" si="8"/>
        <v>3</v>
      </c>
      <c r="R59">
        <f t="shared" si="9"/>
        <v>7.8315057990009807E-3</v>
      </c>
      <c r="S59">
        <f t="shared" si="10"/>
        <v>4.8957115507203821E-3</v>
      </c>
      <c r="T59">
        <f t="shared" si="11"/>
        <v>321.50724996818712</v>
      </c>
      <c r="U59">
        <f t="shared" si="12"/>
        <v>25.80759371393129</v>
      </c>
      <c r="V59">
        <f t="shared" si="13"/>
        <v>25.026219999999999</v>
      </c>
      <c r="W59">
        <f t="shared" si="14"/>
        <v>3.1846514982324869</v>
      </c>
      <c r="X59">
        <f t="shared" si="15"/>
        <v>49.996108165556599</v>
      </c>
      <c r="Y59">
        <f t="shared" si="16"/>
        <v>1.4958710219378435</v>
      </c>
      <c r="Z59">
        <f t="shared" si="17"/>
        <v>2.9919749292973599</v>
      </c>
      <c r="AA59">
        <f t="shared" si="18"/>
        <v>1.6887804762946435</v>
      </c>
      <c r="AB59">
        <f t="shared" si="19"/>
        <v>-5.8652611669009866</v>
      </c>
      <c r="AC59">
        <f t="shared" si="20"/>
        <v>-168.67447439999995</v>
      </c>
      <c r="AD59">
        <f t="shared" si="21"/>
        <v>-11.833751707442342</v>
      </c>
      <c r="AE59">
        <f t="shared" si="22"/>
        <v>135.13376269384383</v>
      </c>
      <c r="AF59">
        <f t="shared" si="23"/>
        <v>23.908103287947711</v>
      </c>
      <c r="AG59">
        <f t="shared" si="24"/>
        <v>0.13779587739498148</v>
      </c>
      <c r="AH59">
        <f t="shared" si="25"/>
        <v>2.9542334380805331</v>
      </c>
      <c r="AI59">
        <v>704.43856978167082</v>
      </c>
      <c r="AJ59">
        <v>685.82538787878775</v>
      </c>
      <c r="AK59">
        <v>3.3878523131786422</v>
      </c>
      <c r="AL59">
        <v>67.182796040944936</v>
      </c>
      <c r="AM59">
        <f t="shared" si="26"/>
        <v>0.13299911943086137</v>
      </c>
      <c r="AN59">
        <v>14.562902101147341</v>
      </c>
      <c r="AO59">
        <v>14.694592121212111</v>
      </c>
      <c r="AP59">
        <v>-1.1807848030879469E-4</v>
      </c>
      <c r="AQ59">
        <v>78.548542355810383</v>
      </c>
      <c r="AR59">
        <v>0</v>
      </c>
      <c r="AS59">
        <v>0</v>
      </c>
      <c r="AT59">
        <f t="shared" si="27"/>
        <v>1</v>
      </c>
      <c r="AU59">
        <f t="shared" si="28"/>
        <v>0</v>
      </c>
      <c r="AV59">
        <f t="shared" si="29"/>
        <v>54365.643974725179</v>
      </c>
      <c r="AW59">
        <f t="shared" si="30"/>
        <v>1999.9839999999999</v>
      </c>
      <c r="AX59">
        <f t="shared" si="31"/>
        <v>1681.1833494135683</v>
      </c>
      <c r="AY59">
        <f t="shared" si="32"/>
        <v>0.84059839949398008</v>
      </c>
      <c r="AZ59">
        <f t="shared" si="33"/>
        <v>0.16075491102338177</v>
      </c>
      <c r="BA59">
        <v>6</v>
      </c>
      <c r="BB59">
        <v>0.5</v>
      </c>
      <c r="BC59" t="s">
        <v>358</v>
      </c>
      <c r="BD59">
        <v>2</v>
      </c>
      <c r="BE59" t="b">
        <v>1</v>
      </c>
      <c r="BF59">
        <v>1710708388.8</v>
      </c>
      <c r="BG59">
        <v>668.06489999999997</v>
      </c>
      <c r="BH59">
        <v>692.06669999999997</v>
      </c>
      <c r="BI59">
        <v>14.69678</v>
      </c>
      <c r="BJ59">
        <v>14.561</v>
      </c>
      <c r="BK59">
        <v>671.40220000000011</v>
      </c>
      <c r="BL59">
        <v>14.74972</v>
      </c>
      <c r="BM59">
        <v>599.95899999999995</v>
      </c>
      <c r="BN59">
        <v>101.68219999999999</v>
      </c>
      <c r="BO59">
        <v>0.10002862</v>
      </c>
      <c r="BP59">
        <v>23.983319999999999</v>
      </c>
      <c r="BQ59">
        <v>25.026219999999999</v>
      </c>
      <c r="BR59">
        <v>999.9</v>
      </c>
      <c r="BS59">
        <v>0</v>
      </c>
      <c r="BT59">
        <v>0</v>
      </c>
      <c r="BU59">
        <v>10010.142</v>
      </c>
      <c r="BV59">
        <v>0</v>
      </c>
      <c r="BW59">
        <v>6.1616200000000001</v>
      </c>
      <c r="BX59">
        <v>-24.001760000000001</v>
      </c>
      <c r="BY59">
        <v>678.0299</v>
      </c>
      <c r="BZ59">
        <v>702.29280000000006</v>
      </c>
      <c r="CA59">
        <v>0.1357999</v>
      </c>
      <c r="CB59">
        <v>692.06669999999997</v>
      </c>
      <c r="CC59">
        <v>14.561</v>
      </c>
      <c r="CD59">
        <v>1.494402</v>
      </c>
      <c r="CE59">
        <v>1.480594</v>
      </c>
      <c r="CF59">
        <v>12.911</v>
      </c>
      <c r="CG59">
        <v>12.7692</v>
      </c>
      <c r="CH59">
        <v>1999.9839999999999</v>
      </c>
      <c r="CI59">
        <v>0.98000450000000006</v>
      </c>
      <c r="CJ59">
        <v>1.9995720000000002E-2</v>
      </c>
      <c r="CK59">
        <v>0</v>
      </c>
      <c r="CL59">
        <v>247.35489999999999</v>
      </c>
      <c r="CM59">
        <v>5.0009800000000002</v>
      </c>
      <c r="CN59">
        <v>5320.6430000000009</v>
      </c>
      <c r="CO59">
        <v>18953.13</v>
      </c>
      <c r="CP59">
        <v>39.787199999999999</v>
      </c>
      <c r="CQ59">
        <v>39.687100000000001</v>
      </c>
      <c r="CR59">
        <v>39.824599999999997</v>
      </c>
      <c r="CS59">
        <v>39.155999999999999</v>
      </c>
      <c r="CT59">
        <v>40.362299999999998</v>
      </c>
      <c r="CU59">
        <v>1955.0909999999999</v>
      </c>
      <c r="CV59">
        <v>39.892999999999986</v>
      </c>
      <c r="CW59">
        <v>0</v>
      </c>
      <c r="CX59">
        <v>5350.3999998569489</v>
      </c>
      <c r="CY59">
        <v>0</v>
      </c>
      <c r="CZ59">
        <v>1710707252</v>
      </c>
      <c r="DA59" t="s">
        <v>359</v>
      </c>
      <c r="DB59">
        <v>1710707252</v>
      </c>
      <c r="DC59">
        <v>1710706472</v>
      </c>
      <c r="DD59">
        <v>25</v>
      </c>
      <c r="DE59">
        <v>0.7</v>
      </c>
      <c r="DF59">
        <v>1.4E-2</v>
      </c>
      <c r="DG59">
        <v>-2.4249999999999998</v>
      </c>
      <c r="DH59">
        <v>-3.9E-2</v>
      </c>
      <c r="DI59">
        <v>495</v>
      </c>
      <c r="DJ59">
        <v>20</v>
      </c>
      <c r="DK59">
        <v>0.44</v>
      </c>
      <c r="DL59">
        <v>7.0000000000000007E-2</v>
      </c>
      <c r="DM59">
        <v>-23.920515000000002</v>
      </c>
      <c r="DN59">
        <v>-0.63554071294555192</v>
      </c>
      <c r="DO59">
        <v>9.4209905397468915E-2</v>
      </c>
      <c r="DP59">
        <v>0</v>
      </c>
      <c r="DQ59">
        <v>247.43688235294121</v>
      </c>
      <c r="DR59">
        <v>-0.57402597048795112</v>
      </c>
      <c r="DS59">
        <v>0.23658449115123201</v>
      </c>
      <c r="DT59">
        <v>1</v>
      </c>
      <c r="DU59">
        <v>0.14671795000000001</v>
      </c>
      <c r="DV59">
        <v>-0.1107155797373361</v>
      </c>
      <c r="DW59">
        <v>1.150164075241007E-2</v>
      </c>
      <c r="DX59">
        <v>0</v>
      </c>
      <c r="DY59">
        <v>1</v>
      </c>
      <c r="DZ59">
        <v>3</v>
      </c>
      <c r="EA59" t="s">
        <v>368</v>
      </c>
      <c r="EB59">
        <v>3.2294399999999999</v>
      </c>
      <c r="EC59">
        <v>2.7045400000000002</v>
      </c>
      <c r="ED59">
        <v>0.15076999999999999</v>
      </c>
      <c r="EE59">
        <v>0.154305</v>
      </c>
      <c r="EF59">
        <v>8.2395700000000002E-2</v>
      </c>
      <c r="EG59">
        <v>8.2103499999999996E-2</v>
      </c>
      <c r="EH59">
        <v>27844</v>
      </c>
      <c r="EI59">
        <v>27115</v>
      </c>
      <c r="EJ59">
        <v>31386.400000000001</v>
      </c>
      <c r="EK59">
        <v>30380.9</v>
      </c>
      <c r="EL59">
        <v>38588.699999999997</v>
      </c>
      <c r="EM59">
        <v>36876.800000000003</v>
      </c>
      <c r="EN59">
        <v>43995.9</v>
      </c>
      <c r="EO59">
        <v>42425.9</v>
      </c>
      <c r="EP59">
        <v>2.1634500000000001</v>
      </c>
      <c r="EQ59">
        <v>1.9523999999999999</v>
      </c>
      <c r="ER59">
        <v>0.13716500000000001</v>
      </c>
      <c r="ES59">
        <v>0</v>
      </c>
      <c r="ET59">
        <v>22.764600000000002</v>
      </c>
      <c r="EU59">
        <v>999.9</v>
      </c>
      <c r="EV59">
        <v>58</v>
      </c>
      <c r="EW59">
        <v>26.5</v>
      </c>
      <c r="EX59">
        <v>19.823799999999999</v>
      </c>
      <c r="EY59">
        <v>61.643000000000001</v>
      </c>
      <c r="EZ59">
        <v>24.651399999999999</v>
      </c>
      <c r="FA59">
        <v>1</v>
      </c>
      <c r="FB59">
        <v>-0.21574699999999999</v>
      </c>
      <c r="FC59">
        <v>1.2480599999999999</v>
      </c>
      <c r="FD59">
        <v>20.1874</v>
      </c>
      <c r="FE59">
        <v>5.2199900000000001</v>
      </c>
      <c r="FF59">
        <v>11.992100000000001</v>
      </c>
      <c r="FG59">
        <v>4.96495</v>
      </c>
      <c r="FH59">
        <v>3.2955800000000002</v>
      </c>
      <c r="FI59">
        <v>9999</v>
      </c>
      <c r="FJ59">
        <v>9999</v>
      </c>
      <c r="FK59">
        <v>9999</v>
      </c>
      <c r="FL59">
        <v>292.5</v>
      </c>
      <c r="FM59">
        <v>4.97105</v>
      </c>
      <c r="FN59">
        <v>1.86768</v>
      </c>
      <c r="FO59">
        <v>1.8589100000000001</v>
      </c>
      <c r="FP59">
        <v>1.86507</v>
      </c>
      <c r="FQ59">
        <v>1.8631</v>
      </c>
      <c r="FR59">
        <v>1.86435</v>
      </c>
      <c r="FS59">
        <v>1.85985</v>
      </c>
      <c r="FT59">
        <v>1.8638600000000001</v>
      </c>
      <c r="FU59">
        <v>0</v>
      </c>
      <c r="FV59">
        <v>0</v>
      </c>
      <c r="FW59">
        <v>0</v>
      </c>
      <c r="FX59">
        <v>0</v>
      </c>
      <c r="FY59" t="s">
        <v>361</v>
      </c>
      <c r="FZ59" t="s">
        <v>362</v>
      </c>
      <c r="GA59" t="s">
        <v>363</v>
      </c>
      <c r="GB59" t="s">
        <v>363</v>
      </c>
      <c r="GC59" t="s">
        <v>363</v>
      </c>
      <c r="GD59" t="s">
        <v>363</v>
      </c>
      <c r="GE59">
        <v>0</v>
      </c>
      <c r="GF59">
        <v>100</v>
      </c>
      <c r="GG59">
        <v>100</v>
      </c>
      <c r="GH59">
        <v>-3.383</v>
      </c>
      <c r="GI59">
        <v>-5.2999999999999999E-2</v>
      </c>
      <c r="GJ59">
        <v>-0.44953633355511791</v>
      </c>
      <c r="GK59">
        <v>-3.2761014038563928E-3</v>
      </c>
      <c r="GL59">
        <v>-2.2697488846437009E-6</v>
      </c>
      <c r="GM59">
        <v>1.1067681640329E-9</v>
      </c>
      <c r="GN59">
        <v>-6.7387852144306204E-2</v>
      </c>
      <c r="GO59">
        <v>3.4759988817346559E-3</v>
      </c>
      <c r="GP59">
        <v>-3.6432653228263149E-4</v>
      </c>
      <c r="GQ59">
        <v>1.322559970292776E-5</v>
      </c>
      <c r="GR59">
        <v>12</v>
      </c>
      <c r="GS59">
        <v>1920</v>
      </c>
      <c r="GT59">
        <v>3</v>
      </c>
      <c r="GU59">
        <v>20</v>
      </c>
      <c r="GV59">
        <v>19</v>
      </c>
      <c r="GW59">
        <v>32</v>
      </c>
      <c r="GX59">
        <v>1.7309600000000001</v>
      </c>
      <c r="GY59">
        <v>2.3925800000000002</v>
      </c>
      <c r="GZ59">
        <v>1.4477500000000001</v>
      </c>
      <c r="HA59">
        <v>2.3071299999999999</v>
      </c>
      <c r="HB59">
        <v>1.5515099999999999</v>
      </c>
      <c r="HC59">
        <v>2.4352999999999998</v>
      </c>
      <c r="HD59">
        <v>31.498799999999999</v>
      </c>
      <c r="HE59">
        <v>14.7012</v>
      </c>
      <c r="HF59">
        <v>18</v>
      </c>
      <c r="HG59">
        <v>598.95299999999997</v>
      </c>
      <c r="HH59">
        <v>467.21</v>
      </c>
      <c r="HI59">
        <v>20.7455</v>
      </c>
      <c r="HJ59">
        <v>24.256799999999998</v>
      </c>
      <c r="HK59">
        <v>30</v>
      </c>
      <c r="HL59">
        <v>24.3019</v>
      </c>
      <c r="HM59">
        <v>24.250699999999998</v>
      </c>
      <c r="HN59">
        <v>34.6616</v>
      </c>
      <c r="HO59">
        <v>35.506500000000003</v>
      </c>
      <c r="HP59">
        <v>58.570399999999999</v>
      </c>
      <c r="HQ59">
        <v>20.735399999999998</v>
      </c>
      <c r="HR59">
        <v>727.39</v>
      </c>
      <c r="HS59">
        <v>14.516</v>
      </c>
      <c r="HT59">
        <v>99.614999999999995</v>
      </c>
      <c r="HU59">
        <v>101.375</v>
      </c>
    </row>
    <row r="60" spans="1:229" x14ac:dyDescent="0.2">
      <c r="A60">
        <v>44</v>
      </c>
      <c r="B60">
        <v>1710708396.5999999</v>
      </c>
      <c r="C60">
        <v>307</v>
      </c>
      <c r="D60" t="s">
        <v>450</v>
      </c>
      <c r="E60" t="s">
        <v>451</v>
      </c>
      <c r="F60">
        <v>5</v>
      </c>
      <c r="H60">
        <v>1710708394.0999999</v>
      </c>
      <c r="I60">
        <f t="shared" si="0"/>
        <v>1.4437825601538317E-4</v>
      </c>
      <c r="J60">
        <f t="shared" si="1"/>
        <v>0.14437825601538318</v>
      </c>
      <c r="K60">
        <f t="shared" si="2"/>
        <v>3.0184960888624315</v>
      </c>
      <c r="L60">
        <f t="shared" si="3"/>
        <v>685.71388888888896</v>
      </c>
      <c r="M60">
        <f t="shared" si="4"/>
        <v>106.87663342585105</v>
      </c>
      <c r="N60">
        <f t="shared" si="5"/>
        <v>10.878184034054282</v>
      </c>
      <c r="O60">
        <f t="shared" si="6"/>
        <v>69.793757895784751</v>
      </c>
      <c r="P60">
        <f t="shared" si="7"/>
        <v>8.513243230188405E-3</v>
      </c>
      <c r="Q60">
        <f t="shared" si="8"/>
        <v>3</v>
      </c>
      <c r="R60">
        <f t="shared" si="9"/>
        <v>8.499844687524372E-3</v>
      </c>
      <c r="S60">
        <f t="shared" si="10"/>
        <v>5.3136049528724489E-3</v>
      </c>
      <c r="T60">
        <f t="shared" si="11"/>
        <v>321.5137085349624</v>
      </c>
      <c r="U60">
        <f t="shared" si="12"/>
        <v>25.797475015068617</v>
      </c>
      <c r="V60">
        <f t="shared" si="13"/>
        <v>25.024033333333339</v>
      </c>
      <c r="W60">
        <f t="shared" si="14"/>
        <v>3.1842364300030495</v>
      </c>
      <c r="X60">
        <f t="shared" si="15"/>
        <v>49.992140490132016</v>
      </c>
      <c r="Y60">
        <f t="shared" si="16"/>
        <v>1.4950996438368609</v>
      </c>
      <c r="Z60">
        <f t="shared" si="17"/>
        <v>2.9906693915856226</v>
      </c>
      <c r="AA60">
        <f t="shared" si="18"/>
        <v>1.6891367861661886</v>
      </c>
      <c r="AB60">
        <f t="shared" si="19"/>
        <v>-6.3670810902783979</v>
      </c>
      <c r="AC60">
        <f t="shared" si="20"/>
        <v>-169.49573386666668</v>
      </c>
      <c r="AD60">
        <f t="shared" si="21"/>
        <v>-11.890802803922206</v>
      </c>
      <c r="AE60">
        <f t="shared" si="22"/>
        <v>133.76009077409509</v>
      </c>
      <c r="AF60">
        <f t="shared" si="23"/>
        <v>24.073189718479657</v>
      </c>
      <c r="AG60">
        <f t="shared" si="24"/>
        <v>0.1496380220093865</v>
      </c>
      <c r="AH60">
        <f t="shared" si="25"/>
        <v>3.0184960888624315</v>
      </c>
      <c r="AI60">
        <v>721.56142936648212</v>
      </c>
      <c r="AJ60">
        <v>702.75931515151478</v>
      </c>
      <c r="AK60">
        <v>3.4153736019894159</v>
      </c>
      <c r="AL60">
        <v>67.182796040944936</v>
      </c>
      <c r="AM60">
        <f t="shared" si="26"/>
        <v>0.14437825601538318</v>
      </c>
      <c r="AN60">
        <v>14.54103024197248</v>
      </c>
      <c r="AO60">
        <v>14.684451515151521</v>
      </c>
      <c r="AP60">
        <v>-2.1905054037098471E-4</v>
      </c>
      <c r="AQ60">
        <v>78.548542355810383</v>
      </c>
      <c r="AR60">
        <v>0</v>
      </c>
      <c r="AS60">
        <v>0</v>
      </c>
      <c r="AT60">
        <f t="shared" si="27"/>
        <v>1</v>
      </c>
      <c r="AU60">
        <f t="shared" si="28"/>
        <v>0</v>
      </c>
      <c r="AV60">
        <f t="shared" si="29"/>
        <v>54430.936312867692</v>
      </c>
      <c r="AW60">
        <f t="shared" si="30"/>
        <v>2000.025555555555</v>
      </c>
      <c r="AX60">
        <f t="shared" si="31"/>
        <v>1681.2181660802908</v>
      </c>
      <c r="AY60">
        <f t="shared" si="32"/>
        <v>0.84059834206133033</v>
      </c>
      <c r="AZ60">
        <f t="shared" si="33"/>
        <v>0.16075480017836785</v>
      </c>
      <c r="BA60">
        <v>6</v>
      </c>
      <c r="BB60">
        <v>0.5</v>
      </c>
      <c r="BC60" t="s">
        <v>358</v>
      </c>
      <c r="BD60">
        <v>2</v>
      </c>
      <c r="BE60" t="b">
        <v>1</v>
      </c>
      <c r="BF60">
        <v>1710708394.0999999</v>
      </c>
      <c r="BG60">
        <v>685.71388888888896</v>
      </c>
      <c r="BH60">
        <v>709.88677777777775</v>
      </c>
      <c r="BI60">
        <v>14.689144444444439</v>
      </c>
      <c r="BJ60">
        <v>14.541722222222219</v>
      </c>
      <c r="BK60">
        <v>689.13655555555545</v>
      </c>
      <c r="BL60">
        <v>14.74208888888889</v>
      </c>
      <c r="BM60">
        <v>600.07222222222231</v>
      </c>
      <c r="BN60">
        <v>101.6827777777778</v>
      </c>
      <c r="BO60">
        <v>9.9844722222222224E-2</v>
      </c>
      <c r="BP60">
        <v>23.976055555555561</v>
      </c>
      <c r="BQ60">
        <v>25.024033333333339</v>
      </c>
      <c r="BR60">
        <v>999.90000000000009</v>
      </c>
      <c r="BS60">
        <v>0</v>
      </c>
      <c r="BT60">
        <v>0</v>
      </c>
      <c r="BU60">
        <v>10022.36666666667</v>
      </c>
      <c r="BV60">
        <v>0</v>
      </c>
      <c r="BW60">
        <v>6.1616200000000001</v>
      </c>
      <c r="BX60">
        <v>-24.17294444444444</v>
      </c>
      <c r="BY60">
        <v>695.93655555555551</v>
      </c>
      <c r="BZ60">
        <v>720.36211111111106</v>
      </c>
      <c r="CA60">
        <v>0.14741966666666659</v>
      </c>
      <c r="CB60">
        <v>709.88677777777775</v>
      </c>
      <c r="CC60">
        <v>14.541722222222219</v>
      </c>
      <c r="CD60">
        <v>1.493632222222222</v>
      </c>
      <c r="CE60">
        <v>1.478642222222222</v>
      </c>
      <c r="CF60">
        <v>12.9031</v>
      </c>
      <c r="CG60">
        <v>12.74908888888889</v>
      </c>
      <c r="CH60">
        <v>2000.025555555555</v>
      </c>
      <c r="CI60">
        <v>0.98000600000000004</v>
      </c>
      <c r="CJ60">
        <v>1.999423333333333E-2</v>
      </c>
      <c r="CK60">
        <v>0</v>
      </c>
      <c r="CL60">
        <v>247.25077777777781</v>
      </c>
      <c r="CM60">
        <v>5.0009800000000002</v>
      </c>
      <c r="CN60">
        <v>5318.3388888888894</v>
      </c>
      <c r="CO60">
        <v>18953.533333333329</v>
      </c>
      <c r="CP60">
        <v>39.707999999999998</v>
      </c>
      <c r="CQ60">
        <v>39.625</v>
      </c>
      <c r="CR60">
        <v>39.763777777777783</v>
      </c>
      <c r="CS60">
        <v>39.069000000000003</v>
      </c>
      <c r="CT60">
        <v>40.298222222222222</v>
      </c>
      <c r="CU60">
        <v>1955.135555555556</v>
      </c>
      <c r="CV60">
        <v>39.89</v>
      </c>
      <c r="CW60">
        <v>0</v>
      </c>
      <c r="CX60">
        <v>5355.2000000476837</v>
      </c>
      <c r="CY60">
        <v>0</v>
      </c>
      <c r="CZ60">
        <v>1710707252</v>
      </c>
      <c r="DA60" t="s">
        <v>359</v>
      </c>
      <c r="DB60">
        <v>1710707252</v>
      </c>
      <c r="DC60">
        <v>1710706472</v>
      </c>
      <c r="DD60">
        <v>25</v>
      </c>
      <c r="DE60">
        <v>0.7</v>
      </c>
      <c r="DF60">
        <v>1.4E-2</v>
      </c>
      <c r="DG60">
        <v>-2.4249999999999998</v>
      </c>
      <c r="DH60">
        <v>-3.9E-2</v>
      </c>
      <c r="DI60">
        <v>495</v>
      </c>
      <c r="DJ60">
        <v>20</v>
      </c>
      <c r="DK60">
        <v>0.44</v>
      </c>
      <c r="DL60">
        <v>7.0000000000000007E-2</v>
      </c>
      <c r="DM60">
        <v>-23.997177499999999</v>
      </c>
      <c r="DN60">
        <v>-1.028578986866721</v>
      </c>
      <c r="DO60">
        <v>0.13448230457480259</v>
      </c>
      <c r="DP60">
        <v>0</v>
      </c>
      <c r="DQ60">
        <v>247.3596764705882</v>
      </c>
      <c r="DR60">
        <v>-0.41251336936875671</v>
      </c>
      <c r="DS60">
        <v>0.23462406984844611</v>
      </c>
      <c r="DT60">
        <v>1</v>
      </c>
      <c r="DU60">
        <v>0.14250560000000001</v>
      </c>
      <c r="DV60">
        <v>-9.0596622889307088E-3</v>
      </c>
      <c r="DW60">
        <v>5.8458094383926004E-3</v>
      </c>
      <c r="DX60">
        <v>1</v>
      </c>
      <c r="DY60">
        <v>2</v>
      </c>
      <c r="DZ60">
        <v>3</v>
      </c>
      <c r="EA60" t="s">
        <v>360</v>
      </c>
      <c r="EB60">
        <v>3.2292800000000002</v>
      </c>
      <c r="EC60">
        <v>2.7043200000000001</v>
      </c>
      <c r="ED60">
        <v>0.15331</v>
      </c>
      <c r="EE60">
        <v>0.15684100000000001</v>
      </c>
      <c r="EF60">
        <v>8.2352300000000003E-2</v>
      </c>
      <c r="EG60">
        <v>8.2058500000000006E-2</v>
      </c>
      <c r="EH60">
        <v>27760.7</v>
      </c>
      <c r="EI60">
        <v>27034.5</v>
      </c>
      <c r="EJ60">
        <v>31386.3</v>
      </c>
      <c r="EK60">
        <v>30381.599999999999</v>
      </c>
      <c r="EL60">
        <v>38590.800000000003</v>
      </c>
      <c r="EM60">
        <v>36879.5</v>
      </c>
      <c r="EN60">
        <v>43996</v>
      </c>
      <c r="EO60">
        <v>42426.9</v>
      </c>
      <c r="EP60">
        <v>2.1635</v>
      </c>
      <c r="EQ60">
        <v>1.95245</v>
      </c>
      <c r="ER60">
        <v>0.13716500000000001</v>
      </c>
      <c r="ES60">
        <v>0</v>
      </c>
      <c r="ET60">
        <v>22.764600000000002</v>
      </c>
      <c r="EU60">
        <v>999.9</v>
      </c>
      <c r="EV60">
        <v>58</v>
      </c>
      <c r="EW60">
        <v>26.5</v>
      </c>
      <c r="EX60">
        <v>19.823499999999999</v>
      </c>
      <c r="EY60">
        <v>61.292999999999999</v>
      </c>
      <c r="EZ60">
        <v>24.739599999999999</v>
      </c>
      <c r="FA60">
        <v>1</v>
      </c>
      <c r="FB60">
        <v>-0.21599599999999999</v>
      </c>
      <c r="FC60">
        <v>1.19238</v>
      </c>
      <c r="FD60">
        <v>20.187799999999999</v>
      </c>
      <c r="FE60">
        <v>5.2201399999999998</v>
      </c>
      <c r="FF60">
        <v>11.992000000000001</v>
      </c>
      <c r="FG60">
        <v>4.9652500000000002</v>
      </c>
      <c r="FH60">
        <v>3.2956500000000002</v>
      </c>
      <c r="FI60">
        <v>9999</v>
      </c>
      <c r="FJ60">
        <v>9999</v>
      </c>
      <c r="FK60">
        <v>9999</v>
      </c>
      <c r="FL60">
        <v>292.5</v>
      </c>
      <c r="FM60">
        <v>4.97105</v>
      </c>
      <c r="FN60">
        <v>1.8676900000000001</v>
      </c>
      <c r="FO60">
        <v>1.85893</v>
      </c>
      <c r="FP60">
        <v>1.8650800000000001</v>
      </c>
      <c r="FQ60">
        <v>1.8630899999999999</v>
      </c>
      <c r="FR60">
        <v>1.8643700000000001</v>
      </c>
      <c r="FS60">
        <v>1.8598699999999999</v>
      </c>
      <c r="FT60">
        <v>1.8638600000000001</v>
      </c>
      <c r="FU60">
        <v>0</v>
      </c>
      <c r="FV60">
        <v>0</v>
      </c>
      <c r="FW60">
        <v>0</v>
      </c>
      <c r="FX60">
        <v>0</v>
      </c>
      <c r="FY60" t="s">
        <v>361</v>
      </c>
      <c r="FZ60" t="s">
        <v>362</v>
      </c>
      <c r="GA60" t="s">
        <v>363</v>
      </c>
      <c r="GB60" t="s">
        <v>363</v>
      </c>
      <c r="GC60" t="s">
        <v>363</v>
      </c>
      <c r="GD60" t="s">
        <v>363</v>
      </c>
      <c r="GE60">
        <v>0</v>
      </c>
      <c r="GF60">
        <v>100</v>
      </c>
      <c r="GG60">
        <v>100</v>
      </c>
      <c r="GH60">
        <v>-3.464</v>
      </c>
      <c r="GI60">
        <v>-5.2900000000000003E-2</v>
      </c>
      <c r="GJ60">
        <v>-0.44953633355511791</v>
      </c>
      <c r="GK60">
        <v>-3.2761014038563928E-3</v>
      </c>
      <c r="GL60">
        <v>-2.2697488846437009E-6</v>
      </c>
      <c r="GM60">
        <v>1.1067681640329E-9</v>
      </c>
      <c r="GN60">
        <v>-6.7387852144306204E-2</v>
      </c>
      <c r="GO60">
        <v>3.4759988817346559E-3</v>
      </c>
      <c r="GP60">
        <v>-3.6432653228263149E-4</v>
      </c>
      <c r="GQ60">
        <v>1.322559970292776E-5</v>
      </c>
      <c r="GR60">
        <v>12</v>
      </c>
      <c r="GS60">
        <v>1920</v>
      </c>
      <c r="GT60">
        <v>3</v>
      </c>
      <c r="GU60">
        <v>20</v>
      </c>
      <c r="GV60">
        <v>19.100000000000001</v>
      </c>
      <c r="GW60">
        <v>32.1</v>
      </c>
      <c r="GX60">
        <v>1.7639199999999999</v>
      </c>
      <c r="GY60">
        <v>2.4047900000000002</v>
      </c>
      <c r="GZ60">
        <v>1.4489700000000001</v>
      </c>
      <c r="HA60">
        <v>2.3071299999999999</v>
      </c>
      <c r="HB60">
        <v>1.5515099999999999</v>
      </c>
      <c r="HC60">
        <v>2.2827099999999998</v>
      </c>
      <c r="HD60">
        <v>31.477</v>
      </c>
      <c r="HE60">
        <v>14.6837</v>
      </c>
      <c r="HF60">
        <v>18</v>
      </c>
      <c r="HG60">
        <v>598.98800000000006</v>
      </c>
      <c r="HH60">
        <v>467.24200000000002</v>
      </c>
      <c r="HI60">
        <v>20.712800000000001</v>
      </c>
      <c r="HJ60">
        <v>24.256799999999998</v>
      </c>
      <c r="HK60">
        <v>30.0001</v>
      </c>
      <c r="HL60">
        <v>24.3018</v>
      </c>
      <c r="HM60">
        <v>24.250699999999998</v>
      </c>
      <c r="HN60">
        <v>35.356499999999997</v>
      </c>
      <c r="HO60">
        <v>35.506500000000003</v>
      </c>
      <c r="HP60">
        <v>58.570399999999999</v>
      </c>
      <c r="HQ60">
        <v>20.714200000000002</v>
      </c>
      <c r="HR60">
        <v>740.76700000000005</v>
      </c>
      <c r="HS60">
        <v>14.5189</v>
      </c>
      <c r="HT60">
        <v>99.615099999999998</v>
      </c>
      <c r="HU60">
        <v>101.377</v>
      </c>
    </row>
    <row r="61" spans="1:229" x14ac:dyDescent="0.2">
      <c r="A61">
        <v>45</v>
      </c>
      <c r="B61">
        <v>1710708401.5999999</v>
      </c>
      <c r="C61">
        <v>312</v>
      </c>
      <c r="D61" t="s">
        <v>452</v>
      </c>
      <c r="E61" t="s">
        <v>453</v>
      </c>
      <c r="F61">
        <v>5</v>
      </c>
      <c r="H61">
        <v>1710708398.8</v>
      </c>
      <c r="I61">
        <f t="shared" si="0"/>
        <v>1.3808140907141828E-4</v>
      </c>
      <c r="J61">
        <f t="shared" si="1"/>
        <v>0.13808140907141828</v>
      </c>
      <c r="K61">
        <f t="shared" si="2"/>
        <v>3.2559927675779283</v>
      </c>
      <c r="L61">
        <f t="shared" si="3"/>
        <v>701.50689999999997</v>
      </c>
      <c r="M61">
        <f t="shared" si="4"/>
        <v>50.774321947550106</v>
      </c>
      <c r="N61">
        <f t="shared" si="5"/>
        <v>5.1679606965447276</v>
      </c>
      <c r="O61">
        <f t="shared" si="6"/>
        <v>71.401447591952689</v>
      </c>
      <c r="P61">
        <f t="shared" si="7"/>
        <v>8.1439341001519269E-3</v>
      </c>
      <c r="Q61">
        <f t="shared" si="8"/>
        <v>3</v>
      </c>
      <c r="R61">
        <f t="shared" si="9"/>
        <v>8.1316719112929474E-3</v>
      </c>
      <c r="S61">
        <f t="shared" si="10"/>
        <v>5.0833950914987817E-3</v>
      </c>
      <c r="T61">
        <f t="shared" si="11"/>
        <v>321.50787426827515</v>
      </c>
      <c r="U61">
        <f t="shared" si="12"/>
        <v>25.794526117057213</v>
      </c>
      <c r="V61">
        <f t="shared" si="13"/>
        <v>25.01633</v>
      </c>
      <c r="W61">
        <f t="shared" si="14"/>
        <v>3.1827745769025042</v>
      </c>
      <c r="X61">
        <f t="shared" si="15"/>
        <v>49.973578683870933</v>
      </c>
      <c r="Y61">
        <f t="shared" si="16"/>
        <v>1.4941382046893741</v>
      </c>
      <c r="Z61">
        <f t="shared" si="17"/>
        <v>2.9898563281632859</v>
      </c>
      <c r="AA61">
        <f t="shared" si="18"/>
        <v>1.6886363722131301</v>
      </c>
      <c r="AB61">
        <f t="shared" si="19"/>
        <v>-6.089390140049546</v>
      </c>
      <c r="AC61">
        <f t="shared" si="20"/>
        <v>-168.98177279999979</v>
      </c>
      <c r="AD61">
        <f t="shared" si="21"/>
        <v>-11.854015232891806</v>
      </c>
      <c r="AE61">
        <f t="shared" si="22"/>
        <v>134.582696095334</v>
      </c>
      <c r="AF61">
        <f t="shared" si="23"/>
        <v>24.118352487884167</v>
      </c>
      <c r="AG61">
        <f t="shared" si="24"/>
        <v>0.14294766687132232</v>
      </c>
      <c r="AH61">
        <f t="shared" si="25"/>
        <v>3.2559927675779283</v>
      </c>
      <c r="AI61">
        <v>738.61893541571317</v>
      </c>
      <c r="AJ61">
        <v>719.74266060606021</v>
      </c>
      <c r="AK61">
        <v>3.3780266172060638</v>
      </c>
      <c r="AL61">
        <v>67.182796040944936</v>
      </c>
      <c r="AM61">
        <f t="shared" si="26"/>
        <v>0.13808140907141828</v>
      </c>
      <c r="AN61">
        <v>14.539057438660249</v>
      </c>
      <c r="AO61">
        <v>14.675893333333329</v>
      </c>
      <c r="AP61">
        <v>-1.4118089463600921E-4</v>
      </c>
      <c r="AQ61">
        <v>78.548542355810383</v>
      </c>
      <c r="AR61">
        <v>0</v>
      </c>
      <c r="AS61">
        <v>0</v>
      </c>
      <c r="AT61">
        <f t="shared" si="27"/>
        <v>1</v>
      </c>
      <c r="AU61">
        <f t="shared" si="28"/>
        <v>0</v>
      </c>
      <c r="AV61">
        <f t="shared" si="29"/>
        <v>54235.234790965893</v>
      </c>
      <c r="AW61">
        <f t="shared" si="30"/>
        <v>1999.989</v>
      </c>
      <c r="AX61">
        <f t="shared" si="31"/>
        <v>1681.1874594136139</v>
      </c>
      <c r="AY61">
        <f t="shared" si="32"/>
        <v>0.84059835299774843</v>
      </c>
      <c r="AZ61">
        <f t="shared" si="33"/>
        <v>0.16075482128565463</v>
      </c>
      <c r="BA61">
        <v>6</v>
      </c>
      <c r="BB61">
        <v>0.5</v>
      </c>
      <c r="BC61" t="s">
        <v>358</v>
      </c>
      <c r="BD61">
        <v>2</v>
      </c>
      <c r="BE61" t="b">
        <v>1</v>
      </c>
      <c r="BF61">
        <v>1710708398.8</v>
      </c>
      <c r="BG61">
        <v>701.50689999999997</v>
      </c>
      <c r="BH61">
        <v>725.7290999999999</v>
      </c>
      <c r="BI61">
        <v>14.679650000000001</v>
      </c>
      <c r="BJ61">
        <v>14.538779999999999</v>
      </c>
      <c r="BK61">
        <v>705.00639999999999</v>
      </c>
      <c r="BL61">
        <v>14.7326</v>
      </c>
      <c r="BM61">
        <v>599.91160000000002</v>
      </c>
      <c r="BN61">
        <v>101.6829</v>
      </c>
      <c r="BO61">
        <v>0.10005836</v>
      </c>
      <c r="BP61">
        <v>23.971530000000001</v>
      </c>
      <c r="BQ61">
        <v>25.01633</v>
      </c>
      <c r="BR61">
        <v>999.9</v>
      </c>
      <c r="BS61">
        <v>0</v>
      </c>
      <c r="BT61">
        <v>0</v>
      </c>
      <c r="BU61">
        <v>9984.625</v>
      </c>
      <c r="BV61">
        <v>0</v>
      </c>
      <c r="BW61">
        <v>6.1616200000000001</v>
      </c>
      <c r="BX61">
        <v>-24.22231</v>
      </c>
      <c r="BY61">
        <v>711.95810000000006</v>
      </c>
      <c r="BZ61">
        <v>736.43610000000001</v>
      </c>
      <c r="CA61">
        <v>0.14084730000000001</v>
      </c>
      <c r="CB61">
        <v>725.7290999999999</v>
      </c>
      <c r="CC61">
        <v>14.538779999999999</v>
      </c>
      <c r="CD61">
        <v>1.4926680000000001</v>
      </c>
      <c r="CE61">
        <v>1.4783459999999999</v>
      </c>
      <c r="CF61">
        <v>12.893269999999999</v>
      </c>
      <c r="CG61">
        <v>12.746029999999999</v>
      </c>
      <c r="CH61">
        <v>1999.989</v>
      </c>
      <c r="CI61">
        <v>0.98000559999999992</v>
      </c>
      <c r="CJ61">
        <v>1.9994620000000001E-2</v>
      </c>
      <c r="CK61">
        <v>0</v>
      </c>
      <c r="CL61">
        <v>247.279</v>
      </c>
      <c r="CM61">
        <v>5.0009800000000002</v>
      </c>
      <c r="CN61">
        <v>5316.1559999999999</v>
      </c>
      <c r="CO61">
        <v>18953.169999999998</v>
      </c>
      <c r="CP61">
        <v>39.655999999999999</v>
      </c>
      <c r="CQ61">
        <v>39.593499999999999</v>
      </c>
      <c r="CR61">
        <v>39.718499999999999</v>
      </c>
      <c r="CS61">
        <v>38.999899999999997</v>
      </c>
      <c r="CT61">
        <v>40.243699999999997</v>
      </c>
      <c r="CU61">
        <v>1955.0989999999999</v>
      </c>
      <c r="CV61">
        <v>39.89</v>
      </c>
      <c r="CW61">
        <v>0</v>
      </c>
      <c r="CX61">
        <v>5360</v>
      </c>
      <c r="CY61">
        <v>0</v>
      </c>
      <c r="CZ61">
        <v>1710707252</v>
      </c>
      <c r="DA61" t="s">
        <v>359</v>
      </c>
      <c r="DB61">
        <v>1710707252</v>
      </c>
      <c r="DC61">
        <v>1710706472</v>
      </c>
      <c r="DD61">
        <v>25</v>
      </c>
      <c r="DE61">
        <v>0.7</v>
      </c>
      <c r="DF61">
        <v>1.4E-2</v>
      </c>
      <c r="DG61">
        <v>-2.4249999999999998</v>
      </c>
      <c r="DH61">
        <v>-3.9E-2</v>
      </c>
      <c r="DI61">
        <v>495</v>
      </c>
      <c r="DJ61">
        <v>20</v>
      </c>
      <c r="DK61">
        <v>0.44</v>
      </c>
      <c r="DL61">
        <v>7.0000000000000007E-2</v>
      </c>
      <c r="DM61">
        <v>-24.065834146341459</v>
      </c>
      <c r="DN61">
        <v>-1.166255749128895</v>
      </c>
      <c r="DO61">
        <v>0.14398642146304841</v>
      </c>
      <c r="DP61">
        <v>0</v>
      </c>
      <c r="DQ61">
        <v>247.33432352941179</v>
      </c>
      <c r="DR61">
        <v>-0.50097784283835223</v>
      </c>
      <c r="DS61">
        <v>0.20444713405386039</v>
      </c>
      <c r="DT61">
        <v>1</v>
      </c>
      <c r="DU61">
        <v>0.14086907317073169</v>
      </c>
      <c r="DV61">
        <v>1.547640418118473E-2</v>
      </c>
      <c r="DW61">
        <v>4.5751972549252246E-3</v>
      </c>
      <c r="DX61">
        <v>1</v>
      </c>
      <c r="DY61">
        <v>2</v>
      </c>
      <c r="DZ61">
        <v>3</v>
      </c>
      <c r="EA61" t="s">
        <v>360</v>
      </c>
      <c r="EB61">
        <v>3.2292000000000001</v>
      </c>
      <c r="EC61">
        <v>2.7044000000000001</v>
      </c>
      <c r="ED61">
        <v>0.155809</v>
      </c>
      <c r="EE61">
        <v>0.15931400000000001</v>
      </c>
      <c r="EF61">
        <v>8.2317899999999999E-2</v>
      </c>
      <c r="EG61">
        <v>8.2052700000000006E-2</v>
      </c>
      <c r="EH61">
        <v>27679.1</v>
      </c>
      <c r="EI61">
        <v>26955.5</v>
      </c>
      <c r="EJ61">
        <v>31386.6</v>
      </c>
      <c r="EK61">
        <v>30381.8</v>
      </c>
      <c r="EL61">
        <v>38592.6</v>
      </c>
      <c r="EM61">
        <v>36879.599999999999</v>
      </c>
      <c r="EN61">
        <v>43996.4</v>
      </c>
      <c r="EO61">
        <v>42426.6</v>
      </c>
      <c r="EP61">
        <v>2.1634799999999998</v>
      </c>
      <c r="EQ61">
        <v>1.95225</v>
      </c>
      <c r="ER61">
        <v>0.13683400000000001</v>
      </c>
      <c r="ES61">
        <v>0</v>
      </c>
      <c r="ET61">
        <v>22.764600000000002</v>
      </c>
      <c r="EU61">
        <v>999.9</v>
      </c>
      <c r="EV61">
        <v>57.9</v>
      </c>
      <c r="EW61">
        <v>26.5</v>
      </c>
      <c r="EX61">
        <v>19.787700000000001</v>
      </c>
      <c r="EY61">
        <v>61.393000000000001</v>
      </c>
      <c r="EZ61">
        <v>25.244399999999999</v>
      </c>
      <c r="FA61">
        <v>1</v>
      </c>
      <c r="FB61">
        <v>-0.21592700000000001</v>
      </c>
      <c r="FC61">
        <v>1.17743</v>
      </c>
      <c r="FD61">
        <v>20.187899999999999</v>
      </c>
      <c r="FE61">
        <v>5.2204300000000003</v>
      </c>
      <c r="FF61">
        <v>11.992000000000001</v>
      </c>
      <c r="FG61">
        <v>4.9652500000000002</v>
      </c>
      <c r="FH61">
        <v>3.2956500000000002</v>
      </c>
      <c r="FI61">
        <v>9999</v>
      </c>
      <c r="FJ61">
        <v>9999</v>
      </c>
      <c r="FK61">
        <v>9999</v>
      </c>
      <c r="FL61">
        <v>292.5</v>
      </c>
      <c r="FM61">
        <v>4.9710599999999996</v>
      </c>
      <c r="FN61">
        <v>1.86768</v>
      </c>
      <c r="FO61">
        <v>1.85893</v>
      </c>
      <c r="FP61">
        <v>1.8650800000000001</v>
      </c>
      <c r="FQ61">
        <v>1.86307</v>
      </c>
      <c r="FR61">
        <v>1.8643400000000001</v>
      </c>
      <c r="FS61">
        <v>1.8598399999999999</v>
      </c>
      <c r="FT61">
        <v>1.8638600000000001</v>
      </c>
      <c r="FU61">
        <v>0</v>
      </c>
      <c r="FV61">
        <v>0</v>
      </c>
      <c r="FW61">
        <v>0</v>
      </c>
      <c r="FX61">
        <v>0</v>
      </c>
      <c r="FY61" t="s">
        <v>361</v>
      </c>
      <c r="FZ61" t="s">
        <v>362</v>
      </c>
      <c r="GA61" t="s">
        <v>363</v>
      </c>
      <c r="GB61" t="s">
        <v>363</v>
      </c>
      <c r="GC61" t="s">
        <v>363</v>
      </c>
      <c r="GD61" t="s">
        <v>363</v>
      </c>
      <c r="GE61">
        <v>0</v>
      </c>
      <c r="GF61">
        <v>100</v>
      </c>
      <c r="GG61">
        <v>100</v>
      </c>
      <c r="GH61">
        <v>-3.5449999999999999</v>
      </c>
      <c r="GI61">
        <v>-5.2999999999999999E-2</v>
      </c>
      <c r="GJ61">
        <v>-0.44953633355511791</v>
      </c>
      <c r="GK61">
        <v>-3.2761014038563928E-3</v>
      </c>
      <c r="GL61">
        <v>-2.2697488846437009E-6</v>
      </c>
      <c r="GM61">
        <v>1.1067681640329E-9</v>
      </c>
      <c r="GN61">
        <v>-6.7387852144306204E-2</v>
      </c>
      <c r="GO61">
        <v>3.4759988817346559E-3</v>
      </c>
      <c r="GP61">
        <v>-3.6432653228263149E-4</v>
      </c>
      <c r="GQ61">
        <v>1.322559970292776E-5</v>
      </c>
      <c r="GR61">
        <v>12</v>
      </c>
      <c r="GS61">
        <v>1920</v>
      </c>
      <c r="GT61">
        <v>3</v>
      </c>
      <c r="GU61">
        <v>20</v>
      </c>
      <c r="GV61">
        <v>19.2</v>
      </c>
      <c r="GW61">
        <v>32.200000000000003</v>
      </c>
      <c r="GX61">
        <v>1.79688</v>
      </c>
      <c r="GY61">
        <v>2.3974600000000001</v>
      </c>
      <c r="GZ61">
        <v>1.4477500000000001</v>
      </c>
      <c r="HA61">
        <v>2.3071299999999999</v>
      </c>
      <c r="HB61">
        <v>1.5515099999999999</v>
      </c>
      <c r="HC61">
        <v>2.4462899999999999</v>
      </c>
      <c r="HD61">
        <v>31.498799999999999</v>
      </c>
      <c r="HE61">
        <v>14.7012</v>
      </c>
      <c r="HF61">
        <v>18</v>
      </c>
      <c r="HG61">
        <v>598.96299999999997</v>
      </c>
      <c r="HH61">
        <v>467.11700000000002</v>
      </c>
      <c r="HI61">
        <v>20.691099999999999</v>
      </c>
      <c r="HJ61">
        <v>24.256799999999998</v>
      </c>
      <c r="HK61">
        <v>30</v>
      </c>
      <c r="HL61">
        <v>24.301200000000001</v>
      </c>
      <c r="HM61">
        <v>24.250699999999998</v>
      </c>
      <c r="HN61">
        <v>35.970500000000001</v>
      </c>
      <c r="HO61">
        <v>35.506500000000003</v>
      </c>
      <c r="HP61">
        <v>58.570399999999999</v>
      </c>
      <c r="HQ61">
        <v>20.691500000000001</v>
      </c>
      <c r="HR61">
        <v>760.80200000000002</v>
      </c>
      <c r="HS61">
        <v>14.5189</v>
      </c>
      <c r="HT61">
        <v>99.615899999999996</v>
      </c>
      <c r="HU61">
        <v>101.377</v>
      </c>
    </row>
    <row r="62" spans="1:229" x14ac:dyDescent="0.2">
      <c r="A62">
        <v>46</v>
      </c>
      <c r="B62">
        <v>1710708406.5999999</v>
      </c>
      <c r="C62">
        <v>317</v>
      </c>
      <c r="D62" t="s">
        <v>454</v>
      </c>
      <c r="E62" t="s">
        <v>455</v>
      </c>
      <c r="F62">
        <v>5</v>
      </c>
      <c r="H62">
        <v>1710708404.0999999</v>
      </c>
      <c r="I62">
        <f t="shared" si="0"/>
        <v>1.3795680112655104E-4</v>
      </c>
      <c r="J62">
        <f t="shared" si="1"/>
        <v>0.13795680112655104</v>
      </c>
      <c r="K62">
        <f t="shared" si="2"/>
        <v>3.02745930545872</v>
      </c>
      <c r="L62">
        <f t="shared" si="3"/>
        <v>719.20522222222223</v>
      </c>
      <c r="M62">
        <f t="shared" si="4"/>
        <v>111.49455938381914</v>
      </c>
      <c r="N62">
        <f t="shared" si="5"/>
        <v>11.348279917128279</v>
      </c>
      <c r="O62">
        <f t="shared" si="6"/>
        <v>73.203053357442244</v>
      </c>
      <c r="P62">
        <f t="shared" si="7"/>
        <v>8.1321250479181907E-3</v>
      </c>
      <c r="Q62">
        <f t="shared" si="8"/>
        <v>3</v>
      </c>
      <c r="R62">
        <f t="shared" si="9"/>
        <v>8.1198983658459269E-3</v>
      </c>
      <c r="S62">
        <f t="shared" si="10"/>
        <v>5.076033442188323E-3</v>
      </c>
      <c r="T62">
        <f t="shared" si="11"/>
        <v>321.51051910120094</v>
      </c>
      <c r="U62">
        <f t="shared" si="12"/>
        <v>25.792245962297677</v>
      </c>
      <c r="V62">
        <f t="shared" si="13"/>
        <v>25.018466666666669</v>
      </c>
      <c r="W62">
        <f t="shared" si="14"/>
        <v>3.1831799910009697</v>
      </c>
      <c r="X62">
        <f t="shared" si="15"/>
        <v>49.963076130132038</v>
      </c>
      <c r="Y62">
        <f t="shared" si="16"/>
        <v>1.4936150812043094</v>
      </c>
      <c r="Z62">
        <f t="shared" si="17"/>
        <v>2.98943779465078</v>
      </c>
      <c r="AA62">
        <f t="shared" si="18"/>
        <v>1.6895649097966603</v>
      </c>
      <c r="AB62">
        <f t="shared" si="19"/>
        <v>-6.0838949296809011</v>
      </c>
      <c r="AC62">
        <f t="shared" si="20"/>
        <v>-169.70419360000022</v>
      </c>
      <c r="AD62">
        <f t="shared" si="21"/>
        <v>-11.90468152180804</v>
      </c>
      <c r="AE62">
        <f t="shared" si="22"/>
        <v>133.81774904971178</v>
      </c>
      <c r="AF62">
        <f t="shared" si="23"/>
        <v>24.193150615247987</v>
      </c>
      <c r="AG62">
        <f t="shared" si="24"/>
        <v>0.1388024409806706</v>
      </c>
      <c r="AH62">
        <f t="shared" si="25"/>
        <v>3.02745930545872</v>
      </c>
      <c r="AI62">
        <v>755.6001579439328</v>
      </c>
      <c r="AJ62">
        <v>736.7564000000001</v>
      </c>
      <c r="AK62">
        <v>3.4224854781564482</v>
      </c>
      <c r="AL62">
        <v>67.182796040944936</v>
      </c>
      <c r="AM62">
        <f t="shared" si="26"/>
        <v>0.13795680112655104</v>
      </c>
      <c r="AN62">
        <v>14.537976674354621</v>
      </c>
      <c r="AO62">
        <v>14.674035151515151</v>
      </c>
      <c r="AP62">
        <v>-2.7296710064345102E-5</v>
      </c>
      <c r="AQ62">
        <v>78.548542355810383</v>
      </c>
      <c r="AR62">
        <v>0</v>
      </c>
      <c r="AS62">
        <v>0</v>
      </c>
      <c r="AT62">
        <f t="shared" si="27"/>
        <v>1</v>
      </c>
      <c r="AU62">
        <f t="shared" si="28"/>
        <v>0</v>
      </c>
      <c r="AV62">
        <f t="shared" si="29"/>
        <v>54261.313805474005</v>
      </c>
      <c r="AW62">
        <f t="shared" si="30"/>
        <v>2000.005555555555</v>
      </c>
      <c r="AX62">
        <f t="shared" si="31"/>
        <v>1681.201367409948</v>
      </c>
      <c r="AY62">
        <f t="shared" si="32"/>
        <v>0.84059834870956118</v>
      </c>
      <c r="AZ62">
        <f t="shared" si="33"/>
        <v>0.16075481300945327</v>
      </c>
      <c r="BA62">
        <v>6</v>
      </c>
      <c r="BB62">
        <v>0.5</v>
      </c>
      <c r="BC62" t="s">
        <v>358</v>
      </c>
      <c r="BD62">
        <v>2</v>
      </c>
      <c r="BE62" t="b">
        <v>1</v>
      </c>
      <c r="BF62">
        <v>1710708404.0999999</v>
      </c>
      <c r="BG62">
        <v>719.20522222222223</v>
      </c>
      <c r="BH62">
        <v>743.49444444444453</v>
      </c>
      <c r="BI62">
        <v>14.674466666666669</v>
      </c>
      <c r="BJ62">
        <v>14.53772222222222</v>
      </c>
      <c r="BK62">
        <v>722.79066666666654</v>
      </c>
      <c r="BL62">
        <v>14.72745555555556</v>
      </c>
      <c r="BM62">
        <v>600.09277777777766</v>
      </c>
      <c r="BN62">
        <v>101.6832222222222</v>
      </c>
      <c r="BO62">
        <v>0.1000394888888889</v>
      </c>
      <c r="BP62">
        <v>23.969200000000001</v>
      </c>
      <c r="BQ62">
        <v>25.018466666666669</v>
      </c>
      <c r="BR62">
        <v>999.90000000000009</v>
      </c>
      <c r="BS62">
        <v>0</v>
      </c>
      <c r="BT62">
        <v>0</v>
      </c>
      <c r="BU62">
        <v>9989.514444444445</v>
      </c>
      <c r="BV62">
        <v>0</v>
      </c>
      <c r="BW62">
        <v>6.1616200000000001</v>
      </c>
      <c r="BX62">
        <v>-24.28926666666667</v>
      </c>
      <c r="BY62">
        <v>729.91622222222225</v>
      </c>
      <c r="BZ62">
        <v>754.46266666666679</v>
      </c>
      <c r="CA62">
        <v>0.13675633333333331</v>
      </c>
      <c r="CB62">
        <v>743.49444444444453</v>
      </c>
      <c r="CC62">
        <v>14.53772222222222</v>
      </c>
      <c r="CD62">
        <v>1.492148888888889</v>
      </c>
      <c r="CE62">
        <v>1.4782433333333329</v>
      </c>
      <c r="CF62">
        <v>12.88795555555556</v>
      </c>
      <c r="CG62">
        <v>12.74495555555556</v>
      </c>
      <c r="CH62">
        <v>2000.005555555555</v>
      </c>
      <c r="CI62">
        <v>0.98000500000000001</v>
      </c>
      <c r="CJ62">
        <v>1.9995200000000001E-2</v>
      </c>
      <c r="CK62">
        <v>0</v>
      </c>
      <c r="CL62">
        <v>247.29277777777779</v>
      </c>
      <c r="CM62">
        <v>5.0009800000000002</v>
      </c>
      <c r="CN62">
        <v>5313.9377777777772</v>
      </c>
      <c r="CO62">
        <v>18953.366666666669</v>
      </c>
      <c r="CP62">
        <v>39.575999999999993</v>
      </c>
      <c r="CQ62">
        <v>39.541333333333327</v>
      </c>
      <c r="CR62">
        <v>39.673222222222222</v>
      </c>
      <c r="CS62">
        <v>38.916333333333327</v>
      </c>
      <c r="CT62">
        <v>40.173222222222222</v>
      </c>
      <c r="CU62">
        <v>1955.113333333333</v>
      </c>
      <c r="CV62">
        <v>39.89</v>
      </c>
      <c r="CW62">
        <v>0</v>
      </c>
      <c r="CX62">
        <v>5364.7999999523163</v>
      </c>
      <c r="CY62">
        <v>0</v>
      </c>
      <c r="CZ62">
        <v>1710707252</v>
      </c>
      <c r="DA62" t="s">
        <v>359</v>
      </c>
      <c r="DB62">
        <v>1710707252</v>
      </c>
      <c r="DC62">
        <v>1710706472</v>
      </c>
      <c r="DD62">
        <v>25</v>
      </c>
      <c r="DE62">
        <v>0.7</v>
      </c>
      <c r="DF62">
        <v>1.4E-2</v>
      </c>
      <c r="DG62">
        <v>-2.4249999999999998</v>
      </c>
      <c r="DH62">
        <v>-3.9E-2</v>
      </c>
      <c r="DI62">
        <v>495</v>
      </c>
      <c r="DJ62">
        <v>20</v>
      </c>
      <c r="DK62">
        <v>0.44</v>
      </c>
      <c r="DL62">
        <v>7.0000000000000007E-2</v>
      </c>
      <c r="DM62">
        <v>-24.150739999999999</v>
      </c>
      <c r="DN62">
        <v>-1.034127579737294</v>
      </c>
      <c r="DO62">
        <v>0.12942078812926461</v>
      </c>
      <c r="DP62">
        <v>0</v>
      </c>
      <c r="DQ62">
        <v>247.31261764705889</v>
      </c>
      <c r="DR62">
        <v>-0.31436210569139089</v>
      </c>
      <c r="DS62">
        <v>0.18611792825515849</v>
      </c>
      <c r="DT62">
        <v>1</v>
      </c>
      <c r="DU62">
        <v>0.14011704999999999</v>
      </c>
      <c r="DV62">
        <v>2.584615384614714E-3</v>
      </c>
      <c r="DW62">
        <v>4.8793093873518616E-3</v>
      </c>
      <c r="DX62">
        <v>1</v>
      </c>
      <c r="DY62">
        <v>2</v>
      </c>
      <c r="DZ62">
        <v>3</v>
      </c>
      <c r="EA62" t="s">
        <v>360</v>
      </c>
      <c r="EB62">
        <v>3.2293500000000002</v>
      </c>
      <c r="EC62">
        <v>2.70431</v>
      </c>
      <c r="ED62">
        <v>0.15829199999999999</v>
      </c>
      <c r="EE62">
        <v>0.16175999999999999</v>
      </c>
      <c r="EF62">
        <v>8.2307500000000006E-2</v>
      </c>
      <c r="EG62">
        <v>8.2047599999999998E-2</v>
      </c>
      <c r="EH62">
        <v>27597.9</v>
      </c>
      <c r="EI62">
        <v>26876.6</v>
      </c>
      <c r="EJ62">
        <v>31386.6</v>
      </c>
      <c r="EK62">
        <v>30381.1</v>
      </c>
      <c r="EL62">
        <v>38593.1</v>
      </c>
      <c r="EM62">
        <v>36879.4</v>
      </c>
      <c r="EN62">
        <v>43996.4</v>
      </c>
      <c r="EO62">
        <v>42426.1</v>
      </c>
      <c r="EP62">
        <v>2.1634000000000002</v>
      </c>
      <c r="EQ62">
        <v>1.95235</v>
      </c>
      <c r="ER62">
        <v>0.13716500000000001</v>
      </c>
      <c r="ES62">
        <v>0</v>
      </c>
      <c r="ET62">
        <v>22.764199999999999</v>
      </c>
      <c r="EU62">
        <v>999.9</v>
      </c>
      <c r="EV62">
        <v>57.9</v>
      </c>
      <c r="EW62">
        <v>26.5</v>
      </c>
      <c r="EX62">
        <v>19.7881</v>
      </c>
      <c r="EY62">
        <v>61.823</v>
      </c>
      <c r="EZ62">
        <v>24.711500000000001</v>
      </c>
      <c r="FA62">
        <v>1</v>
      </c>
      <c r="FB62">
        <v>-0.215922</v>
      </c>
      <c r="FC62">
        <v>1.1505399999999999</v>
      </c>
      <c r="FD62">
        <v>20.187999999999999</v>
      </c>
      <c r="FE62">
        <v>5.2183400000000004</v>
      </c>
      <c r="FF62">
        <v>11.992000000000001</v>
      </c>
      <c r="FG62">
        <v>4.9649999999999999</v>
      </c>
      <c r="FH62">
        <v>3.2955000000000001</v>
      </c>
      <c r="FI62">
        <v>9999</v>
      </c>
      <c r="FJ62">
        <v>9999</v>
      </c>
      <c r="FK62">
        <v>9999</v>
      </c>
      <c r="FL62">
        <v>292.60000000000002</v>
      </c>
      <c r="FM62">
        <v>4.9710299999999998</v>
      </c>
      <c r="FN62">
        <v>1.86768</v>
      </c>
      <c r="FO62">
        <v>1.85893</v>
      </c>
      <c r="FP62">
        <v>1.8650800000000001</v>
      </c>
      <c r="FQ62">
        <v>1.86307</v>
      </c>
      <c r="FR62">
        <v>1.86436</v>
      </c>
      <c r="FS62">
        <v>1.85985</v>
      </c>
      <c r="FT62">
        <v>1.8638699999999999</v>
      </c>
      <c r="FU62">
        <v>0</v>
      </c>
      <c r="FV62">
        <v>0</v>
      </c>
      <c r="FW62">
        <v>0</v>
      </c>
      <c r="FX62">
        <v>0</v>
      </c>
      <c r="FY62" t="s">
        <v>361</v>
      </c>
      <c r="FZ62" t="s">
        <v>362</v>
      </c>
      <c r="GA62" t="s">
        <v>363</v>
      </c>
      <c r="GB62" t="s">
        <v>363</v>
      </c>
      <c r="GC62" t="s">
        <v>363</v>
      </c>
      <c r="GD62" t="s">
        <v>363</v>
      </c>
      <c r="GE62">
        <v>0</v>
      </c>
      <c r="GF62">
        <v>100</v>
      </c>
      <c r="GG62">
        <v>100</v>
      </c>
      <c r="GH62">
        <v>-3.6259999999999999</v>
      </c>
      <c r="GI62">
        <v>-5.2999999999999999E-2</v>
      </c>
      <c r="GJ62">
        <v>-0.44953633355511791</v>
      </c>
      <c r="GK62">
        <v>-3.2761014038563928E-3</v>
      </c>
      <c r="GL62">
        <v>-2.2697488846437009E-6</v>
      </c>
      <c r="GM62">
        <v>1.1067681640329E-9</v>
      </c>
      <c r="GN62">
        <v>-6.7387852144306204E-2</v>
      </c>
      <c r="GO62">
        <v>3.4759988817346559E-3</v>
      </c>
      <c r="GP62">
        <v>-3.6432653228263149E-4</v>
      </c>
      <c r="GQ62">
        <v>1.322559970292776E-5</v>
      </c>
      <c r="GR62">
        <v>12</v>
      </c>
      <c r="GS62">
        <v>1920</v>
      </c>
      <c r="GT62">
        <v>3</v>
      </c>
      <c r="GU62">
        <v>20</v>
      </c>
      <c r="GV62">
        <v>19.2</v>
      </c>
      <c r="GW62">
        <v>32.200000000000003</v>
      </c>
      <c r="GX62">
        <v>1.8286100000000001</v>
      </c>
      <c r="GY62">
        <v>2.4047900000000002</v>
      </c>
      <c r="GZ62">
        <v>1.4489700000000001</v>
      </c>
      <c r="HA62">
        <v>2.3071299999999999</v>
      </c>
      <c r="HB62">
        <v>1.5515099999999999</v>
      </c>
      <c r="HC62">
        <v>2.2766099999999998</v>
      </c>
      <c r="HD62">
        <v>31.498799999999999</v>
      </c>
      <c r="HE62">
        <v>14.6837</v>
      </c>
      <c r="HF62">
        <v>18</v>
      </c>
      <c r="HG62">
        <v>598.92499999999995</v>
      </c>
      <c r="HH62">
        <v>467.18</v>
      </c>
      <c r="HI62">
        <v>20.675799999999999</v>
      </c>
      <c r="HJ62">
        <v>24.256799999999998</v>
      </c>
      <c r="HK62">
        <v>30.0002</v>
      </c>
      <c r="HL62">
        <v>24.302499999999998</v>
      </c>
      <c r="HM62">
        <v>24.250699999999998</v>
      </c>
      <c r="HN62">
        <v>36.656999999999996</v>
      </c>
      <c r="HO62">
        <v>35.506500000000003</v>
      </c>
      <c r="HP62">
        <v>58.570399999999999</v>
      </c>
      <c r="HQ62">
        <v>20.677099999999999</v>
      </c>
      <c r="HR62">
        <v>774.17600000000004</v>
      </c>
      <c r="HS62">
        <v>14.5189</v>
      </c>
      <c r="HT62">
        <v>99.616</v>
      </c>
      <c r="HU62">
        <v>101.375</v>
      </c>
    </row>
    <row r="63" spans="1:229" x14ac:dyDescent="0.2">
      <c r="A63">
        <v>47</v>
      </c>
      <c r="B63">
        <v>1710708411.5999999</v>
      </c>
      <c r="C63">
        <v>322</v>
      </c>
      <c r="D63" t="s">
        <v>456</v>
      </c>
      <c r="E63" t="s">
        <v>457</v>
      </c>
      <c r="F63">
        <v>5</v>
      </c>
      <c r="H63">
        <v>1710708408.8</v>
      </c>
      <c r="I63">
        <f t="shared" si="0"/>
        <v>1.3509610119805758E-4</v>
      </c>
      <c r="J63">
        <f t="shared" si="1"/>
        <v>0.13509610119805757</v>
      </c>
      <c r="K63">
        <f t="shared" si="2"/>
        <v>3.1520630201949009</v>
      </c>
      <c r="L63">
        <f t="shared" si="3"/>
        <v>734.99030000000005</v>
      </c>
      <c r="M63">
        <f t="shared" si="4"/>
        <v>90.572844264052335</v>
      </c>
      <c r="N63">
        <f t="shared" si="5"/>
        <v>9.2186764592808945</v>
      </c>
      <c r="O63">
        <f t="shared" si="6"/>
        <v>74.808711501389837</v>
      </c>
      <c r="P63">
        <f t="shared" si="7"/>
        <v>7.9746668971896108E-3</v>
      </c>
      <c r="Q63">
        <f t="shared" si="8"/>
        <v>3</v>
      </c>
      <c r="R63">
        <f t="shared" si="9"/>
        <v>7.9629087395401699E-3</v>
      </c>
      <c r="S63">
        <f t="shared" si="10"/>
        <v>4.9778729186857433E-3</v>
      </c>
      <c r="T63">
        <f t="shared" si="11"/>
        <v>321.51090666828583</v>
      </c>
      <c r="U63">
        <f t="shared" si="12"/>
        <v>25.787523902436426</v>
      </c>
      <c r="V63">
        <f t="shared" si="13"/>
        <v>25.004560000000001</v>
      </c>
      <c r="W63">
        <f t="shared" si="14"/>
        <v>3.180542129533086</v>
      </c>
      <c r="X63">
        <f t="shared" si="15"/>
        <v>49.972002511257891</v>
      </c>
      <c r="Y63">
        <f t="shared" si="16"/>
        <v>1.4933919199243817</v>
      </c>
      <c r="Z63">
        <f t="shared" si="17"/>
        <v>2.9884572257994755</v>
      </c>
      <c r="AA63">
        <f t="shared" si="18"/>
        <v>1.6871502096087043</v>
      </c>
      <c r="AB63">
        <f t="shared" si="19"/>
        <v>-5.9577380628343395</v>
      </c>
      <c r="AC63">
        <f t="shared" si="20"/>
        <v>-168.33806352000002</v>
      </c>
      <c r="AD63">
        <f t="shared" si="21"/>
        <v>-11.807694369221421</v>
      </c>
      <c r="AE63">
        <f t="shared" si="22"/>
        <v>135.40741071623009</v>
      </c>
      <c r="AF63">
        <f t="shared" si="23"/>
        <v>24.125296459816351</v>
      </c>
      <c r="AG63">
        <f t="shared" si="24"/>
        <v>0.1357178428527222</v>
      </c>
      <c r="AH63">
        <f t="shared" si="25"/>
        <v>3.1520630201949009</v>
      </c>
      <c r="AI63">
        <v>772.53421307515669</v>
      </c>
      <c r="AJ63">
        <v>753.72972121212069</v>
      </c>
      <c r="AK63">
        <v>3.385165972546087</v>
      </c>
      <c r="AL63">
        <v>67.182796040944936</v>
      </c>
      <c r="AM63">
        <f t="shared" si="26"/>
        <v>0.13509610119805757</v>
      </c>
      <c r="AN63">
        <v>14.538411268053419</v>
      </c>
      <c r="AO63">
        <v>14.671647878787869</v>
      </c>
      <c r="AP63">
        <v>-1.840996757476445E-5</v>
      </c>
      <c r="AQ63">
        <v>78.548542355810383</v>
      </c>
      <c r="AR63">
        <v>0</v>
      </c>
      <c r="AS63">
        <v>0</v>
      </c>
      <c r="AT63">
        <f t="shared" si="27"/>
        <v>1</v>
      </c>
      <c r="AU63">
        <f t="shared" si="28"/>
        <v>0</v>
      </c>
      <c r="AV63">
        <f t="shared" si="29"/>
        <v>54393.143423074347</v>
      </c>
      <c r="AW63">
        <f t="shared" si="30"/>
        <v>2000.008</v>
      </c>
      <c r="AX63">
        <f t="shared" si="31"/>
        <v>1681.2034194136197</v>
      </c>
      <c r="AY63">
        <f t="shared" si="32"/>
        <v>0.84059834731342054</v>
      </c>
      <c r="AZ63">
        <f t="shared" si="33"/>
        <v>0.16075481031490166</v>
      </c>
      <c r="BA63">
        <v>6</v>
      </c>
      <c r="BB63">
        <v>0.5</v>
      </c>
      <c r="BC63" t="s">
        <v>358</v>
      </c>
      <c r="BD63">
        <v>2</v>
      </c>
      <c r="BE63" t="b">
        <v>1</v>
      </c>
      <c r="BF63">
        <v>1710708408.8</v>
      </c>
      <c r="BG63">
        <v>734.99030000000005</v>
      </c>
      <c r="BH63">
        <v>759.21960000000013</v>
      </c>
      <c r="BI63">
        <v>14.672470000000001</v>
      </c>
      <c r="BJ63">
        <v>14.53872</v>
      </c>
      <c r="BK63">
        <v>738.65210000000002</v>
      </c>
      <c r="BL63">
        <v>14.725440000000001</v>
      </c>
      <c r="BM63">
        <v>599.89470000000006</v>
      </c>
      <c r="BN63">
        <v>101.6819</v>
      </c>
      <c r="BO63">
        <v>0.10000311000000001</v>
      </c>
      <c r="BP63">
        <v>23.963740000000001</v>
      </c>
      <c r="BQ63">
        <v>25.004560000000001</v>
      </c>
      <c r="BR63">
        <v>999.9</v>
      </c>
      <c r="BS63">
        <v>0</v>
      </c>
      <c r="BT63">
        <v>0</v>
      </c>
      <c r="BU63">
        <v>10014.764999999999</v>
      </c>
      <c r="BV63">
        <v>0</v>
      </c>
      <c r="BW63">
        <v>6.1616200000000001</v>
      </c>
      <c r="BX63">
        <v>-24.22906</v>
      </c>
      <c r="BY63">
        <v>745.93509999999992</v>
      </c>
      <c r="BZ63">
        <v>770.42049999999995</v>
      </c>
      <c r="CA63">
        <v>0.13375600000000001</v>
      </c>
      <c r="CB63">
        <v>759.21960000000013</v>
      </c>
      <c r="CC63">
        <v>14.53872</v>
      </c>
      <c r="CD63">
        <v>1.4919260000000001</v>
      </c>
      <c r="CE63">
        <v>1.478324</v>
      </c>
      <c r="CF63">
        <v>12.88565</v>
      </c>
      <c r="CG63">
        <v>12.745810000000001</v>
      </c>
      <c r="CH63">
        <v>2000.008</v>
      </c>
      <c r="CI63">
        <v>0.98000529999999997</v>
      </c>
      <c r="CJ63">
        <v>1.9994910000000001E-2</v>
      </c>
      <c r="CK63">
        <v>0</v>
      </c>
      <c r="CL63">
        <v>247.1713</v>
      </c>
      <c r="CM63">
        <v>5.0009800000000002</v>
      </c>
      <c r="CN63">
        <v>5312.1229999999996</v>
      </c>
      <c r="CO63">
        <v>18953.38</v>
      </c>
      <c r="CP63">
        <v>39.5124</v>
      </c>
      <c r="CQ63">
        <v>39.5</v>
      </c>
      <c r="CR63">
        <v>39.625</v>
      </c>
      <c r="CS63">
        <v>38.824599999999997</v>
      </c>
      <c r="CT63">
        <v>40.099800000000002</v>
      </c>
      <c r="CU63">
        <v>1955.1179999999999</v>
      </c>
      <c r="CV63">
        <v>39.89</v>
      </c>
      <c r="CW63">
        <v>0</v>
      </c>
      <c r="CX63">
        <v>5370.2000000476837</v>
      </c>
      <c r="CY63">
        <v>0</v>
      </c>
      <c r="CZ63">
        <v>1710707252</v>
      </c>
      <c r="DA63" t="s">
        <v>359</v>
      </c>
      <c r="DB63">
        <v>1710707252</v>
      </c>
      <c r="DC63">
        <v>1710706472</v>
      </c>
      <c r="DD63">
        <v>25</v>
      </c>
      <c r="DE63">
        <v>0.7</v>
      </c>
      <c r="DF63">
        <v>1.4E-2</v>
      </c>
      <c r="DG63">
        <v>-2.4249999999999998</v>
      </c>
      <c r="DH63">
        <v>-3.9E-2</v>
      </c>
      <c r="DI63">
        <v>495</v>
      </c>
      <c r="DJ63">
        <v>20</v>
      </c>
      <c r="DK63">
        <v>0.44</v>
      </c>
      <c r="DL63">
        <v>7.0000000000000007E-2</v>
      </c>
      <c r="DM63">
        <v>-24.202615000000002</v>
      </c>
      <c r="DN63">
        <v>-0.7578934333958407</v>
      </c>
      <c r="DO63">
        <v>0.1190390934735307</v>
      </c>
      <c r="DP63">
        <v>0</v>
      </c>
      <c r="DQ63">
        <v>247.27479411764699</v>
      </c>
      <c r="DR63">
        <v>-8.377387272059135E-2</v>
      </c>
      <c r="DS63">
        <v>0.1732923031133774</v>
      </c>
      <c r="DT63">
        <v>1</v>
      </c>
      <c r="DU63">
        <v>0.14006422499999999</v>
      </c>
      <c r="DV63">
        <v>-4.5051230769231378E-2</v>
      </c>
      <c r="DW63">
        <v>4.901271760918282E-3</v>
      </c>
      <c r="DX63">
        <v>1</v>
      </c>
      <c r="DY63">
        <v>2</v>
      </c>
      <c r="DZ63">
        <v>3</v>
      </c>
      <c r="EA63" t="s">
        <v>360</v>
      </c>
      <c r="EB63">
        <v>3.2292299999999998</v>
      </c>
      <c r="EC63">
        <v>2.7045699999999999</v>
      </c>
      <c r="ED63">
        <v>0.16073399999999999</v>
      </c>
      <c r="EE63">
        <v>0.164156</v>
      </c>
      <c r="EF63">
        <v>8.2301799999999994E-2</v>
      </c>
      <c r="EG63">
        <v>8.2058599999999995E-2</v>
      </c>
      <c r="EH63">
        <v>27517.7</v>
      </c>
      <c r="EI63">
        <v>26800.2</v>
      </c>
      <c r="EJ63">
        <v>31386.3</v>
      </c>
      <c r="EK63">
        <v>30381.5</v>
      </c>
      <c r="EL63">
        <v>38593.1</v>
      </c>
      <c r="EM63">
        <v>36879.4</v>
      </c>
      <c r="EN63">
        <v>43996.1</v>
      </c>
      <c r="EO63">
        <v>42426.6</v>
      </c>
      <c r="EP63">
        <v>2.1635499999999999</v>
      </c>
      <c r="EQ63">
        <v>1.95252</v>
      </c>
      <c r="ER63">
        <v>0.13636799999999999</v>
      </c>
      <c r="ES63">
        <v>0</v>
      </c>
      <c r="ET63">
        <v>22.762699999999999</v>
      </c>
      <c r="EU63">
        <v>999.9</v>
      </c>
      <c r="EV63">
        <v>57.9</v>
      </c>
      <c r="EW63">
        <v>26.5</v>
      </c>
      <c r="EX63">
        <v>19.791499999999999</v>
      </c>
      <c r="EY63">
        <v>60.963000000000001</v>
      </c>
      <c r="EZ63">
        <v>25.2043</v>
      </c>
      <c r="FA63">
        <v>1</v>
      </c>
      <c r="FB63">
        <v>-0.21620400000000001</v>
      </c>
      <c r="FC63">
        <v>1.1599299999999999</v>
      </c>
      <c r="FD63">
        <v>20.188099999999999</v>
      </c>
      <c r="FE63">
        <v>5.2180400000000002</v>
      </c>
      <c r="FF63">
        <v>11.992000000000001</v>
      </c>
      <c r="FG63">
        <v>4.9650999999999996</v>
      </c>
      <c r="FH63">
        <v>3.2955000000000001</v>
      </c>
      <c r="FI63">
        <v>9999</v>
      </c>
      <c r="FJ63">
        <v>9999</v>
      </c>
      <c r="FK63">
        <v>9999</v>
      </c>
      <c r="FL63">
        <v>292.60000000000002</v>
      </c>
      <c r="FM63">
        <v>4.9710599999999996</v>
      </c>
      <c r="FN63">
        <v>1.86768</v>
      </c>
      <c r="FO63">
        <v>1.8589599999999999</v>
      </c>
      <c r="FP63">
        <v>1.8650800000000001</v>
      </c>
      <c r="FQ63">
        <v>1.8630899999999999</v>
      </c>
      <c r="FR63">
        <v>1.8643700000000001</v>
      </c>
      <c r="FS63">
        <v>1.85988</v>
      </c>
      <c r="FT63">
        <v>1.8638600000000001</v>
      </c>
      <c r="FU63">
        <v>0</v>
      </c>
      <c r="FV63">
        <v>0</v>
      </c>
      <c r="FW63">
        <v>0</v>
      </c>
      <c r="FX63">
        <v>0</v>
      </c>
      <c r="FY63" t="s">
        <v>361</v>
      </c>
      <c r="FZ63" t="s">
        <v>362</v>
      </c>
      <c r="GA63" t="s">
        <v>363</v>
      </c>
      <c r="GB63" t="s">
        <v>363</v>
      </c>
      <c r="GC63" t="s">
        <v>363</v>
      </c>
      <c r="GD63" t="s">
        <v>363</v>
      </c>
      <c r="GE63">
        <v>0</v>
      </c>
      <c r="GF63">
        <v>100</v>
      </c>
      <c r="GG63">
        <v>100</v>
      </c>
      <c r="GH63">
        <v>-3.7069999999999999</v>
      </c>
      <c r="GI63">
        <v>-5.2900000000000003E-2</v>
      </c>
      <c r="GJ63">
        <v>-0.44953633355511791</v>
      </c>
      <c r="GK63">
        <v>-3.2761014038563928E-3</v>
      </c>
      <c r="GL63">
        <v>-2.2697488846437009E-6</v>
      </c>
      <c r="GM63">
        <v>1.1067681640329E-9</v>
      </c>
      <c r="GN63">
        <v>-6.7387852144306204E-2</v>
      </c>
      <c r="GO63">
        <v>3.4759988817346559E-3</v>
      </c>
      <c r="GP63">
        <v>-3.6432653228263149E-4</v>
      </c>
      <c r="GQ63">
        <v>1.322559970292776E-5</v>
      </c>
      <c r="GR63">
        <v>12</v>
      </c>
      <c r="GS63">
        <v>1920</v>
      </c>
      <c r="GT63">
        <v>3</v>
      </c>
      <c r="GU63">
        <v>20</v>
      </c>
      <c r="GV63">
        <v>19.3</v>
      </c>
      <c r="GW63">
        <v>32.299999999999997</v>
      </c>
      <c r="GX63">
        <v>1.8615699999999999</v>
      </c>
      <c r="GY63">
        <v>2.3974600000000001</v>
      </c>
      <c r="GZ63">
        <v>1.4477500000000001</v>
      </c>
      <c r="HA63">
        <v>2.3071299999999999</v>
      </c>
      <c r="HB63">
        <v>1.5515099999999999</v>
      </c>
      <c r="HC63">
        <v>2.4426299999999999</v>
      </c>
      <c r="HD63">
        <v>31.498799999999999</v>
      </c>
      <c r="HE63">
        <v>14.7012</v>
      </c>
      <c r="HF63">
        <v>18</v>
      </c>
      <c r="HG63">
        <v>599.03</v>
      </c>
      <c r="HH63">
        <v>467.28800000000001</v>
      </c>
      <c r="HI63">
        <v>20.662800000000001</v>
      </c>
      <c r="HJ63">
        <v>24.256799999999998</v>
      </c>
      <c r="HK63">
        <v>30.0001</v>
      </c>
      <c r="HL63">
        <v>24.302600000000002</v>
      </c>
      <c r="HM63">
        <v>24.250699999999998</v>
      </c>
      <c r="HN63">
        <v>37.269799999999996</v>
      </c>
      <c r="HO63">
        <v>35.506500000000003</v>
      </c>
      <c r="HP63">
        <v>58.193300000000001</v>
      </c>
      <c r="HQ63">
        <v>20.659600000000001</v>
      </c>
      <c r="HR63">
        <v>794.21100000000001</v>
      </c>
      <c r="HS63">
        <v>14.5189</v>
      </c>
      <c r="HT63">
        <v>99.615200000000002</v>
      </c>
      <c r="HU63">
        <v>101.377</v>
      </c>
    </row>
    <row r="64" spans="1:229" x14ac:dyDescent="0.2">
      <c r="A64">
        <v>48</v>
      </c>
      <c r="B64">
        <v>1710708416.5999999</v>
      </c>
      <c r="C64">
        <v>327</v>
      </c>
      <c r="D64" t="s">
        <v>458</v>
      </c>
      <c r="E64" t="s">
        <v>459</v>
      </c>
      <c r="F64">
        <v>5</v>
      </c>
      <c r="H64">
        <v>1710708414.0999999</v>
      </c>
      <c r="I64">
        <f t="shared" si="0"/>
        <v>1.4271577055240044E-4</v>
      </c>
      <c r="J64">
        <f t="shared" si="1"/>
        <v>0.14271577055240045</v>
      </c>
      <c r="K64">
        <f t="shared" si="2"/>
        <v>3.4297304851545518</v>
      </c>
      <c r="L64">
        <f t="shared" si="3"/>
        <v>752.64422222222231</v>
      </c>
      <c r="M64">
        <f t="shared" si="4"/>
        <v>88.934944501354096</v>
      </c>
      <c r="N64">
        <f t="shared" si="5"/>
        <v>9.0520258910008504</v>
      </c>
      <c r="O64">
        <f t="shared" si="6"/>
        <v>76.606052035755454</v>
      </c>
      <c r="P64">
        <f t="shared" si="7"/>
        <v>8.4240372435321724E-3</v>
      </c>
      <c r="Q64">
        <f t="shared" si="8"/>
        <v>3</v>
      </c>
      <c r="R64">
        <f t="shared" si="9"/>
        <v>8.4109177892494162E-3</v>
      </c>
      <c r="S64">
        <f t="shared" si="10"/>
        <v>5.2580006215494374E-3</v>
      </c>
      <c r="T64">
        <f t="shared" si="11"/>
        <v>321.50980720161527</v>
      </c>
      <c r="U64">
        <f t="shared" si="12"/>
        <v>25.779387311820102</v>
      </c>
      <c r="V64">
        <f t="shared" si="13"/>
        <v>25.005400000000002</v>
      </c>
      <c r="W64">
        <f t="shared" si="14"/>
        <v>3.1807014092225909</v>
      </c>
      <c r="X64">
        <f t="shared" si="15"/>
        <v>49.988116883631534</v>
      </c>
      <c r="Y64">
        <f t="shared" si="16"/>
        <v>1.4933174594003134</v>
      </c>
      <c r="Z64">
        <f t="shared" si="17"/>
        <v>2.9873448981417741</v>
      </c>
      <c r="AA64">
        <f t="shared" si="18"/>
        <v>1.6873839498222776</v>
      </c>
      <c r="AB64">
        <f t="shared" si="19"/>
        <v>-6.2937654813608592</v>
      </c>
      <c r="AC64">
        <f t="shared" si="20"/>
        <v>-169.47596613333423</v>
      </c>
      <c r="AD64">
        <f t="shared" si="21"/>
        <v>-11.887189469334462</v>
      </c>
      <c r="AE64">
        <f t="shared" si="22"/>
        <v>133.85288611758568</v>
      </c>
      <c r="AF64">
        <f t="shared" si="23"/>
        <v>24.300849637321512</v>
      </c>
      <c r="AG64">
        <f t="shared" si="24"/>
        <v>0.14699907086895073</v>
      </c>
      <c r="AH64">
        <f t="shared" si="25"/>
        <v>3.4297304851545518</v>
      </c>
      <c r="AI64">
        <v>789.66851719691681</v>
      </c>
      <c r="AJ64">
        <v>770.60967878787835</v>
      </c>
      <c r="AK64">
        <v>3.3807386829354762</v>
      </c>
      <c r="AL64">
        <v>67.182796040944936</v>
      </c>
      <c r="AM64">
        <f t="shared" si="26"/>
        <v>0.14271577055240045</v>
      </c>
      <c r="AN64">
        <v>14.528389792440651</v>
      </c>
      <c r="AO64">
        <v>14.66896969696969</v>
      </c>
      <c r="AP64">
        <v>2.234894001942644E-6</v>
      </c>
      <c r="AQ64">
        <v>78.548542355810383</v>
      </c>
      <c r="AR64">
        <v>0</v>
      </c>
      <c r="AS64">
        <v>0</v>
      </c>
      <c r="AT64">
        <f t="shared" si="27"/>
        <v>1</v>
      </c>
      <c r="AU64">
        <f t="shared" si="28"/>
        <v>0</v>
      </c>
      <c r="AV64">
        <f t="shared" si="29"/>
        <v>54461.051686666615</v>
      </c>
      <c r="AW64">
        <f t="shared" si="30"/>
        <v>2000.001111111111</v>
      </c>
      <c r="AX64">
        <f t="shared" si="31"/>
        <v>1681.1976327469508</v>
      </c>
      <c r="AY64">
        <f t="shared" si="32"/>
        <v>0.84059834937439248</v>
      </c>
      <c r="AZ64">
        <f t="shared" si="33"/>
        <v>0.16075481429257749</v>
      </c>
      <c r="BA64">
        <v>6</v>
      </c>
      <c r="BB64">
        <v>0.5</v>
      </c>
      <c r="BC64" t="s">
        <v>358</v>
      </c>
      <c r="BD64">
        <v>2</v>
      </c>
      <c r="BE64" t="b">
        <v>1</v>
      </c>
      <c r="BF64">
        <v>1710708414.0999999</v>
      </c>
      <c r="BG64">
        <v>752.64422222222231</v>
      </c>
      <c r="BH64">
        <v>777.05044444444445</v>
      </c>
      <c r="BI64">
        <v>14.67164444444445</v>
      </c>
      <c r="BJ64">
        <v>14.526833333333331</v>
      </c>
      <c r="BK64">
        <v>756.39133333333336</v>
      </c>
      <c r="BL64">
        <v>14.724611111111111</v>
      </c>
      <c r="BM64">
        <v>600.1294444444444</v>
      </c>
      <c r="BN64">
        <v>101.68266666666671</v>
      </c>
      <c r="BO64">
        <v>9.9888455555555561E-2</v>
      </c>
      <c r="BP64">
        <v>23.957544444444441</v>
      </c>
      <c r="BQ64">
        <v>25.005400000000002</v>
      </c>
      <c r="BR64">
        <v>999.90000000000009</v>
      </c>
      <c r="BS64">
        <v>0</v>
      </c>
      <c r="BT64">
        <v>0</v>
      </c>
      <c r="BU64">
        <v>10027.511111111109</v>
      </c>
      <c r="BV64">
        <v>0</v>
      </c>
      <c r="BW64">
        <v>6.1616200000000001</v>
      </c>
      <c r="BX64">
        <v>-24.406277777777781</v>
      </c>
      <c r="BY64">
        <v>763.851</v>
      </c>
      <c r="BZ64">
        <v>788.50477777777769</v>
      </c>
      <c r="CA64">
        <v>0.14480899999999999</v>
      </c>
      <c r="CB64">
        <v>777.05044444444445</v>
      </c>
      <c r="CC64">
        <v>14.526833333333331</v>
      </c>
      <c r="CD64">
        <v>1.491853333333333</v>
      </c>
      <c r="CE64">
        <v>1.4771288888888889</v>
      </c>
      <c r="CF64">
        <v>12.88491111111111</v>
      </c>
      <c r="CG64">
        <v>12.73345555555556</v>
      </c>
      <c r="CH64">
        <v>2000.001111111111</v>
      </c>
      <c r="CI64">
        <v>0.98000500000000001</v>
      </c>
      <c r="CJ64">
        <v>1.9995200000000001E-2</v>
      </c>
      <c r="CK64">
        <v>0</v>
      </c>
      <c r="CL64">
        <v>247.23322222222231</v>
      </c>
      <c r="CM64">
        <v>5.0009800000000002</v>
      </c>
      <c r="CN64">
        <v>5309.9933333333347</v>
      </c>
      <c r="CO64">
        <v>18953.3</v>
      </c>
      <c r="CP64">
        <v>39.457999999999998</v>
      </c>
      <c r="CQ64">
        <v>39.436999999999998</v>
      </c>
      <c r="CR64">
        <v>39.561999999999998</v>
      </c>
      <c r="CS64">
        <v>38.763777777777783</v>
      </c>
      <c r="CT64">
        <v>40.061999999999998</v>
      </c>
      <c r="CU64">
        <v>1955.1111111111111</v>
      </c>
      <c r="CV64">
        <v>39.89</v>
      </c>
      <c r="CW64">
        <v>0</v>
      </c>
      <c r="CX64">
        <v>5375</v>
      </c>
      <c r="CY64">
        <v>0</v>
      </c>
      <c r="CZ64">
        <v>1710707252</v>
      </c>
      <c r="DA64" t="s">
        <v>359</v>
      </c>
      <c r="DB64">
        <v>1710707252</v>
      </c>
      <c r="DC64">
        <v>1710706472</v>
      </c>
      <c r="DD64">
        <v>25</v>
      </c>
      <c r="DE64">
        <v>0.7</v>
      </c>
      <c r="DF64">
        <v>1.4E-2</v>
      </c>
      <c r="DG64">
        <v>-2.4249999999999998</v>
      </c>
      <c r="DH64">
        <v>-3.9E-2</v>
      </c>
      <c r="DI64">
        <v>495</v>
      </c>
      <c r="DJ64">
        <v>20</v>
      </c>
      <c r="DK64">
        <v>0.44</v>
      </c>
      <c r="DL64">
        <v>7.0000000000000007E-2</v>
      </c>
      <c r="DM64">
        <v>-24.277273170731711</v>
      </c>
      <c r="DN64">
        <v>-0.49900766550523018</v>
      </c>
      <c r="DO64">
        <v>8.2504338465054144E-2</v>
      </c>
      <c r="DP64">
        <v>1</v>
      </c>
      <c r="DQ64">
        <v>247.2510294117647</v>
      </c>
      <c r="DR64">
        <v>-0.55090909348257799</v>
      </c>
      <c r="DS64">
        <v>0.2061102625087336</v>
      </c>
      <c r="DT64">
        <v>1</v>
      </c>
      <c r="DU64">
        <v>0.1386957804878049</v>
      </c>
      <c r="DV64">
        <v>-4.694257839721213E-3</v>
      </c>
      <c r="DW64">
        <v>5.1996824692554736E-3</v>
      </c>
      <c r="DX64">
        <v>1</v>
      </c>
      <c r="DY64">
        <v>3</v>
      </c>
      <c r="DZ64">
        <v>3</v>
      </c>
      <c r="EA64" t="s">
        <v>460</v>
      </c>
      <c r="EB64">
        <v>3.2293099999999999</v>
      </c>
      <c r="EC64">
        <v>2.7045499999999998</v>
      </c>
      <c r="ED64">
        <v>0.16314300000000001</v>
      </c>
      <c r="EE64">
        <v>0.166543</v>
      </c>
      <c r="EF64">
        <v>8.2282499999999995E-2</v>
      </c>
      <c r="EG64">
        <v>8.1948599999999996E-2</v>
      </c>
      <c r="EH64">
        <v>27438.9</v>
      </c>
      <c r="EI64">
        <v>26723.4</v>
      </c>
      <c r="EJ64">
        <v>31386.400000000001</v>
      </c>
      <c r="EK64">
        <v>30381</v>
      </c>
      <c r="EL64">
        <v>38594.199999999997</v>
      </c>
      <c r="EM64">
        <v>36883.4</v>
      </c>
      <c r="EN64">
        <v>43996.3</v>
      </c>
      <c r="EO64">
        <v>42425.9</v>
      </c>
      <c r="EP64">
        <v>2.1632199999999999</v>
      </c>
      <c r="EQ64">
        <v>1.95245</v>
      </c>
      <c r="ER64">
        <v>0.136048</v>
      </c>
      <c r="ES64">
        <v>0</v>
      </c>
      <c r="ET64">
        <v>22.7608</v>
      </c>
      <c r="EU64">
        <v>999.9</v>
      </c>
      <c r="EV64">
        <v>57.9</v>
      </c>
      <c r="EW64">
        <v>26.6</v>
      </c>
      <c r="EX64">
        <v>19.9056</v>
      </c>
      <c r="EY64">
        <v>61.063000000000002</v>
      </c>
      <c r="EZ64">
        <v>24.671500000000002</v>
      </c>
      <c r="FA64">
        <v>1</v>
      </c>
      <c r="FB64">
        <v>-0.21612000000000001</v>
      </c>
      <c r="FC64">
        <v>1.1093999999999999</v>
      </c>
      <c r="FD64">
        <v>20.188500000000001</v>
      </c>
      <c r="FE64">
        <v>5.2175900000000004</v>
      </c>
      <c r="FF64">
        <v>11.9923</v>
      </c>
      <c r="FG64">
        <v>4.9651500000000004</v>
      </c>
      <c r="FH64">
        <v>3.2955000000000001</v>
      </c>
      <c r="FI64">
        <v>9999</v>
      </c>
      <c r="FJ64">
        <v>9999</v>
      </c>
      <c r="FK64">
        <v>9999</v>
      </c>
      <c r="FL64">
        <v>292.60000000000002</v>
      </c>
      <c r="FM64">
        <v>4.9710299999999998</v>
      </c>
      <c r="FN64">
        <v>1.86768</v>
      </c>
      <c r="FO64">
        <v>1.8589100000000001</v>
      </c>
      <c r="FP64">
        <v>1.8650800000000001</v>
      </c>
      <c r="FQ64">
        <v>1.8630899999999999</v>
      </c>
      <c r="FR64">
        <v>1.86435</v>
      </c>
      <c r="FS64">
        <v>1.85985</v>
      </c>
      <c r="FT64">
        <v>1.8638600000000001</v>
      </c>
      <c r="FU64">
        <v>0</v>
      </c>
      <c r="FV64">
        <v>0</v>
      </c>
      <c r="FW64">
        <v>0</v>
      </c>
      <c r="FX64">
        <v>0</v>
      </c>
      <c r="FY64" t="s">
        <v>361</v>
      </c>
      <c r="FZ64" t="s">
        <v>362</v>
      </c>
      <c r="GA64" t="s">
        <v>363</v>
      </c>
      <c r="GB64" t="s">
        <v>363</v>
      </c>
      <c r="GC64" t="s">
        <v>363</v>
      </c>
      <c r="GD64" t="s">
        <v>363</v>
      </c>
      <c r="GE64">
        <v>0</v>
      </c>
      <c r="GF64">
        <v>100</v>
      </c>
      <c r="GG64">
        <v>100</v>
      </c>
      <c r="GH64">
        <v>-3.7869999999999999</v>
      </c>
      <c r="GI64">
        <v>-5.2999999999999999E-2</v>
      </c>
      <c r="GJ64">
        <v>-0.44953633355511791</v>
      </c>
      <c r="GK64">
        <v>-3.2761014038563928E-3</v>
      </c>
      <c r="GL64">
        <v>-2.2697488846437009E-6</v>
      </c>
      <c r="GM64">
        <v>1.1067681640329E-9</v>
      </c>
      <c r="GN64">
        <v>-6.7387852144306204E-2</v>
      </c>
      <c r="GO64">
        <v>3.4759988817346559E-3</v>
      </c>
      <c r="GP64">
        <v>-3.6432653228263149E-4</v>
      </c>
      <c r="GQ64">
        <v>1.322559970292776E-5</v>
      </c>
      <c r="GR64">
        <v>12</v>
      </c>
      <c r="GS64">
        <v>1920</v>
      </c>
      <c r="GT64">
        <v>3</v>
      </c>
      <c r="GU64">
        <v>20</v>
      </c>
      <c r="GV64">
        <v>19.399999999999999</v>
      </c>
      <c r="GW64">
        <v>32.4</v>
      </c>
      <c r="GX64">
        <v>1.89331</v>
      </c>
      <c r="GY64">
        <v>2.4108900000000002</v>
      </c>
      <c r="GZ64">
        <v>1.4489700000000001</v>
      </c>
      <c r="HA64">
        <v>2.3071299999999999</v>
      </c>
      <c r="HB64">
        <v>1.5515099999999999</v>
      </c>
      <c r="HC64">
        <v>2.2534200000000002</v>
      </c>
      <c r="HD64">
        <v>31.498799999999999</v>
      </c>
      <c r="HE64">
        <v>14.6837</v>
      </c>
      <c r="HF64">
        <v>18</v>
      </c>
      <c r="HG64">
        <v>598.79200000000003</v>
      </c>
      <c r="HH64">
        <v>467.22699999999998</v>
      </c>
      <c r="HI64">
        <v>20.652000000000001</v>
      </c>
      <c r="HJ64">
        <v>24.256799999999998</v>
      </c>
      <c r="HK64">
        <v>30</v>
      </c>
      <c r="HL64">
        <v>24.301500000000001</v>
      </c>
      <c r="HM64">
        <v>24.248899999999999</v>
      </c>
      <c r="HN64">
        <v>37.955500000000001</v>
      </c>
      <c r="HO64">
        <v>35.506500000000003</v>
      </c>
      <c r="HP64">
        <v>58.193300000000001</v>
      </c>
      <c r="HQ64">
        <v>20.658000000000001</v>
      </c>
      <c r="HR64">
        <v>807.572</v>
      </c>
      <c r="HS64">
        <v>14.5189</v>
      </c>
      <c r="HT64">
        <v>99.615600000000001</v>
      </c>
      <c r="HU64">
        <v>101.375</v>
      </c>
    </row>
    <row r="65" spans="1:229" x14ac:dyDescent="0.2">
      <c r="A65">
        <v>49</v>
      </c>
      <c r="B65">
        <v>1710708421.0999999</v>
      </c>
      <c r="C65">
        <v>331.5</v>
      </c>
      <c r="D65" t="s">
        <v>461</v>
      </c>
      <c r="E65" t="s">
        <v>462</v>
      </c>
      <c r="F65">
        <v>5</v>
      </c>
      <c r="H65">
        <v>1710708418.5444441</v>
      </c>
      <c r="I65">
        <f t="shared" si="0"/>
        <v>1.496602951304774E-4</v>
      </c>
      <c r="J65">
        <f t="shared" si="1"/>
        <v>0.14966029513047741</v>
      </c>
      <c r="K65">
        <f t="shared" si="2"/>
        <v>3.3452186436594902</v>
      </c>
      <c r="L65">
        <f t="shared" si="3"/>
        <v>767.45144444444441</v>
      </c>
      <c r="M65">
        <f t="shared" si="4"/>
        <v>148.74409953231066</v>
      </c>
      <c r="N65">
        <f t="shared" si="5"/>
        <v>15.139785124257344</v>
      </c>
      <c r="O65">
        <f t="shared" si="6"/>
        <v>78.114358813042415</v>
      </c>
      <c r="P65">
        <f t="shared" si="7"/>
        <v>8.8405288378805517E-3</v>
      </c>
      <c r="Q65">
        <f t="shared" si="8"/>
        <v>3</v>
      </c>
      <c r="R65">
        <f t="shared" si="9"/>
        <v>8.8260812416174443E-3</v>
      </c>
      <c r="S65">
        <f t="shared" si="10"/>
        <v>5.5175968403909856E-3</v>
      </c>
      <c r="T65">
        <f t="shared" si="11"/>
        <v>321.5137085349624</v>
      </c>
      <c r="U65">
        <f t="shared" si="12"/>
        <v>25.771591523979129</v>
      </c>
      <c r="V65">
        <f t="shared" si="13"/>
        <v>24.995155555555559</v>
      </c>
      <c r="W65">
        <f t="shared" si="14"/>
        <v>3.178759347011781</v>
      </c>
      <c r="X65">
        <f t="shared" si="15"/>
        <v>49.977304849804852</v>
      </c>
      <c r="Y65">
        <f t="shared" si="16"/>
        <v>1.492451291959219</v>
      </c>
      <c r="Z65">
        <f t="shared" si="17"/>
        <v>2.9862580554202225</v>
      </c>
      <c r="AA65">
        <f t="shared" si="18"/>
        <v>1.686308055052562</v>
      </c>
      <c r="AB65">
        <f t="shared" si="19"/>
        <v>-6.6000190152540537</v>
      </c>
      <c r="AC65">
        <f t="shared" si="20"/>
        <v>-168.7984720000006</v>
      </c>
      <c r="AD65">
        <f t="shared" si="21"/>
        <v>-11.838696083655185</v>
      </c>
      <c r="AE65">
        <f t="shared" si="22"/>
        <v>134.27652143605255</v>
      </c>
      <c r="AF65">
        <f t="shared" si="23"/>
        <v>24.254422869006525</v>
      </c>
      <c r="AG65">
        <f t="shared" si="24"/>
        <v>0.15323461780220257</v>
      </c>
      <c r="AH65">
        <f t="shared" si="25"/>
        <v>3.3452186436594902</v>
      </c>
      <c r="AI65">
        <v>804.81009279774241</v>
      </c>
      <c r="AJ65">
        <v>785.82528484848501</v>
      </c>
      <c r="AK65">
        <v>3.3819509757781998</v>
      </c>
      <c r="AL65">
        <v>67.182796040944936</v>
      </c>
      <c r="AM65">
        <f t="shared" si="26"/>
        <v>0.14966029513047741</v>
      </c>
      <c r="AN65">
        <v>14.51145265823876</v>
      </c>
      <c r="AO65">
        <v>14.659433333333331</v>
      </c>
      <c r="AP65">
        <v>-9.3207015876503471E-5</v>
      </c>
      <c r="AQ65">
        <v>78.548542355810383</v>
      </c>
      <c r="AR65">
        <v>0</v>
      </c>
      <c r="AS65">
        <v>0</v>
      </c>
      <c r="AT65">
        <f t="shared" si="27"/>
        <v>1</v>
      </c>
      <c r="AU65">
        <f t="shared" si="28"/>
        <v>0</v>
      </c>
      <c r="AV65">
        <f t="shared" si="29"/>
        <v>54354.449513955791</v>
      </c>
      <c r="AW65">
        <f t="shared" si="30"/>
        <v>2000.025555555555</v>
      </c>
      <c r="AX65">
        <f t="shared" si="31"/>
        <v>1681.2181660802908</v>
      </c>
      <c r="AY65">
        <f t="shared" si="32"/>
        <v>0.84059834206133033</v>
      </c>
      <c r="AZ65">
        <f t="shared" si="33"/>
        <v>0.16075480017836785</v>
      </c>
      <c r="BA65">
        <v>6</v>
      </c>
      <c r="BB65">
        <v>0.5</v>
      </c>
      <c r="BC65" t="s">
        <v>358</v>
      </c>
      <c r="BD65">
        <v>2</v>
      </c>
      <c r="BE65" t="b">
        <v>1</v>
      </c>
      <c r="BF65">
        <v>1710708418.5444441</v>
      </c>
      <c r="BG65">
        <v>767.45144444444441</v>
      </c>
      <c r="BH65">
        <v>791.82544444444443</v>
      </c>
      <c r="BI65">
        <v>14.662911111111111</v>
      </c>
      <c r="BJ65">
        <v>14.511911111111109</v>
      </c>
      <c r="BK65">
        <v>771.26988888888889</v>
      </c>
      <c r="BL65">
        <v>14.71591111111111</v>
      </c>
      <c r="BM65">
        <v>599.95133333333331</v>
      </c>
      <c r="BN65">
        <v>101.68411111111109</v>
      </c>
      <c r="BO65">
        <v>9.9994422222222212E-2</v>
      </c>
      <c r="BP65">
        <v>23.951488888888889</v>
      </c>
      <c r="BQ65">
        <v>24.995155555555559</v>
      </c>
      <c r="BR65">
        <v>999.90000000000009</v>
      </c>
      <c r="BS65">
        <v>0</v>
      </c>
      <c r="BT65">
        <v>0</v>
      </c>
      <c r="BU65">
        <v>10006.677777777781</v>
      </c>
      <c r="BV65">
        <v>0</v>
      </c>
      <c r="BW65">
        <v>6.1616200000000001</v>
      </c>
      <c r="BX65">
        <v>-24.373977777777771</v>
      </c>
      <c r="BY65">
        <v>778.87177777777788</v>
      </c>
      <c r="BZ65">
        <v>803.48533333333341</v>
      </c>
      <c r="CA65">
        <v>0.15100666666666671</v>
      </c>
      <c r="CB65">
        <v>791.82544444444443</v>
      </c>
      <c r="CC65">
        <v>14.511911111111109</v>
      </c>
      <c r="CD65">
        <v>1.490984444444444</v>
      </c>
      <c r="CE65">
        <v>1.4756288888888891</v>
      </c>
      <c r="CF65">
        <v>12.87602222222222</v>
      </c>
      <c r="CG65">
        <v>12.717966666666671</v>
      </c>
      <c r="CH65">
        <v>2000.025555555555</v>
      </c>
      <c r="CI65">
        <v>0.98000500000000001</v>
      </c>
      <c r="CJ65">
        <v>1.9995200000000001E-2</v>
      </c>
      <c r="CK65">
        <v>0</v>
      </c>
      <c r="CL65">
        <v>247.11655555555549</v>
      </c>
      <c r="CM65">
        <v>5.0009800000000002</v>
      </c>
      <c r="CN65">
        <v>5308.61</v>
      </c>
      <c r="CO65">
        <v>18953.533333333329</v>
      </c>
      <c r="CP65">
        <v>39.409444444444453</v>
      </c>
      <c r="CQ65">
        <v>39.409444444444453</v>
      </c>
      <c r="CR65">
        <v>39.506888888888888</v>
      </c>
      <c r="CS65">
        <v>38.707999999999998</v>
      </c>
      <c r="CT65">
        <v>40.006888888888888</v>
      </c>
      <c r="CU65">
        <v>1955.135555555556</v>
      </c>
      <c r="CV65">
        <v>39.89</v>
      </c>
      <c r="CW65">
        <v>0</v>
      </c>
      <c r="CX65">
        <v>5379.2000000476837</v>
      </c>
      <c r="CY65">
        <v>0</v>
      </c>
      <c r="CZ65">
        <v>1710707252</v>
      </c>
      <c r="DA65" t="s">
        <v>359</v>
      </c>
      <c r="DB65">
        <v>1710707252</v>
      </c>
      <c r="DC65">
        <v>1710706472</v>
      </c>
      <c r="DD65">
        <v>25</v>
      </c>
      <c r="DE65">
        <v>0.7</v>
      </c>
      <c r="DF65">
        <v>1.4E-2</v>
      </c>
      <c r="DG65">
        <v>-2.4249999999999998</v>
      </c>
      <c r="DH65">
        <v>-3.9E-2</v>
      </c>
      <c r="DI65">
        <v>495</v>
      </c>
      <c r="DJ65">
        <v>20</v>
      </c>
      <c r="DK65">
        <v>0.44</v>
      </c>
      <c r="DL65">
        <v>7.0000000000000007E-2</v>
      </c>
      <c r="DM65">
        <v>-24.312468292682929</v>
      </c>
      <c r="DN65">
        <v>-0.48097839721257313</v>
      </c>
      <c r="DO65">
        <v>8.0515708023642871E-2</v>
      </c>
      <c r="DP65">
        <v>1</v>
      </c>
      <c r="DQ65">
        <v>247.21894117647059</v>
      </c>
      <c r="DR65">
        <v>-0.71165775297695699</v>
      </c>
      <c r="DS65">
        <v>0.22654021084131681</v>
      </c>
      <c r="DT65">
        <v>1</v>
      </c>
      <c r="DU65">
        <v>0.14045507317073169</v>
      </c>
      <c r="DV65">
        <v>5.0234257839721193E-2</v>
      </c>
      <c r="DW65">
        <v>7.3874399816479678E-3</v>
      </c>
      <c r="DX65">
        <v>1</v>
      </c>
      <c r="DY65">
        <v>3</v>
      </c>
      <c r="DZ65">
        <v>3</v>
      </c>
      <c r="EA65" t="s">
        <v>460</v>
      </c>
      <c r="EB65">
        <v>3.2292000000000001</v>
      </c>
      <c r="EC65">
        <v>2.7042099999999998</v>
      </c>
      <c r="ED65">
        <v>0.16529199999999999</v>
      </c>
      <c r="EE65">
        <v>0.168655</v>
      </c>
      <c r="EF65">
        <v>8.2249199999999995E-2</v>
      </c>
      <c r="EG65">
        <v>8.1939399999999996E-2</v>
      </c>
      <c r="EH65">
        <v>27367.5</v>
      </c>
      <c r="EI65">
        <v>26656</v>
      </c>
      <c r="EJ65">
        <v>31385.3</v>
      </c>
      <c r="EK65">
        <v>30381.3</v>
      </c>
      <c r="EL65">
        <v>38593.9</v>
      </c>
      <c r="EM65">
        <v>36884.199999999997</v>
      </c>
      <c r="EN65">
        <v>43994.3</v>
      </c>
      <c r="EO65">
        <v>42426.400000000001</v>
      </c>
      <c r="EP65">
        <v>2.1633800000000001</v>
      </c>
      <c r="EQ65">
        <v>1.9523999999999999</v>
      </c>
      <c r="ER65">
        <v>0.13580500000000001</v>
      </c>
      <c r="ES65">
        <v>0</v>
      </c>
      <c r="ET65">
        <v>22.758700000000001</v>
      </c>
      <c r="EU65">
        <v>999.9</v>
      </c>
      <c r="EV65">
        <v>57.9</v>
      </c>
      <c r="EW65">
        <v>26.5</v>
      </c>
      <c r="EX65">
        <v>19.789300000000001</v>
      </c>
      <c r="EY65">
        <v>61.133000000000003</v>
      </c>
      <c r="EZ65">
        <v>25.272400000000001</v>
      </c>
      <c r="FA65">
        <v>1</v>
      </c>
      <c r="FB65">
        <v>-0.21627299999999999</v>
      </c>
      <c r="FC65">
        <v>1.0900399999999999</v>
      </c>
      <c r="FD65">
        <v>20.188700000000001</v>
      </c>
      <c r="FE65">
        <v>5.2181899999999999</v>
      </c>
      <c r="FF65">
        <v>11.992000000000001</v>
      </c>
      <c r="FG65">
        <v>4.9652000000000003</v>
      </c>
      <c r="FH65">
        <v>3.2956500000000002</v>
      </c>
      <c r="FI65">
        <v>9999</v>
      </c>
      <c r="FJ65">
        <v>9999</v>
      </c>
      <c r="FK65">
        <v>9999</v>
      </c>
      <c r="FL65">
        <v>292.60000000000002</v>
      </c>
      <c r="FM65">
        <v>4.9710400000000003</v>
      </c>
      <c r="FN65">
        <v>1.86768</v>
      </c>
      <c r="FO65">
        <v>1.8589</v>
      </c>
      <c r="FP65">
        <v>1.8650800000000001</v>
      </c>
      <c r="FQ65">
        <v>1.8631</v>
      </c>
      <c r="FR65">
        <v>1.8643700000000001</v>
      </c>
      <c r="FS65">
        <v>1.8598600000000001</v>
      </c>
      <c r="FT65">
        <v>1.8638699999999999</v>
      </c>
      <c r="FU65">
        <v>0</v>
      </c>
      <c r="FV65">
        <v>0</v>
      </c>
      <c r="FW65">
        <v>0</v>
      </c>
      <c r="FX65">
        <v>0</v>
      </c>
      <c r="FY65" t="s">
        <v>361</v>
      </c>
      <c r="FZ65" t="s">
        <v>362</v>
      </c>
      <c r="GA65" t="s">
        <v>363</v>
      </c>
      <c r="GB65" t="s">
        <v>363</v>
      </c>
      <c r="GC65" t="s">
        <v>363</v>
      </c>
      <c r="GD65" t="s">
        <v>363</v>
      </c>
      <c r="GE65">
        <v>0</v>
      </c>
      <c r="GF65">
        <v>100</v>
      </c>
      <c r="GG65">
        <v>100</v>
      </c>
      <c r="GH65">
        <v>-3.859</v>
      </c>
      <c r="GI65">
        <v>-5.2999999999999999E-2</v>
      </c>
      <c r="GJ65">
        <v>-0.44953633355511791</v>
      </c>
      <c r="GK65">
        <v>-3.2761014038563928E-3</v>
      </c>
      <c r="GL65">
        <v>-2.2697488846437009E-6</v>
      </c>
      <c r="GM65">
        <v>1.1067681640329E-9</v>
      </c>
      <c r="GN65">
        <v>-6.7387852144306204E-2</v>
      </c>
      <c r="GO65">
        <v>3.4759988817346559E-3</v>
      </c>
      <c r="GP65">
        <v>-3.6432653228263149E-4</v>
      </c>
      <c r="GQ65">
        <v>1.322559970292776E-5</v>
      </c>
      <c r="GR65">
        <v>12</v>
      </c>
      <c r="GS65">
        <v>1920</v>
      </c>
      <c r="GT65">
        <v>3</v>
      </c>
      <c r="GU65">
        <v>20</v>
      </c>
      <c r="GV65">
        <v>19.5</v>
      </c>
      <c r="GW65">
        <v>32.5</v>
      </c>
      <c r="GX65">
        <v>1.9226099999999999</v>
      </c>
      <c r="GY65">
        <v>2.3999000000000001</v>
      </c>
      <c r="GZ65">
        <v>1.4477500000000001</v>
      </c>
      <c r="HA65">
        <v>2.3071299999999999</v>
      </c>
      <c r="HB65">
        <v>1.5515099999999999</v>
      </c>
      <c r="HC65">
        <v>2.4267599999999998</v>
      </c>
      <c r="HD65">
        <v>31.498799999999999</v>
      </c>
      <c r="HE65">
        <v>14.7012</v>
      </c>
      <c r="HF65">
        <v>18</v>
      </c>
      <c r="HG65">
        <v>598.89300000000003</v>
      </c>
      <c r="HH65">
        <v>467.19299999999998</v>
      </c>
      <c r="HI65">
        <v>20.651599999999998</v>
      </c>
      <c r="HJ65">
        <v>24.256799999999998</v>
      </c>
      <c r="HK65">
        <v>30.0001</v>
      </c>
      <c r="HL65">
        <v>24.301200000000001</v>
      </c>
      <c r="HM65">
        <v>24.248699999999999</v>
      </c>
      <c r="HN65">
        <v>38.520400000000002</v>
      </c>
      <c r="HO65">
        <v>35.506500000000003</v>
      </c>
      <c r="HP65">
        <v>58.193300000000001</v>
      </c>
      <c r="HQ65">
        <v>20.656099999999999</v>
      </c>
      <c r="HR65">
        <v>820.928</v>
      </c>
      <c r="HS65">
        <v>14.5189</v>
      </c>
      <c r="HT65">
        <v>99.611400000000003</v>
      </c>
      <c r="HU65">
        <v>101.376</v>
      </c>
    </row>
    <row r="66" spans="1:229" x14ac:dyDescent="0.2">
      <c r="A66">
        <v>50</v>
      </c>
      <c r="B66">
        <v>1710708426.0999999</v>
      </c>
      <c r="C66">
        <v>336.5</v>
      </c>
      <c r="D66" t="s">
        <v>463</v>
      </c>
      <c r="E66" t="s">
        <v>464</v>
      </c>
      <c r="F66">
        <v>5</v>
      </c>
      <c r="H66">
        <v>1710708423.5999999</v>
      </c>
      <c r="I66">
        <f t="shared" si="0"/>
        <v>1.4566473460923653E-4</v>
      </c>
      <c r="J66">
        <f t="shared" si="1"/>
        <v>0.14566473460923651</v>
      </c>
      <c r="K66">
        <f t="shared" si="2"/>
        <v>3.4500436541018531</v>
      </c>
      <c r="L66">
        <f t="shared" si="3"/>
        <v>784.30577777777773</v>
      </c>
      <c r="M66">
        <f t="shared" si="4"/>
        <v>128.96843955759829</v>
      </c>
      <c r="N66">
        <f t="shared" si="5"/>
        <v>13.126686905999071</v>
      </c>
      <c r="O66">
        <f t="shared" si="6"/>
        <v>79.828339543931577</v>
      </c>
      <c r="P66">
        <f t="shared" si="7"/>
        <v>8.5973504144018949E-3</v>
      </c>
      <c r="Q66">
        <f t="shared" si="8"/>
        <v>3</v>
      </c>
      <c r="R66">
        <f t="shared" si="9"/>
        <v>8.583686049699878E-3</v>
      </c>
      <c r="S66">
        <f t="shared" si="10"/>
        <v>5.3660296342937378E-3</v>
      </c>
      <c r="T66">
        <f t="shared" si="11"/>
        <v>321.51512720163407</v>
      </c>
      <c r="U66">
        <f t="shared" si="12"/>
        <v>25.766003852144006</v>
      </c>
      <c r="V66">
        <f t="shared" si="13"/>
        <v>24.998311111111111</v>
      </c>
      <c r="W66">
        <f t="shared" si="14"/>
        <v>3.1793574422619257</v>
      </c>
      <c r="X66">
        <f t="shared" si="15"/>
        <v>49.973815539835435</v>
      </c>
      <c r="Y66">
        <f t="shared" si="16"/>
        <v>1.4917533275317481</v>
      </c>
      <c r="Z66">
        <f t="shared" si="17"/>
        <v>2.9850699039432609</v>
      </c>
      <c r="AA66">
        <f t="shared" si="18"/>
        <v>1.6876041147301777</v>
      </c>
      <c r="AB66">
        <f t="shared" si="19"/>
        <v>-6.4238147962673304</v>
      </c>
      <c r="AC66">
        <f t="shared" si="20"/>
        <v>-170.37989066666614</v>
      </c>
      <c r="AD66">
        <f t="shared" si="21"/>
        <v>-11.949400832749703</v>
      </c>
      <c r="AE66">
        <f t="shared" si="22"/>
        <v>132.76202090595092</v>
      </c>
      <c r="AF66">
        <f t="shared" si="23"/>
        <v>24.40631787041778</v>
      </c>
      <c r="AG66">
        <f t="shared" si="24"/>
        <v>0.14755113199813688</v>
      </c>
      <c r="AH66">
        <f t="shared" si="25"/>
        <v>3.4500436541018531</v>
      </c>
      <c r="AI66">
        <v>821.91747126101745</v>
      </c>
      <c r="AJ66">
        <v>802.76136363636363</v>
      </c>
      <c r="AK66">
        <v>3.3966758458071151</v>
      </c>
      <c r="AL66">
        <v>67.182796040944936</v>
      </c>
      <c r="AM66">
        <f t="shared" si="26"/>
        <v>0.14566473460923651</v>
      </c>
      <c r="AN66">
        <v>14.51107543535535</v>
      </c>
      <c r="AO66">
        <v>14.654790303030291</v>
      </c>
      <c r="AP66">
        <v>-3.6274529558461913E-5</v>
      </c>
      <c r="AQ66">
        <v>78.548542355810383</v>
      </c>
      <c r="AR66">
        <v>0</v>
      </c>
      <c r="AS66">
        <v>0</v>
      </c>
      <c r="AT66">
        <f t="shared" si="27"/>
        <v>1</v>
      </c>
      <c r="AU66">
        <f t="shared" si="28"/>
        <v>0</v>
      </c>
      <c r="AV66">
        <f t="shared" si="29"/>
        <v>54141.650039247739</v>
      </c>
      <c r="AW66">
        <f t="shared" si="30"/>
        <v>2000.034444444444</v>
      </c>
      <c r="AX66">
        <f t="shared" si="31"/>
        <v>1681.2256327469604</v>
      </c>
      <c r="AY66">
        <f t="shared" si="32"/>
        <v>0.84059833940207951</v>
      </c>
      <c r="AZ66">
        <f t="shared" si="33"/>
        <v>0.1607547950460135</v>
      </c>
      <c r="BA66">
        <v>6</v>
      </c>
      <c r="BB66">
        <v>0.5</v>
      </c>
      <c r="BC66" t="s">
        <v>358</v>
      </c>
      <c r="BD66">
        <v>2</v>
      </c>
      <c r="BE66" t="b">
        <v>1</v>
      </c>
      <c r="BF66">
        <v>1710708423.5999999</v>
      </c>
      <c r="BG66">
        <v>784.30577777777773</v>
      </c>
      <c r="BH66">
        <v>808.82600000000014</v>
      </c>
      <c r="BI66">
        <v>14.656333333333331</v>
      </c>
      <c r="BJ66">
        <v>14.51095555555556</v>
      </c>
      <c r="BK66">
        <v>788.20566666666673</v>
      </c>
      <c r="BL66">
        <v>14.70932222222222</v>
      </c>
      <c r="BM66">
        <v>600.04455555555558</v>
      </c>
      <c r="BN66">
        <v>101.682</v>
      </c>
      <c r="BO66">
        <v>0.1001643111111111</v>
      </c>
      <c r="BP66">
        <v>23.94486666666667</v>
      </c>
      <c r="BQ66">
        <v>24.998311111111111</v>
      </c>
      <c r="BR66">
        <v>999.90000000000009</v>
      </c>
      <c r="BS66">
        <v>0</v>
      </c>
      <c r="BT66">
        <v>0</v>
      </c>
      <c r="BU66">
        <v>9965.8333333333339</v>
      </c>
      <c r="BV66">
        <v>0</v>
      </c>
      <c r="BW66">
        <v>6.1616200000000001</v>
      </c>
      <c r="BX66">
        <v>-24.520288888888889</v>
      </c>
      <c r="BY66">
        <v>795.97166666666681</v>
      </c>
      <c r="BZ66">
        <v>820.73555555555549</v>
      </c>
      <c r="CA66">
        <v>0.14539511111111111</v>
      </c>
      <c r="CB66">
        <v>808.82600000000014</v>
      </c>
      <c r="CC66">
        <v>14.51095555555556</v>
      </c>
      <c r="CD66">
        <v>1.4902877777777781</v>
      </c>
      <c r="CE66">
        <v>1.4755044444444441</v>
      </c>
      <c r="CF66">
        <v>12.8689</v>
      </c>
      <c r="CG66">
        <v>12.716644444444441</v>
      </c>
      <c r="CH66">
        <v>2000.034444444444</v>
      </c>
      <c r="CI66">
        <v>0.98000466666666675</v>
      </c>
      <c r="CJ66">
        <v>1.999551111111111E-2</v>
      </c>
      <c r="CK66">
        <v>0</v>
      </c>
      <c r="CL66">
        <v>247.167</v>
      </c>
      <c r="CM66">
        <v>5.0009800000000002</v>
      </c>
      <c r="CN66">
        <v>5306.8311111111107</v>
      </c>
      <c r="CO66">
        <v>18953.588888888891</v>
      </c>
      <c r="CP66">
        <v>39.332999999999998</v>
      </c>
      <c r="CQ66">
        <v>39.360999999999997</v>
      </c>
      <c r="CR66">
        <v>39.444000000000003</v>
      </c>
      <c r="CS66">
        <v>38.625</v>
      </c>
      <c r="CT66">
        <v>39.936999999999998</v>
      </c>
      <c r="CU66">
        <v>1955.1444444444439</v>
      </c>
      <c r="CV66">
        <v>39.89</v>
      </c>
      <c r="CW66">
        <v>0</v>
      </c>
      <c r="CX66">
        <v>5384.5999999046326</v>
      </c>
      <c r="CY66">
        <v>0</v>
      </c>
      <c r="CZ66">
        <v>1710707252</v>
      </c>
      <c r="DA66" t="s">
        <v>359</v>
      </c>
      <c r="DB66">
        <v>1710707252</v>
      </c>
      <c r="DC66">
        <v>1710706472</v>
      </c>
      <c r="DD66">
        <v>25</v>
      </c>
      <c r="DE66">
        <v>0.7</v>
      </c>
      <c r="DF66">
        <v>1.4E-2</v>
      </c>
      <c r="DG66">
        <v>-2.4249999999999998</v>
      </c>
      <c r="DH66">
        <v>-3.9E-2</v>
      </c>
      <c r="DI66">
        <v>495</v>
      </c>
      <c r="DJ66">
        <v>20</v>
      </c>
      <c r="DK66">
        <v>0.44</v>
      </c>
      <c r="DL66">
        <v>7.0000000000000007E-2</v>
      </c>
      <c r="DM66">
        <v>-24.37289512195122</v>
      </c>
      <c r="DN66">
        <v>-0.86091637630670115</v>
      </c>
      <c r="DO66">
        <v>0.1115871702373106</v>
      </c>
      <c r="DP66">
        <v>0</v>
      </c>
      <c r="DQ66">
        <v>247.179294117647</v>
      </c>
      <c r="DR66">
        <v>-0.37475935688920142</v>
      </c>
      <c r="DS66">
        <v>0.2122646141870721</v>
      </c>
      <c r="DT66">
        <v>1</v>
      </c>
      <c r="DU66">
        <v>0.1429717073170732</v>
      </c>
      <c r="DV66">
        <v>5.0851777003484477E-2</v>
      </c>
      <c r="DW66">
        <v>7.4472224687934874E-3</v>
      </c>
      <c r="DX66">
        <v>1</v>
      </c>
      <c r="DY66">
        <v>2</v>
      </c>
      <c r="DZ66">
        <v>3</v>
      </c>
      <c r="EA66" t="s">
        <v>360</v>
      </c>
      <c r="EB66">
        <v>3.2293400000000001</v>
      </c>
      <c r="EC66">
        <v>2.7042299999999999</v>
      </c>
      <c r="ED66">
        <v>0.167656</v>
      </c>
      <c r="EE66">
        <v>0.17099</v>
      </c>
      <c r="EF66">
        <v>8.2228099999999998E-2</v>
      </c>
      <c r="EG66">
        <v>8.1938300000000006E-2</v>
      </c>
      <c r="EH66">
        <v>27290.6</v>
      </c>
      <c r="EI66">
        <v>26581.599999999999</v>
      </c>
      <c r="EJ66">
        <v>31385.8</v>
      </c>
      <c r="EK66">
        <v>30381.7</v>
      </c>
      <c r="EL66">
        <v>38595.4</v>
      </c>
      <c r="EM66">
        <v>36884.6</v>
      </c>
      <c r="EN66">
        <v>43995</v>
      </c>
      <c r="EO66">
        <v>42426.7</v>
      </c>
      <c r="EP66">
        <v>2.1635300000000002</v>
      </c>
      <c r="EQ66">
        <v>1.9525999999999999</v>
      </c>
      <c r="ER66">
        <v>0.136215</v>
      </c>
      <c r="ES66">
        <v>0</v>
      </c>
      <c r="ET66">
        <v>22.756799999999998</v>
      </c>
      <c r="EU66">
        <v>999.9</v>
      </c>
      <c r="EV66">
        <v>57.8</v>
      </c>
      <c r="EW66">
        <v>26.6</v>
      </c>
      <c r="EX66">
        <v>19.872800000000002</v>
      </c>
      <c r="EY66">
        <v>61.533000000000001</v>
      </c>
      <c r="EZ66">
        <v>24.647400000000001</v>
      </c>
      <c r="FA66">
        <v>1</v>
      </c>
      <c r="FB66">
        <v>-0.21639</v>
      </c>
      <c r="FC66">
        <v>0.52296600000000004</v>
      </c>
      <c r="FD66">
        <v>20.190899999999999</v>
      </c>
      <c r="FE66">
        <v>5.21774</v>
      </c>
      <c r="FF66">
        <v>11.992000000000001</v>
      </c>
      <c r="FG66">
        <v>4.9650999999999996</v>
      </c>
      <c r="FH66">
        <v>3.2956500000000002</v>
      </c>
      <c r="FI66">
        <v>9999</v>
      </c>
      <c r="FJ66">
        <v>9999</v>
      </c>
      <c r="FK66">
        <v>9999</v>
      </c>
      <c r="FL66">
        <v>292.60000000000002</v>
      </c>
      <c r="FM66">
        <v>4.9710700000000001</v>
      </c>
      <c r="FN66">
        <v>1.86768</v>
      </c>
      <c r="FO66">
        <v>1.8589199999999999</v>
      </c>
      <c r="FP66">
        <v>1.8650800000000001</v>
      </c>
      <c r="FQ66">
        <v>1.8630800000000001</v>
      </c>
      <c r="FR66">
        <v>1.8643400000000001</v>
      </c>
      <c r="FS66">
        <v>1.85985</v>
      </c>
      <c r="FT66">
        <v>1.8638600000000001</v>
      </c>
      <c r="FU66">
        <v>0</v>
      </c>
      <c r="FV66">
        <v>0</v>
      </c>
      <c r="FW66">
        <v>0</v>
      </c>
      <c r="FX66">
        <v>0</v>
      </c>
      <c r="FY66" t="s">
        <v>361</v>
      </c>
      <c r="FZ66" t="s">
        <v>362</v>
      </c>
      <c r="GA66" t="s">
        <v>363</v>
      </c>
      <c r="GB66" t="s">
        <v>363</v>
      </c>
      <c r="GC66" t="s">
        <v>363</v>
      </c>
      <c r="GD66" t="s">
        <v>363</v>
      </c>
      <c r="GE66">
        <v>0</v>
      </c>
      <c r="GF66">
        <v>100</v>
      </c>
      <c r="GG66">
        <v>100</v>
      </c>
      <c r="GH66">
        <v>-3.94</v>
      </c>
      <c r="GI66">
        <v>-5.2999999999999999E-2</v>
      </c>
      <c r="GJ66">
        <v>-0.44953633355511791</v>
      </c>
      <c r="GK66">
        <v>-3.2761014038563928E-3</v>
      </c>
      <c r="GL66">
        <v>-2.2697488846437009E-6</v>
      </c>
      <c r="GM66">
        <v>1.1067681640329E-9</v>
      </c>
      <c r="GN66">
        <v>-6.7387852144306204E-2</v>
      </c>
      <c r="GO66">
        <v>3.4759988817346559E-3</v>
      </c>
      <c r="GP66">
        <v>-3.6432653228263149E-4</v>
      </c>
      <c r="GQ66">
        <v>1.322559970292776E-5</v>
      </c>
      <c r="GR66">
        <v>12</v>
      </c>
      <c r="GS66">
        <v>1920</v>
      </c>
      <c r="GT66">
        <v>3</v>
      </c>
      <c r="GU66">
        <v>20</v>
      </c>
      <c r="GV66">
        <v>19.600000000000001</v>
      </c>
      <c r="GW66">
        <v>32.6</v>
      </c>
      <c r="GX66">
        <v>1.9519</v>
      </c>
      <c r="GY66">
        <v>2.4096700000000002</v>
      </c>
      <c r="GZ66">
        <v>1.4489700000000001</v>
      </c>
      <c r="HA66">
        <v>2.3071299999999999</v>
      </c>
      <c r="HB66">
        <v>1.5515099999999999</v>
      </c>
      <c r="HC66">
        <v>2.2595200000000002</v>
      </c>
      <c r="HD66">
        <v>31.498799999999999</v>
      </c>
      <c r="HE66">
        <v>14.6837</v>
      </c>
      <c r="HF66">
        <v>18</v>
      </c>
      <c r="HG66">
        <v>598.99699999999996</v>
      </c>
      <c r="HH66">
        <v>467.32100000000003</v>
      </c>
      <c r="HI66">
        <v>20.689900000000002</v>
      </c>
      <c r="HJ66">
        <v>24.256799999999998</v>
      </c>
      <c r="HK66">
        <v>30</v>
      </c>
      <c r="HL66">
        <v>24.301200000000001</v>
      </c>
      <c r="HM66">
        <v>24.249199999999998</v>
      </c>
      <c r="HN66">
        <v>39.197400000000002</v>
      </c>
      <c r="HO66">
        <v>35.506500000000003</v>
      </c>
      <c r="HP66">
        <v>58.193300000000001</v>
      </c>
      <c r="HQ66">
        <v>20.820399999999999</v>
      </c>
      <c r="HR66">
        <v>840.96500000000003</v>
      </c>
      <c r="HS66">
        <v>14.5189</v>
      </c>
      <c r="HT66">
        <v>99.613</v>
      </c>
      <c r="HU66">
        <v>101.377</v>
      </c>
    </row>
    <row r="67" spans="1:229" x14ac:dyDescent="0.2">
      <c r="A67">
        <v>51</v>
      </c>
      <c r="B67">
        <v>1710708431.0999999</v>
      </c>
      <c r="C67">
        <v>341.5</v>
      </c>
      <c r="D67" t="s">
        <v>465</v>
      </c>
      <c r="E67" t="s">
        <v>466</v>
      </c>
      <c r="F67">
        <v>5</v>
      </c>
      <c r="H67">
        <v>1710708428.3</v>
      </c>
      <c r="I67">
        <f t="shared" si="0"/>
        <v>1.4009844055735125E-4</v>
      </c>
      <c r="J67">
        <f t="shared" si="1"/>
        <v>0.14009844055735124</v>
      </c>
      <c r="K67">
        <f t="shared" si="2"/>
        <v>3.710699976313041</v>
      </c>
      <c r="L67">
        <f t="shared" si="3"/>
        <v>799.98840000000007</v>
      </c>
      <c r="M67">
        <f t="shared" si="4"/>
        <v>69.692200654224294</v>
      </c>
      <c r="N67">
        <f t="shared" si="5"/>
        <v>7.0934335994805728</v>
      </c>
      <c r="O67">
        <f t="shared" si="6"/>
        <v>81.424672237132796</v>
      </c>
      <c r="P67">
        <f t="shared" si="7"/>
        <v>8.2740524740904479E-3</v>
      </c>
      <c r="Q67">
        <f t="shared" si="8"/>
        <v>3</v>
      </c>
      <c r="R67">
        <f t="shared" si="9"/>
        <v>8.2613956495557177E-3</v>
      </c>
      <c r="S67">
        <f t="shared" si="10"/>
        <v>5.1645078088303157E-3</v>
      </c>
      <c r="T67">
        <f t="shared" si="11"/>
        <v>321.51122586828694</v>
      </c>
      <c r="U67">
        <f t="shared" si="12"/>
        <v>25.762848874864407</v>
      </c>
      <c r="V67">
        <f t="shared" si="13"/>
        <v>24.991610000000001</v>
      </c>
      <c r="W67">
        <f t="shared" si="14"/>
        <v>3.1780874495456093</v>
      </c>
      <c r="X67">
        <f t="shared" si="15"/>
        <v>49.983608959666945</v>
      </c>
      <c r="Y67">
        <f t="shared" si="16"/>
        <v>1.4916371460254438</v>
      </c>
      <c r="Z67">
        <f t="shared" si="17"/>
        <v>2.9842525921429246</v>
      </c>
      <c r="AA67">
        <f t="shared" si="18"/>
        <v>1.6864503035201655</v>
      </c>
      <c r="AB67">
        <f t="shared" si="19"/>
        <v>-6.1783412285791899</v>
      </c>
      <c r="AC67">
        <f t="shared" si="20"/>
        <v>-170.03305680000022</v>
      </c>
      <c r="AD67">
        <f t="shared" si="21"/>
        <v>-11.92439893946811</v>
      </c>
      <c r="AE67">
        <f t="shared" si="22"/>
        <v>133.3754289002394</v>
      </c>
      <c r="AF67">
        <f t="shared" si="23"/>
        <v>24.44135609153361</v>
      </c>
      <c r="AG67">
        <f t="shared" si="24"/>
        <v>0.13930652761091522</v>
      </c>
      <c r="AH67">
        <f t="shared" si="25"/>
        <v>3.710699976313041</v>
      </c>
      <c r="AI67">
        <v>838.90861766986825</v>
      </c>
      <c r="AJ67">
        <v>819.63273939393878</v>
      </c>
      <c r="AK67">
        <v>3.3647458744959899</v>
      </c>
      <c r="AL67">
        <v>67.182796040944936</v>
      </c>
      <c r="AM67">
        <f t="shared" si="26"/>
        <v>0.14009844055735124</v>
      </c>
      <c r="AN67">
        <v>14.51875006408085</v>
      </c>
      <c r="AO67">
        <v>14.65674848484848</v>
      </c>
      <c r="AP67">
        <v>9.5915816615269393E-6</v>
      </c>
      <c r="AQ67">
        <v>78.548542355810383</v>
      </c>
      <c r="AR67">
        <v>0</v>
      </c>
      <c r="AS67">
        <v>0</v>
      </c>
      <c r="AT67">
        <f t="shared" si="27"/>
        <v>1</v>
      </c>
      <c r="AU67">
        <f t="shared" si="28"/>
        <v>0</v>
      </c>
      <c r="AV67">
        <f t="shared" si="29"/>
        <v>54367.312626157109</v>
      </c>
      <c r="AW67">
        <f t="shared" si="30"/>
        <v>2000.01</v>
      </c>
      <c r="AX67">
        <f t="shared" si="31"/>
        <v>1681.20509941362</v>
      </c>
      <c r="AY67">
        <f t="shared" si="32"/>
        <v>0.84059834671507638</v>
      </c>
      <c r="AZ67">
        <f t="shared" si="33"/>
        <v>0.16075480916009768</v>
      </c>
      <c r="BA67">
        <v>6</v>
      </c>
      <c r="BB67">
        <v>0.5</v>
      </c>
      <c r="BC67" t="s">
        <v>358</v>
      </c>
      <c r="BD67">
        <v>2</v>
      </c>
      <c r="BE67" t="b">
        <v>1</v>
      </c>
      <c r="BF67">
        <v>1710708428.3</v>
      </c>
      <c r="BG67">
        <v>799.98840000000007</v>
      </c>
      <c r="BH67">
        <v>824.5421</v>
      </c>
      <c r="BI67">
        <v>14.65517</v>
      </c>
      <c r="BJ67">
        <v>14.517899999999999</v>
      </c>
      <c r="BK67">
        <v>803.96370000000002</v>
      </c>
      <c r="BL67">
        <v>14.708159999999999</v>
      </c>
      <c r="BM67">
        <v>599.97799999999995</v>
      </c>
      <c r="BN67">
        <v>101.6824</v>
      </c>
      <c r="BO67">
        <v>9.9916140000000001E-2</v>
      </c>
      <c r="BP67">
        <v>23.94031</v>
      </c>
      <c r="BQ67">
        <v>24.991610000000001</v>
      </c>
      <c r="BR67">
        <v>999.9</v>
      </c>
      <c r="BS67">
        <v>0</v>
      </c>
      <c r="BT67">
        <v>0</v>
      </c>
      <c r="BU67">
        <v>10008.93</v>
      </c>
      <c r="BV67">
        <v>0</v>
      </c>
      <c r="BW67">
        <v>6.1616200000000001</v>
      </c>
      <c r="BX67">
        <v>-24.553730000000002</v>
      </c>
      <c r="BY67">
        <v>811.88679999999999</v>
      </c>
      <c r="BZ67">
        <v>836.68920000000003</v>
      </c>
      <c r="CA67">
        <v>0.1372931</v>
      </c>
      <c r="CB67">
        <v>824.5421</v>
      </c>
      <c r="CC67">
        <v>14.517899999999999</v>
      </c>
      <c r="CD67">
        <v>1.490175</v>
      </c>
      <c r="CE67">
        <v>1.4762139999999999</v>
      </c>
      <c r="CF67">
        <v>12.86773</v>
      </c>
      <c r="CG67">
        <v>12.724</v>
      </c>
      <c r="CH67">
        <v>2000.01</v>
      </c>
      <c r="CI67">
        <v>0.98000410000000004</v>
      </c>
      <c r="CJ67">
        <v>1.999604E-2</v>
      </c>
      <c r="CK67">
        <v>0</v>
      </c>
      <c r="CL67">
        <v>247.0026</v>
      </c>
      <c r="CM67">
        <v>5.0009800000000002</v>
      </c>
      <c r="CN67">
        <v>5305.2919999999986</v>
      </c>
      <c r="CO67">
        <v>18953.349999999999</v>
      </c>
      <c r="CP67">
        <v>39.274799999999999</v>
      </c>
      <c r="CQ67">
        <v>39.311999999999998</v>
      </c>
      <c r="CR67">
        <v>39.3874</v>
      </c>
      <c r="CS67">
        <v>38.574599999999997</v>
      </c>
      <c r="CT67">
        <v>39.8874</v>
      </c>
      <c r="CU67">
        <v>1955.12</v>
      </c>
      <c r="CV67">
        <v>39.89</v>
      </c>
      <c r="CW67">
        <v>0</v>
      </c>
      <c r="CX67">
        <v>5389.3999998569489</v>
      </c>
      <c r="CY67">
        <v>0</v>
      </c>
      <c r="CZ67">
        <v>1710707252</v>
      </c>
      <c r="DA67" t="s">
        <v>359</v>
      </c>
      <c r="DB67">
        <v>1710707252</v>
      </c>
      <c r="DC67">
        <v>1710706472</v>
      </c>
      <c r="DD67">
        <v>25</v>
      </c>
      <c r="DE67">
        <v>0.7</v>
      </c>
      <c r="DF67">
        <v>1.4E-2</v>
      </c>
      <c r="DG67">
        <v>-2.4249999999999998</v>
      </c>
      <c r="DH67">
        <v>-3.9E-2</v>
      </c>
      <c r="DI67">
        <v>495</v>
      </c>
      <c r="DJ67">
        <v>20</v>
      </c>
      <c r="DK67">
        <v>0.44</v>
      </c>
      <c r="DL67">
        <v>7.0000000000000007E-2</v>
      </c>
      <c r="DM67">
        <v>-24.418704878048779</v>
      </c>
      <c r="DN67">
        <v>-0.88716794425085732</v>
      </c>
      <c r="DO67">
        <v>0.1158804197589987</v>
      </c>
      <c r="DP67">
        <v>0</v>
      </c>
      <c r="DQ67">
        <v>247.11352941176469</v>
      </c>
      <c r="DR67">
        <v>-0.60901451076459245</v>
      </c>
      <c r="DS67">
        <v>0.21590306039491311</v>
      </c>
      <c r="DT67">
        <v>1</v>
      </c>
      <c r="DU67">
        <v>0.14367407317073169</v>
      </c>
      <c r="DV67">
        <v>6.7597421602785882E-3</v>
      </c>
      <c r="DW67">
        <v>7.171683536711838E-3</v>
      </c>
      <c r="DX67">
        <v>1</v>
      </c>
      <c r="DY67">
        <v>2</v>
      </c>
      <c r="DZ67">
        <v>3</v>
      </c>
      <c r="EA67" t="s">
        <v>360</v>
      </c>
      <c r="EB67">
        <v>3.2292200000000002</v>
      </c>
      <c r="EC67">
        <v>2.7042299999999999</v>
      </c>
      <c r="ED67">
        <v>0.169986</v>
      </c>
      <c r="EE67">
        <v>0.17333799999999999</v>
      </c>
      <c r="EF67">
        <v>8.2240599999999997E-2</v>
      </c>
      <c r="EG67">
        <v>8.1983299999999995E-2</v>
      </c>
      <c r="EH67">
        <v>27214.2</v>
      </c>
      <c r="EI67">
        <v>26506.3</v>
      </c>
      <c r="EJ67">
        <v>31385.7</v>
      </c>
      <c r="EK67">
        <v>30381.599999999999</v>
      </c>
      <c r="EL67">
        <v>38595</v>
      </c>
      <c r="EM67">
        <v>36883.699999999997</v>
      </c>
      <c r="EN67">
        <v>43995</v>
      </c>
      <c r="EO67">
        <v>42427.7</v>
      </c>
      <c r="EP67">
        <v>2.1638299999999999</v>
      </c>
      <c r="EQ67">
        <v>1.95225</v>
      </c>
      <c r="ER67">
        <v>0.13597300000000001</v>
      </c>
      <c r="ES67">
        <v>0</v>
      </c>
      <c r="ET67">
        <v>22.7544</v>
      </c>
      <c r="EU67">
        <v>999.9</v>
      </c>
      <c r="EV67">
        <v>57.8</v>
      </c>
      <c r="EW67">
        <v>26.5</v>
      </c>
      <c r="EX67">
        <v>19.756599999999999</v>
      </c>
      <c r="EY67">
        <v>60.972999999999999</v>
      </c>
      <c r="EZ67">
        <v>25.260400000000001</v>
      </c>
      <c r="FA67">
        <v>1</v>
      </c>
      <c r="FB67">
        <v>-0.217</v>
      </c>
      <c r="FC67">
        <v>0.69473300000000004</v>
      </c>
      <c r="FD67">
        <v>20.190999999999999</v>
      </c>
      <c r="FE67">
        <v>5.21774</v>
      </c>
      <c r="FF67">
        <v>11.992000000000001</v>
      </c>
      <c r="FG67">
        <v>4.9652500000000002</v>
      </c>
      <c r="FH67">
        <v>3.2956500000000002</v>
      </c>
      <c r="FI67">
        <v>9999</v>
      </c>
      <c r="FJ67">
        <v>9999</v>
      </c>
      <c r="FK67">
        <v>9999</v>
      </c>
      <c r="FL67">
        <v>292.60000000000002</v>
      </c>
      <c r="FM67">
        <v>4.9710400000000003</v>
      </c>
      <c r="FN67">
        <v>1.86768</v>
      </c>
      <c r="FO67">
        <v>1.8589599999999999</v>
      </c>
      <c r="FP67">
        <v>1.8650800000000001</v>
      </c>
      <c r="FQ67">
        <v>1.8630899999999999</v>
      </c>
      <c r="FR67">
        <v>1.86433</v>
      </c>
      <c r="FS67">
        <v>1.85985</v>
      </c>
      <c r="FT67">
        <v>1.86388</v>
      </c>
      <c r="FU67">
        <v>0</v>
      </c>
      <c r="FV67">
        <v>0</v>
      </c>
      <c r="FW67">
        <v>0</v>
      </c>
      <c r="FX67">
        <v>0</v>
      </c>
      <c r="FY67" t="s">
        <v>361</v>
      </c>
      <c r="FZ67" t="s">
        <v>362</v>
      </c>
      <c r="GA67" t="s">
        <v>363</v>
      </c>
      <c r="GB67" t="s">
        <v>363</v>
      </c>
      <c r="GC67" t="s">
        <v>363</v>
      </c>
      <c r="GD67" t="s">
        <v>363</v>
      </c>
      <c r="GE67">
        <v>0</v>
      </c>
      <c r="GF67">
        <v>100</v>
      </c>
      <c r="GG67">
        <v>100</v>
      </c>
      <c r="GH67">
        <v>-4.0199999999999996</v>
      </c>
      <c r="GI67">
        <v>-5.2999999999999999E-2</v>
      </c>
      <c r="GJ67">
        <v>-0.44953633355511791</v>
      </c>
      <c r="GK67">
        <v>-3.2761014038563928E-3</v>
      </c>
      <c r="GL67">
        <v>-2.2697488846437009E-6</v>
      </c>
      <c r="GM67">
        <v>1.1067681640329E-9</v>
      </c>
      <c r="GN67">
        <v>-6.7387852144306204E-2</v>
      </c>
      <c r="GO67">
        <v>3.4759988817346559E-3</v>
      </c>
      <c r="GP67">
        <v>-3.6432653228263149E-4</v>
      </c>
      <c r="GQ67">
        <v>1.322559970292776E-5</v>
      </c>
      <c r="GR67">
        <v>12</v>
      </c>
      <c r="GS67">
        <v>1920</v>
      </c>
      <c r="GT67">
        <v>3</v>
      </c>
      <c r="GU67">
        <v>20</v>
      </c>
      <c r="GV67">
        <v>19.7</v>
      </c>
      <c r="GW67">
        <v>32.700000000000003</v>
      </c>
      <c r="GX67">
        <v>1.9860800000000001</v>
      </c>
      <c r="GY67">
        <v>2.3974600000000001</v>
      </c>
      <c r="GZ67">
        <v>1.4477500000000001</v>
      </c>
      <c r="HA67">
        <v>2.3071299999999999</v>
      </c>
      <c r="HB67">
        <v>1.5515099999999999</v>
      </c>
      <c r="HC67">
        <v>2.4267599999999998</v>
      </c>
      <c r="HD67">
        <v>31.498799999999999</v>
      </c>
      <c r="HE67">
        <v>14.709899999999999</v>
      </c>
      <c r="HF67">
        <v>18</v>
      </c>
      <c r="HG67">
        <v>599.21100000000001</v>
      </c>
      <c r="HH67">
        <v>467.108</v>
      </c>
      <c r="HI67">
        <v>20.8186</v>
      </c>
      <c r="HJ67">
        <v>24.256799999999998</v>
      </c>
      <c r="HK67">
        <v>29.999500000000001</v>
      </c>
      <c r="HL67">
        <v>24.3017</v>
      </c>
      <c r="HM67">
        <v>24.249700000000001</v>
      </c>
      <c r="HN67">
        <v>39.790700000000001</v>
      </c>
      <c r="HO67">
        <v>35.506500000000003</v>
      </c>
      <c r="HP67">
        <v>58.193300000000001</v>
      </c>
      <c r="HQ67">
        <v>20.822900000000001</v>
      </c>
      <c r="HR67">
        <v>854.322</v>
      </c>
      <c r="HS67">
        <v>14.5189</v>
      </c>
      <c r="HT67">
        <v>99.612899999999996</v>
      </c>
      <c r="HU67">
        <v>101.378</v>
      </c>
    </row>
    <row r="68" spans="1:229" x14ac:dyDescent="0.2">
      <c r="A68">
        <v>52</v>
      </c>
      <c r="B68">
        <v>1710708436.0999999</v>
      </c>
      <c r="C68">
        <v>346.5</v>
      </c>
      <c r="D68" t="s">
        <v>467</v>
      </c>
      <c r="E68" t="s">
        <v>468</v>
      </c>
      <c r="F68">
        <v>5</v>
      </c>
      <c r="H68">
        <v>1710708433.5999999</v>
      </c>
      <c r="I68">
        <f t="shared" si="0"/>
        <v>1.4231526116988973E-4</v>
      </c>
      <c r="J68">
        <f t="shared" si="1"/>
        <v>0.14231526116988974</v>
      </c>
      <c r="K68">
        <f t="shared" si="2"/>
        <v>3.3306393173443025</v>
      </c>
      <c r="L68">
        <f t="shared" si="3"/>
        <v>817.62322222222224</v>
      </c>
      <c r="M68">
        <f t="shared" si="4"/>
        <v>169.14777952044204</v>
      </c>
      <c r="N68">
        <f t="shared" si="5"/>
        <v>17.216328212069506</v>
      </c>
      <c r="O68">
        <f t="shared" si="6"/>
        <v>83.219949960303424</v>
      </c>
      <c r="P68">
        <f t="shared" si="7"/>
        <v>8.4021958753687318E-3</v>
      </c>
      <c r="Q68">
        <f t="shared" si="8"/>
        <v>3</v>
      </c>
      <c r="R68">
        <f t="shared" si="9"/>
        <v>8.3891443067460637E-3</v>
      </c>
      <c r="S68">
        <f t="shared" si="10"/>
        <v>5.2443861090391711E-3</v>
      </c>
      <c r="T68">
        <f t="shared" si="11"/>
        <v>321.50626053493602</v>
      </c>
      <c r="U68">
        <f t="shared" si="12"/>
        <v>25.762944311626331</v>
      </c>
      <c r="V68">
        <f t="shared" si="13"/>
        <v>24.995877777777778</v>
      </c>
      <c r="W68">
        <f t="shared" si="14"/>
        <v>3.1788962263320428</v>
      </c>
      <c r="X68">
        <f t="shared" si="15"/>
        <v>49.988640823929238</v>
      </c>
      <c r="Y68">
        <f t="shared" si="16"/>
        <v>1.4918491705468298</v>
      </c>
      <c r="Z68">
        <f t="shared" si="17"/>
        <v>2.9843763422203136</v>
      </c>
      <c r="AA68">
        <f t="shared" si="18"/>
        <v>1.6870470557852131</v>
      </c>
      <c r="AB68">
        <f t="shared" si="19"/>
        <v>-6.2761030175921375</v>
      </c>
      <c r="AC68">
        <f t="shared" si="20"/>
        <v>-170.61171226666693</v>
      </c>
      <c r="AD68">
        <f t="shared" si="21"/>
        <v>-11.965279363363472</v>
      </c>
      <c r="AE68">
        <f t="shared" si="22"/>
        <v>132.65316588731343</v>
      </c>
      <c r="AF68">
        <f t="shared" si="23"/>
        <v>24.363906043933376</v>
      </c>
      <c r="AG68">
        <f t="shared" si="24"/>
        <v>0.14387456386463499</v>
      </c>
      <c r="AH68">
        <f t="shared" si="25"/>
        <v>3.3306393173443025</v>
      </c>
      <c r="AI68">
        <v>855.5603009154089</v>
      </c>
      <c r="AJ68">
        <v>836.56190909090867</v>
      </c>
      <c r="AK68">
        <v>3.388664357191872</v>
      </c>
      <c r="AL68">
        <v>67.182796040944936</v>
      </c>
      <c r="AM68">
        <f t="shared" si="26"/>
        <v>0.14231526116988974</v>
      </c>
      <c r="AN68">
        <v>14.516815224625651</v>
      </c>
      <c r="AO68">
        <v>14.657010303030299</v>
      </c>
      <c r="AP68">
        <v>4.4842874683749784E-6</v>
      </c>
      <c r="AQ68">
        <v>78.548542355810383</v>
      </c>
      <c r="AR68">
        <v>0</v>
      </c>
      <c r="AS68">
        <v>0</v>
      </c>
      <c r="AT68">
        <f t="shared" si="27"/>
        <v>1</v>
      </c>
      <c r="AU68">
        <f t="shared" si="28"/>
        <v>0</v>
      </c>
      <c r="AV68">
        <f t="shared" si="29"/>
        <v>54251.328179683849</v>
      </c>
      <c r="AW68">
        <f t="shared" si="30"/>
        <v>1999.9788888888891</v>
      </c>
      <c r="AX68">
        <f t="shared" si="31"/>
        <v>1681.1789660802776</v>
      </c>
      <c r="AY68">
        <f t="shared" si="32"/>
        <v>0.84059835602278565</v>
      </c>
      <c r="AZ68">
        <f t="shared" si="33"/>
        <v>0.16075482712397654</v>
      </c>
      <c r="BA68">
        <v>6</v>
      </c>
      <c r="BB68">
        <v>0.5</v>
      </c>
      <c r="BC68" t="s">
        <v>358</v>
      </c>
      <c r="BD68">
        <v>2</v>
      </c>
      <c r="BE68" t="b">
        <v>1</v>
      </c>
      <c r="BF68">
        <v>1710708433.5999999</v>
      </c>
      <c r="BG68">
        <v>817.62322222222224</v>
      </c>
      <c r="BH68">
        <v>842.10299999999995</v>
      </c>
      <c r="BI68">
        <v>14.657188888888889</v>
      </c>
      <c r="BJ68">
        <v>14.515433333333331</v>
      </c>
      <c r="BK68">
        <v>821.68311111111097</v>
      </c>
      <c r="BL68">
        <v>14.710166666666661</v>
      </c>
      <c r="BM68">
        <v>600.0432222222222</v>
      </c>
      <c r="BN68">
        <v>101.68266666666671</v>
      </c>
      <c r="BO68">
        <v>0.1000954888888889</v>
      </c>
      <c r="BP68">
        <v>23.940999999999999</v>
      </c>
      <c r="BQ68">
        <v>24.995877777777778</v>
      </c>
      <c r="BR68">
        <v>999.90000000000009</v>
      </c>
      <c r="BS68">
        <v>0</v>
      </c>
      <c r="BT68">
        <v>0</v>
      </c>
      <c r="BU68">
        <v>9986.6666666666661</v>
      </c>
      <c r="BV68">
        <v>0</v>
      </c>
      <c r="BW68">
        <v>6.1616200000000001</v>
      </c>
      <c r="BX68">
        <v>-24.47976666666667</v>
      </c>
      <c r="BY68">
        <v>829.78566666666666</v>
      </c>
      <c r="BZ68">
        <v>854.50655555555545</v>
      </c>
      <c r="CA68">
        <v>0.14172855555555561</v>
      </c>
      <c r="CB68">
        <v>842.10299999999995</v>
      </c>
      <c r="CC68">
        <v>14.515433333333331</v>
      </c>
      <c r="CD68">
        <v>1.4903788888888889</v>
      </c>
      <c r="CE68">
        <v>1.47597</v>
      </c>
      <c r="CF68">
        <v>12.86982222222222</v>
      </c>
      <c r="CG68">
        <v>12.72146666666667</v>
      </c>
      <c r="CH68">
        <v>1999.9788888888891</v>
      </c>
      <c r="CI68">
        <v>0.98000333333333345</v>
      </c>
      <c r="CJ68">
        <v>1.9996755555555551E-2</v>
      </c>
      <c r="CK68">
        <v>0</v>
      </c>
      <c r="CL68">
        <v>247.0683333333333</v>
      </c>
      <c r="CM68">
        <v>5.0009800000000002</v>
      </c>
      <c r="CN68">
        <v>5303.4766666666656</v>
      </c>
      <c r="CO68">
        <v>18953.055555555551</v>
      </c>
      <c r="CP68">
        <v>39.207999999999998</v>
      </c>
      <c r="CQ68">
        <v>39.25</v>
      </c>
      <c r="CR68">
        <v>39.332999999999998</v>
      </c>
      <c r="CS68">
        <v>38.506888888888888</v>
      </c>
      <c r="CT68">
        <v>39.832999999999998</v>
      </c>
      <c r="CU68">
        <v>1955.088888888889</v>
      </c>
      <c r="CV68">
        <v>39.89</v>
      </c>
      <c r="CW68">
        <v>0</v>
      </c>
      <c r="CX68">
        <v>5394.2000000476837</v>
      </c>
      <c r="CY68">
        <v>0</v>
      </c>
      <c r="CZ68">
        <v>1710707252</v>
      </c>
      <c r="DA68" t="s">
        <v>359</v>
      </c>
      <c r="DB68">
        <v>1710707252</v>
      </c>
      <c r="DC68">
        <v>1710706472</v>
      </c>
      <c r="DD68">
        <v>25</v>
      </c>
      <c r="DE68">
        <v>0.7</v>
      </c>
      <c r="DF68">
        <v>1.4E-2</v>
      </c>
      <c r="DG68">
        <v>-2.4249999999999998</v>
      </c>
      <c r="DH68">
        <v>-3.9E-2</v>
      </c>
      <c r="DI68">
        <v>495</v>
      </c>
      <c r="DJ68">
        <v>20</v>
      </c>
      <c r="DK68">
        <v>0.44</v>
      </c>
      <c r="DL68">
        <v>7.0000000000000007E-2</v>
      </c>
      <c r="DM68">
        <v>-24.48351219512195</v>
      </c>
      <c r="DN68">
        <v>-0.57714355400687634</v>
      </c>
      <c r="DO68">
        <v>0.12578126037305809</v>
      </c>
      <c r="DP68">
        <v>0</v>
      </c>
      <c r="DQ68">
        <v>247.08797058823529</v>
      </c>
      <c r="DR68">
        <v>-0.60343773162256398</v>
      </c>
      <c r="DS68">
        <v>0.21258831871153</v>
      </c>
      <c r="DT68">
        <v>1</v>
      </c>
      <c r="DU68">
        <v>0.14406139024390241</v>
      </c>
      <c r="DV68">
        <v>-4.710725435540062E-2</v>
      </c>
      <c r="DW68">
        <v>6.7665049085165073E-3</v>
      </c>
      <c r="DX68">
        <v>1</v>
      </c>
      <c r="DY68">
        <v>2</v>
      </c>
      <c r="DZ68">
        <v>3</v>
      </c>
      <c r="EA68" t="s">
        <v>360</v>
      </c>
      <c r="EB68">
        <v>3.2292999999999998</v>
      </c>
      <c r="EC68">
        <v>2.70438</v>
      </c>
      <c r="ED68">
        <v>0.17230100000000001</v>
      </c>
      <c r="EE68">
        <v>0.17561199999999999</v>
      </c>
      <c r="EF68">
        <v>8.2241999999999996E-2</v>
      </c>
      <c r="EG68">
        <v>8.19193E-2</v>
      </c>
      <c r="EH68">
        <v>27138.400000000001</v>
      </c>
      <c r="EI68">
        <v>26433.200000000001</v>
      </c>
      <c r="EJ68">
        <v>31385.599999999999</v>
      </c>
      <c r="EK68">
        <v>30381.200000000001</v>
      </c>
      <c r="EL68">
        <v>38595.1</v>
      </c>
      <c r="EM68">
        <v>36885.5</v>
      </c>
      <c r="EN68">
        <v>43995.199999999997</v>
      </c>
      <c r="EO68">
        <v>42426.8</v>
      </c>
      <c r="EP68">
        <v>2.1633499999999999</v>
      </c>
      <c r="EQ68">
        <v>1.9523299999999999</v>
      </c>
      <c r="ER68">
        <v>0.13686699999999999</v>
      </c>
      <c r="ES68">
        <v>0</v>
      </c>
      <c r="ET68">
        <v>22.751999999999999</v>
      </c>
      <c r="EU68">
        <v>999.9</v>
      </c>
      <c r="EV68">
        <v>57.8</v>
      </c>
      <c r="EW68">
        <v>26.5</v>
      </c>
      <c r="EX68">
        <v>19.7562</v>
      </c>
      <c r="EY68">
        <v>61.283000000000001</v>
      </c>
      <c r="EZ68">
        <v>24.671500000000002</v>
      </c>
      <c r="FA68">
        <v>1</v>
      </c>
      <c r="FB68">
        <v>-0.21654200000000001</v>
      </c>
      <c r="FC68">
        <v>0.83358100000000002</v>
      </c>
      <c r="FD68">
        <v>20.190300000000001</v>
      </c>
      <c r="FE68">
        <v>5.2180400000000002</v>
      </c>
      <c r="FF68">
        <v>11.992000000000001</v>
      </c>
      <c r="FG68">
        <v>4.9649999999999999</v>
      </c>
      <c r="FH68">
        <v>3.2956500000000002</v>
      </c>
      <c r="FI68">
        <v>9999</v>
      </c>
      <c r="FJ68">
        <v>9999</v>
      </c>
      <c r="FK68">
        <v>9999</v>
      </c>
      <c r="FL68">
        <v>292.60000000000002</v>
      </c>
      <c r="FM68">
        <v>4.9710200000000002</v>
      </c>
      <c r="FN68">
        <v>1.86768</v>
      </c>
      <c r="FO68">
        <v>1.8589100000000001</v>
      </c>
      <c r="FP68">
        <v>1.8650800000000001</v>
      </c>
      <c r="FQ68">
        <v>1.86307</v>
      </c>
      <c r="FR68">
        <v>1.8643400000000001</v>
      </c>
      <c r="FS68">
        <v>1.85978</v>
      </c>
      <c r="FT68">
        <v>1.8638600000000001</v>
      </c>
      <c r="FU68">
        <v>0</v>
      </c>
      <c r="FV68">
        <v>0</v>
      </c>
      <c r="FW68">
        <v>0</v>
      </c>
      <c r="FX68">
        <v>0</v>
      </c>
      <c r="FY68" t="s">
        <v>361</v>
      </c>
      <c r="FZ68" t="s">
        <v>362</v>
      </c>
      <c r="GA68" t="s">
        <v>363</v>
      </c>
      <c r="GB68" t="s">
        <v>363</v>
      </c>
      <c r="GC68" t="s">
        <v>363</v>
      </c>
      <c r="GD68" t="s">
        <v>363</v>
      </c>
      <c r="GE68">
        <v>0</v>
      </c>
      <c r="GF68">
        <v>100</v>
      </c>
      <c r="GG68">
        <v>100</v>
      </c>
      <c r="GH68">
        <v>-4.0999999999999996</v>
      </c>
      <c r="GI68">
        <v>-5.2999999999999999E-2</v>
      </c>
      <c r="GJ68">
        <v>-0.44953633355511791</v>
      </c>
      <c r="GK68">
        <v>-3.2761014038563928E-3</v>
      </c>
      <c r="GL68">
        <v>-2.2697488846437009E-6</v>
      </c>
      <c r="GM68">
        <v>1.1067681640329E-9</v>
      </c>
      <c r="GN68">
        <v>-6.7387852144306204E-2</v>
      </c>
      <c r="GO68">
        <v>3.4759988817346559E-3</v>
      </c>
      <c r="GP68">
        <v>-3.6432653228263149E-4</v>
      </c>
      <c r="GQ68">
        <v>1.322559970292776E-5</v>
      </c>
      <c r="GR68">
        <v>12</v>
      </c>
      <c r="GS68">
        <v>1920</v>
      </c>
      <c r="GT68">
        <v>3</v>
      </c>
      <c r="GU68">
        <v>20</v>
      </c>
      <c r="GV68">
        <v>19.7</v>
      </c>
      <c r="GW68">
        <v>32.700000000000003</v>
      </c>
      <c r="GX68">
        <v>2.0165999999999999</v>
      </c>
      <c r="GY68">
        <v>2.4072300000000002</v>
      </c>
      <c r="GZ68">
        <v>1.4489700000000001</v>
      </c>
      <c r="HA68">
        <v>2.3071299999999999</v>
      </c>
      <c r="HB68">
        <v>1.5515099999999999</v>
      </c>
      <c r="HC68">
        <v>2.2326700000000002</v>
      </c>
      <c r="HD68">
        <v>31.498799999999999</v>
      </c>
      <c r="HE68">
        <v>14.6837</v>
      </c>
      <c r="HF68">
        <v>18</v>
      </c>
      <c r="HG68">
        <v>598.89200000000005</v>
      </c>
      <c r="HH68">
        <v>467.15600000000001</v>
      </c>
      <c r="HI68">
        <v>20.843299999999999</v>
      </c>
      <c r="HJ68">
        <v>24.256799999999998</v>
      </c>
      <c r="HK68">
        <v>30.000299999999999</v>
      </c>
      <c r="HL68">
        <v>24.302600000000002</v>
      </c>
      <c r="HM68">
        <v>24.249700000000001</v>
      </c>
      <c r="HN68">
        <v>40.4846</v>
      </c>
      <c r="HO68">
        <v>35.506500000000003</v>
      </c>
      <c r="HP68">
        <v>57.823099999999997</v>
      </c>
      <c r="HQ68">
        <v>20.829000000000001</v>
      </c>
      <c r="HR68">
        <v>874.36699999999996</v>
      </c>
      <c r="HS68">
        <v>14.5189</v>
      </c>
      <c r="HT68">
        <v>99.613</v>
      </c>
      <c r="HU68">
        <v>101.377</v>
      </c>
    </row>
    <row r="69" spans="1:229" x14ac:dyDescent="0.2">
      <c r="A69">
        <v>53</v>
      </c>
      <c r="B69">
        <v>1710708441.0999999</v>
      </c>
      <c r="C69">
        <v>351.5</v>
      </c>
      <c r="D69" t="s">
        <v>469</v>
      </c>
      <c r="E69" t="s">
        <v>470</v>
      </c>
      <c r="F69">
        <v>5</v>
      </c>
      <c r="H69">
        <v>1710708438.3</v>
      </c>
      <c r="I69">
        <f t="shared" si="0"/>
        <v>1.6294427104483273E-4</v>
      </c>
      <c r="J69">
        <f t="shared" si="1"/>
        <v>0.16294427104483272</v>
      </c>
      <c r="K69">
        <f t="shared" si="2"/>
        <v>3.632021176376941</v>
      </c>
      <c r="L69">
        <f t="shared" si="3"/>
        <v>833.3338</v>
      </c>
      <c r="M69">
        <f t="shared" si="4"/>
        <v>213.60769945462573</v>
      </c>
      <c r="N69">
        <f t="shared" si="5"/>
        <v>21.741603220015733</v>
      </c>
      <c r="O69">
        <f t="shared" si="6"/>
        <v>84.819100040336096</v>
      </c>
      <c r="P69">
        <f t="shared" si="7"/>
        <v>9.611943512368536E-3</v>
      </c>
      <c r="Q69">
        <f t="shared" si="8"/>
        <v>3</v>
      </c>
      <c r="R69">
        <f t="shared" si="9"/>
        <v>9.5948671777043477E-3</v>
      </c>
      <c r="S69">
        <f t="shared" si="10"/>
        <v>5.9983236672349581E-3</v>
      </c>
      <c r="T69">
        <f t="shared" si="11"/>
        <v>321.50761296824561</v>
      </c>
      <c r="U69">
        <f t="shared" si="12"/>
        <v>25.757624166932299</v>
      </c>
      <c r="V69">
        <f t="shared" si="13"/>
        <v>25.00414</v>
      </c>
      <c r="W69">
        <f t="shared" si="14"/>
        <v>3.1804624923021878</v>
      </c>
      <c r="X69">
        <f t="shared" si="15"/>
        <v>49.980923798093016</v>
      </c>
      <c r="Y69">
        <f t="shared" si="16"/>
        <v>1.4916125905682924</v>
      </c>
      <c r="Z69">
        <f t="shared" si="17"/>
        <v>2.9843637876601306</v>
      </c>
      <c r="AA69">
        <f t="shared" si="18"/>
        <v>1.6888499017338954</v>
      </c>
      <c r="AB69">
        <f t="shared" si="19"/>
        <v>-7.1858423530771232</v>
      </c>
      <c r="AC69">
        <f t="shared" si="20"/>
        <v>-171.95933255999969</v>
      </c>
      <c r="AD69">
        <f t="shared" si="21"/>
        <v>-12.060288979553549</v>
      </c>
      <c r="AE69">
        <f t="shared" si="22"/>
        <v>130.30214907561523</v>
      </c>
      <c r="AF69">
        <f t="shared" si="23"/>
        <v>24.617640305366731</v>
      </c>
      <c r="AG69">
        <f t="shared" si="24"/>
        <v>0.16456916830107676</v>
      </c>
      <c r="AH69">
        <f t="shared" si="25"/>
        <v>3.632021176376941</v>
      </c>
      <c r="AI69">
        <v>872.8886926360949</v>
      </c>
      <c r="AJ69">
        <v>853.54149696969671</v>
      </c>
      <c r="AK69">
        <v>3.397376861822087</v>
      </c>
      <c r="AL69">
        <v>67.182796040944936</v>
      </c>
      <c r="AM69">
        <f t="shared" si="26"/>
        <v>0.16294427104483272</v>
      </c>
      <c r="AN69">
        <v>14.49057704796037</v>
      </c>
      <c r="AO69">
        <v>14.651326666666669</v>
      </c>
      <c r="AP69">
        <v>-3.3443685052946829E-5</v>
      </c>
      <c r="AQ69">
        <v>78.548542355810383</v>
      </c>
      <c r="AR69">
        <v>0</v>
      </c>
      <c r="AS69">
        <v>0</v>
      </c>
      <c r="AT69">
        <f t="shared" si="27"/>
        <v>1</v>
      </c>
      <c r="AU69">
        <f t="shared" si="28"/>
        <v>0</v>
      </c>
      <c r="AV69">
        <f t="shared" si="29"/>
        <v>54261.046777912677</v>
      </c>
      <c r="AW69">
        <f t="shared" si="30"/>
        <v>1999.9870000000001</v>
      </c>
      <c r="AX69">
        <f t="shared" si="31"/>
        <v>1681.1858094135987</v>
      </c>
      <c r="AY69">
        <f t="shared" si="32"/>
        <v>0.84059836859619519</v>
      </c>
      <c r="AZ69">
        <f t="shared" si="33"/>
        <v>0.16075485139065684</v>
      </c>
      <c r="BA69">
        <v>6</v>
      </c>
      <c r="BB69">
        <v>0.5</v>
      </c>
      <c r="BC69" t="s">
        <v>358</v>
      </c>
      <c r="BD69">
        <v>2</v>
      </c>
      <c r="BE69" t="b">
        <v>1</v>
      </c>
      <c r="BF69">
        <v>1710708438.3</v>
      </c>
      <c r="BG69">
        <v>833.3338</v>
      </c>
      <c r="BH69">
        <v>858.09050000000002</v>
      </c>
      <c r="BI69">
        <v>14.65485</v>
      </c>
      <c r="BJ69">
        <v>14.49268</v>
      </c>
      <c r="BK69">
        <v>837.46890000000008</v>
      </c>
      <c r="BL69">
        <v>14.707850000000001</v>
      </c>
      <c r="BM69">
        <v>599.95349999999996</v>
      </c>
      <c r="BN69">
        <v>101.6829</v>
      </c>
      <c r="BO69">
        <v>9.9963049999999984E-2</v>
      </c>
      <c r="BP69">
        <v>23.940930000000002</v>
      </c>
      <c r="BQ69">
        <v>25.00414</v>
      </c>
      <c r="BR69">
        <v>999.9</v>
      </c>
      <c r="BS69">
        <v>0</v>
      </c>
      <c r="BT69">
        <v>0</v>
      </c>
      <c r="BU69">
        <v>9988.505000000001</v>
      </c>
      <c r="BV69">
        <v>0</v>
      </c>
      <c r="BW69">
        <v>6.1616200000000001</v>
      </c>
      <c r="BX69">
        <v>-24.75676</v>
      </c>
      <c r="BY69">
        <v>845.7278</v>
      </c>
      <c r="BZ69">
        <v>870.70959999999991</v>
      </c>
      <c r="CA69">
        <v>0.16216610000000001</v>
      </c>
      <c r="CB69">
        <v>858.09050000000002</v>
      </c>
      <c r="CC69">
        <v>14.49268</v>
      </c>
      <c r="CD69">
        <v>1.490146</v>
      </c>
      <c r="CE69">
        <v>1.473657</v>
      </c>
      <c r="CF69">
        <v>12.86744</v>
      </c>
      <c r="CG69">
        <v>12.69755</v>
      </c>
      <c r="CH69">
        <v>1999.9870000000001</v>
      </c>
      <c r="CI69">
        <v>0.98000290000000001</v>
      </c>
      <c r="CJ69">
        <v>1.999716E-2</v>
      </c>
      <c r="CK69">
        <v>0</v>
      </c>
      <c r="CL69">
        <v>247.05969999999999</v>
      </c>
      <c r="CM69">
        <v>5.0009800000000002</v>
      </c>
      <c r="CN69">
        <v>5302.42</v>
      </c>
      <c r="CO69">
        <v>18953.13</v>
      </c>
      <c r="CP69">
        <v>39.162199999999999</v>
      </c>
      <c r="CQ69">
        <v>39.224800000000002</v>
      </c>
      <c r="CR69">
        <v>39.299599999999998</v>
      </c>
      <c r="CS69">
        <v>38.449599999999997</v>
      </c>
      <c r="CT69">
        <v>39.7624</v>
      </c>
      <c r="CU69">
        <v>1955.096</v>
      </c>
      <c r="CV69">
        <v>39.890999999999998</v>
      </c>
      <c r="CW69">
        <v>0</v>
      </c>
      <c r="CX69">
        <v>5399.5999999046326</v>
      </c>
      <c r="CY69">
        <v>0</v>
      </c>
      <c r="CZ69">
        <v>1710707252</v>
      </c>
      <c r="DA69" t="s">
        <v>359</v>
      </c>
      <c r="DB69">
        <v>1710707252</v>
      </c>
      <c r="DC69">
        <v>1710706472</v>
      </c>
      <c r="DD69">
        <v>25</v>
      </c>
      <c r="DE69">
        <v>0.7</v>
      </c>
      <c r="DF69">
        <v>1.4E-2</v>
      </c>
      <c r="DG69">
        <v>-2.4249999999999998</v>
      </c>
      <c r="DH69">
        <v>-3.9E-2</v>
      </c>
      <c r="DI69">
        <v>495</v>
      </c>
      <c r="DJ69">
        <v>20</v>
      </c>
      <c r="DK69">
        <v>0.44</v>
      </c>
      <c r="DL69">
        <v>7.0000000000000007E-2</v>
      </c>
      <c r="DM69">
        <v>-24.558826829268291</v>
      </c>
      <c r="DN69">
        <v>-0.95726132404183772</v>
      </c>
      <c r="DO69">
        <v>0.15518426659060339</v>
      </c>
      <c r="DP69">
        <v>0</v>
      </c>
      <c r="DQ69">
        <v>247.0684411764706</v>
      </c>
      <c r="DR69">
        <v>-0.39778456651739141</v>
      </c>
      <c r="DS69">
        <v>0.19212238611279611</v>
      </c>
      <c r="DT69">
        <v>1</v>
      </c>
      <c r="DU69">
        <v>0.14579982926829271</v>
      </c>
      <c r="DV69">
        <v>3.7594181184669208E-2</v>
      </c>
      <c r="DW69">
        <v>9.5922028521198705E-3</v>
      </c>
      <c r="DX69">
        <v>1</v>
      </c>
      <c r="DY69">
        <v>2</v>
      </c>
      <c r="DZ69">
        <v>3</v>
      </c>
      <c r="EA69" t="s">
        <v>360</v>
      </c>
      <c r="EB69">
        <v>3.22919</v>
      </c>
      <c r="EC69">
        <v>2.7041400000000002</v>
      </c>
      <c r="ED69">
        <v>0.17460300000000001</v>
      </c>
      <c r="EE69">
        <v>0.17788599999999999</v>
      </c>
      <c r="EF69">
        <v>8.2209900000000002E-2</v>
      </c>
      <c r="EG69">
        <v>8.1834599999999993E-2</v>
      </c>
      <c r="EH69">
        <v>27063.7</v>
      </c>
      <c r="EI69">
        <v>26360.3</v>
      </c>
      <c r="EJ69">
        <v>31386.400000000001</v>
      </c>
      <c r="EK69">
        <v>30381</v>
      </c>
      <c r="EL69">
        <v>38597.199999999997</v>
      </c>
      <c r="EM69">
        <v>36888.6</v>
      </c>
      <c r="EN69">
        <v>43996</v>
      </c>
      <c r="EO69">
        <v>42426.3</v>
      </c>
      <c r="EP69">
        <v>2.1633499999999999</v>
      </c>
      <c r="EQ69">
        <v>1.95245</v>
      </c>
      <c r="ER69">
        <v>0.136849</v>
      </c>
      <c r="ES69">
        <v>0</v>
      </c>
      <c r="ET69">
        <v>22.749600000000001</v>
      </c>
      <c r="EU69">
        <v>999.9</v>
      </c>
      <c r="EV69">
        <v>57.8</v>
      </c>
      <c r="EW69">
        <v>26.6</v>
      </c>
      <c r="EX69">
        <v>19.8736</v>
      </c>
      <c r="EY69">
        <v>60.963000000000001</v>
      </c>
      <c r="EZ69">
        <v>25.2043</v>
      </c>
      <c r="FA69">
        <v>1</v>
      </c>
      <c r="FB69">
        <v>-0.21629100000000001</v>
      </c>
      <c r="FC69">
        <v>0.90686299999999997</v>
      </c>
      <c r="FD69">
        <v>20.189900000000002</v>
      </c>
      <c r="FE69">
        <v>5.2180400000000002</v>
      </c>
      <c r="FF69">
        <v>11.992000000000001</v>
      </c>
      <c r="FG69">
        <v>4.9649999999999999</v>
      </c>
      <c r="FH69">
        <v>3.2955000000000001</v>
      </c>
      <c r="FI69">
        <v>9999</v>
      </c>
      <c r="FJ69">
        <v>9999</v>
      </c>
      <c r="FK69">
        <v>9999</v>
      </c>
      <c r="FL69">
        <v>292.60000000000002</v>
      </c>
      <c r="FM69">
        <v>4.9710599999999996</v>
      </c>
      <c r="FN69">
        <v>1.86768</v>
      </c>
      <c r="FO69">
        <v>1.85893</v>
      </c>
      <c r="FP69">
        <v>1.8650800000000001</v>
      </c>
      <c r="FQ69">
        <v>1.8630899999999999</v>
      </c>
      <c r="FR69">
        <v>1.86433</v>
      </c>
      <c r="FS69">
        <v>1.8598399999999999</v>
      </c>
      <c r="FT69">
        <v>1.8638699999999999</v>
      </c>
      <c r="FU69">
        <v>0</v>
      </c>
      <c r="FV69">
        <v>0</v>
      </c>
      <c r="FW69">
        <v>0</v>
      </c>
      <c r="FX69">
        <v>0</v>
      </c>
      <c r="FY69" t="s">
        <v>361</v>
      </c>
      <c r="FZ69" t="s">
        <v>362</v>
      </c>
      <c r="GA69" t="s">
        <v>363</v>
      </c>
      <c r="GB69" t="s">
        <v>363</v>
      </c>
      <c r="GC69" t="s">
        <v>363</v>
      </c>
      <c r="GD69" t="s">
        <v>363</v>
      </c>
      <c r="GE69">
        <v>0</v>
      </c>
      <c r="GF69">
        <v>100</v>
      </c>
      <c r="GG69">
        <v>100</v>
      </c>
      <c r="GH69">
        <v>-4.18</v>
      </c>
      <c r="GI69">
        <v>-5.2999999999999999E-2</v>
      </c>
      <c r="GJ69">
        <v>-0.44953633355511791</v>
      </c>
      <c r="GK69">
        <v>-3.2761014038563928E-3</v>
      </c>
      <c r="GL69">
        <v>-2.2697488846437009E-6</v>
      </c>
      <c r="GM69">
        <v>1.1067681640329E-9</v>
      </c>
      <c r="GN69">
        <v>-6.7387852144306204E-2</v>
      </c>
      <c r="GO69">
        <v>3.4759988817346559E-3</v>
      </c>
      <c r="GP69">
        <v>-3.6432653228263149E-4</v>
      </c>
      <c r="GQ69">
        <v>1.322559970292776E-5</v>
      </c>
      <c r="GR69">
        <v>12</v>
      </c>
      <c r="GS69">
        <v>1920</v>
      </c>
      <c r="GT69">
        <v>3</v>
      </c>
      <c r="GU69">
        <v>20</v>
      </c>
      <c r="GV69">
        <v>19.8</v>
      </c>
      <c r="GW69">
        <v>32.799999999999997</v>
      </c>
      <c r="GX69">
        <v>2.05078</v>
      </c>
      <c r="GY69">
        <v>2.4011200000000001</v>
      </c>
      <c r="GZ69">
        <v>1.4477500000000001</v>
      </c>
      <c r="HA69">
        <v>2.3071299999999999</v>
      </c>
      <c r="HB69">
        <v>1.5515099999999999</v>
      </c>
      <c r="HC69">
        <v>2.4243199999999998</v>
      </c>
      <c r="HD69">
        <v>31.498799999999999</v>
      </c>
      <c r="HE69">
        <v>14.7012</v>
      </c>
      <c r="HF69">
        <v>18</v>
      </c>
      <c r="HG69">
        <v>598.88599999999997</v>
      </c>
      <c r="HH69">
        <v>467.22399999999999</v>
      </c>
      <c r="HI69">
        <v>20.847200000000001</v>
      </c>
      <c r="HJ69">
        <v>24.257300000000001</v>
      </c>
      <c r="HK69">
        <v>30.0001</v>
      </c>
      <c r="HL69">
        <v>24.302099999999999</v>
      </c>
      <c r="HM69">
        <v>24.248699999999999</v>
      </c>
      <c r="HN69">
        <v>41.087200000000003</v>
      </c>
      <c r="HO69">
        <v>35.506500000000003</v>
      </c>
      <c r="HP69">
        <v>57.823099999999997</v>
      </c>
      <c r="HQ69">
        <v>20.833400000000001</v>
      </c>
      <c r="HR69">
        <v>887.76099999999997</v>
      </c>
      <c r="HS69">
        <v>14.5189</v>
      </c>
      <c r="HT69">
        <v>99.615099999999998</v>
      </c>
      <c r="HU69">
        <v>101.376</v>
      </c>
    </row>
    <row r="70" spans="1:229" x14ac:dyDescent="0.2">
      <c r="A70">
        <v>54</v>
      </c>
      <c r="B70">
        <v>1710708446.0999999</v>
      </c>
      <c r="C70">
        <v>356.5</v>
      </c>
      <c r="D70" t="s">
        <v>471</v>
      </c>
      <c r="E70" t="s">
        <v>472</v>
      </c>
      <c r="F70">
        <v>5</v>
      </c>
      <c r="H70">
        <v>1710708443.5999999</v>
      </c>
      <c r="I70">
        <f t="shared" si="0"/>
        <v>1.6029920939879009E-4</v>
      </c>
      <c r="J70">
        <f t="shared" si="1"/>
        <v>0.16029920939879008</v>
      </c>
      <c r="K70">
        <f t="shared" si="2"/>
        <v>3.6159686418130486</v>
      </c>
      <c r="L70">
        <f t="shared" si="3"/>
        <v>851.1014444444445</v>
      </c>
      <c r="M70">
        <f t="shared" si="4"/>
        <v>224.03070257690419</v>
      </c>
      <c r="N70">
        <f t="shared" si="5"/>
        <v>22.802429996817086</v>
      </c>
      <c r="O70">
        <f t="shared" si="6"/>
        <v>86.627327789914617</v>
      </c>
      <c r="P70">
        <f t="shared" si="7"/>
        <v>9.4603499002613202E-3</v>
      </c>
      <c r="Q70">
        <f t="shared" si="8"/>
        <v>3</v>
      </c>
      <c r="R70">
        <f t="shared" si="9"/>
        <v>9.4438074523216335E-3</v>
      </c>
      <c r="S70">
        <f t="shared" si="10"/>
        <v>5.9038634897407571E-3</v>
      </c>
      <c r="T70">
        <f t="shared" si="11"/>
        <v>321.5123542015927</v>
      </c>
      <c r="U70">
        <f t="shared" si="12"/>
        <v>25.76184709335223</v>
      </c>
      <c r="V70">
        <f t="shared" si="13"/>
        <v>24.99434444444444</v>
      </c>
      <c r="W70">
        <f t="shared" si="14"/>
        <v>3.1786056271463234</v>
      </c>
      <c r="X70">
        <f t="shared" si="15"/>
        <v>49.935564526287848</v>
      </c>
      <c r="Y70">
        <f t="shared" si="16"/>
        <v>1.4905746818314889</v>
      </c>
      <c r="Z70">
        <f t="shared" si="17"/>
        <v>2.9849961564904262</v>
      </c>
      <c r="AA70">
        <f t="shared" si="18"/>
        <v>1.6880309453148346</v>
      </c>
      <c r="AB70">
        <f t="shared" si="19"/>
        <v>-7.0691951344866428</v>
      </c>
      <c r="AC70">
        <f t="shared" si="20"/>
        <v>-169.80482933333192</v>
      </c>
      <c r="AD70">
        <f t="shared" si="21"/>
        <v>-11.908806415771013</v>
      </c>
      <c r="AE70">
        <f t="shared" si="22"/>
        <v>132.72952331800312</v>
      </c>
      <c r="AF70">
        <f t="shared" si="23"/>
        <v>24.584164366870144</v>
      </c>
      <c r="AG70">
        <f t="shared" si="24"/>
        <v>0.16291454064803859</v>
      </c>
      <c r="AH70">
        <f t="shared" si="25"/>
        <v>3.6159686418130486</v>
      </c>
      <c r="AI70">
        <v>889.81394107394897</v>
      </c>
      <c r="AJ70">
        <v>870.52949696969642</v>
      </c>
      <c r="AK70">
        <v>3.3881321494714451</v>
      </c>
      <c r="AL70">
        <v>67.182796040944936</v>
      </c>
      <c r="AM70">
        <f t="shared" si="26"/>
        <v>0.16029920939879008</v>
      </c>
      <c r="AN70">
        <v>14.483874967365891</v>
      </c>
      <c r="AO70">
        <v>14.642134545454541</v>
      </c>
      <c r="AP70">
        <v>-6.0275582897769387E-5</v>
      </c>
      <c r="AQ70">
        <v>78.548542355810383</v>
      </c>
      <c r="AR70">
        <v>0</v>
      </c>
      <c r="AS70">
        <v>0</v>
      </c>
      <c r="AT70">
        <f t="shared" si="27"/>
        <v>1</v>
      </c>
      <c r="AU70">
        <f t="shared" si="28"/>
        <v>0</v>
      </c>
      <c r="AV70">
        <f t="shared" si="29"/>
        <v>54467.792055797552</v>
      </c>
      <c r="AW70">
        <f t="shared" si="30"/>
        <v>2000.0166666666671</v>
      </c>
      <c r="AX70">
        <f t="shared" si="31"/>
        <v>1681.2107327469396</v>
      </c>
      <c r="AY70">
        <f t="shared" si="32"/>
        <v>0.84059836138712474</v>
      </c>
      <c r="AZ70">
        <f t="shared" si="33"/>
        <v>0.16075483747715066</v>
      </c>
      <c r="BA70">
        <v>6</v>
      </c>
      <c r="BB70">
        <v>0.5</v>
      </c>
      <c r="BC70" t="s">
        <v>358</v>
      </c>
      <c r="BD70">
        <v>2</v>
      </c>
      <c r="BE70" t="b">
        <v>1</v>
      </c>
      <c r="BF70">
        <v>1710708443.5999999</v>
      </c>
      <c r="BG70">
        <v>851.1014444444445</v>
      </c>
      <c r="BH70">
        <v>875.82155555555573</v>
      </c>
      <c r="BI70">
        <v>14.64468888888889</v>
      </c>
      <c r="BJ70">
        <v>14.484177777777781</v>
      </c>
      <c r="BK70">
        <v>855.32100000000003</v>
      </c>
      <c r="BL70">
        <v>14.697688888888891</v>
      </c>
      <c r="BM70">
        <v>600.06577777777773</v>
      </c>
      <c r="BN70">
        <v>101.6827777777778</v>
      </c>
      <c r="BO70">
        <v>9.983386666666666E-2</v>
      </c>
      <c r="BP70">
        <v>23.94445555555556</v>
      </c>
      <c r="BQ70">
        <v>24.99434444444444</v>
      </c>
      <c r="BR70">
        <v>999.90000000000009</v>
      </c>
      <c r="BS70">
        <v>0</v>
      </c>
      <c r="BT70">
        <v>0</v>
      </c>
      <c r="BU70">
        <v>10028.33333333333</v>
      </c>
      <c r="BV70">
        <v>0</v>
      </c>
      <c r="BW70">
        <v>6.1616200000000001</v>
      </c>
      <c r="BX70">
        <v>-24.720111111111109</v>
      </c>
      <c r="BY70">
        <v>863.75077777777778</v>
      </c>
      <c r="BZ70">
        <v>888.69344444444448</v>
      </c>
      <c r="CA70">
        <v>0.1604955555555555</v>
      </c>
      <c r="CB70">
        <v>875.82155555555573</v>
      </c>
      <c r="CC70">
        <v>14.484177777777781</v>
      </c>
      <c r="CD70">
        <v>1.4891111111111111</v>
      </c>
      <c r="CE70">
        <v>1.4727888888888889</v>
      </c>
      <c r="CF70">
        <v>12.85681111111111</v>
      </c>
      <c r="CG70">
        <v>12.688588888888891</v>
      </c>
      <c r="CH70">
        <v>2000.0166666666671</v>
      </c>
      <c r="CI70">
        <v>0.98000300000000018</v>
      </c>
      <c r="CJ70">
        <v>1.999706666666666E-2</v>
      </c>
      <c r="CK70">
        <v>0</v>
      </c>
      <c r="CL70">
        <v>247.10477777777771</v>
      </c>
      <c r="CM70">
        <v>5.0009800000000002</v>
      </c>
      <c r="CN70">
        <v>5301.079999999999</v>
      </c>
      <c r="CO70">
        <v>18953.46666666666</v>
      </c>
      <c r="CP70">
        <v>39.082999999999998</v>
      </c>
      <c r="CQ70">
        <v>39.186999999999998</v>
      </c>
      <c r="CR70">
        <v>39.25</v>
      </c>
      <c r="CS70">
        <v>38.395666666666664</v>
      </c>
      <c r="CT70">
        <v>39.707999999999998</v>
      </c>
      <c r="CU70">
        <v>1955.1255555555549</v>
      </c>
      <c r="CV70">
        <v>39.891111111111108</v>
      </c>
      <c r="CW70">
        <v>0</v>
      </c>
      <c r="CX70">
        <v>5404.3999998569489</v>
      </c>
      <c r="CY70">
        <v>0</v>
      </c>
      <c r="CZ70">
        <v>1710707252</v>
      </c>
      <c r="DA70" t="s">
        <v>359</v>
      </c>
      <c r="DB70">
        <v>1710707252</v>
      </c>
      <c r="DC70">
        <v>1710706472</v>
      </c>
      <c r="DD70">
        <v>25</v>
      </c>
      <c r="DE70">
        <v>0.7</v>
      </c>
      <c r="DF70">
        <v>1.4E-2</v>
      </c>
      <c r="DG70">
        <v>-2.4249999999999998</v>
      </c>
      <c r="DH70">
        <v>-3.9E-2</v>
      </c>
      <c r="DI70">
        <v>495</v>
      </c>
      <c r="DJ70">
        <v>20</v>
      </c>
      <c r="DK70">
        <v>0.44</v>
      </c>
      <c r="DL70">
        <v>7.0000000000000007E-2</v>
      </c>
      <c r="DM70">
        <v>-24.63814146341463</v>
      </c>
      <c r="DN70">
        <v>-0.94156724738679387</v>
      </c>
      <c r="DO70">
        <v>0.1550572388028866</v>
      </c>
      <c r="DP70">
        <v>0</v>
      </c>
      <c r="DQ70">
        <v>247.0597352941177</v>
      </c>
      <c r="DR70">
        <v>0.41590527512768771</v>
      </c>
      <c r="DS70">
        <v>0.18953570342279119</v>
      </c>
      <c r="DT70">
        <v>1</v>
      </c>
      <c r="DU70">
        <v>0.15018253658536579</v>
      </c>
      <c r="DV70">
        <v>9.9778222996515772E-2</v>
      </c>
      <c r="DW70">
        <v>1.209687122035414E-2</v>
      </c>
      <c r="DX70">
        <v>1</v>
      </c>
      <c r="DY70">
        <v>2</v>
      </c>
      <c r="DZ70">
        <v>3</v>
      </c>
      <c r="EA70" t="s">
        <v>360</v>
      </c>
      <c r="EB70">
        <v>3.2292700000000001</v>
      </c>
      <c r="EC70">
        <v>2.7045400000000002</v>
      </c>
      <c r="ED70">
        <v>0.176875</v>
      </c>
      <c r="EE70">
        <v>0.18011199999999999</v>
      </c>
      <c r="EF70">
        <v>8.2177299999999995E-2</v>
      </c>
      <c r="EG70">
        <v>8.1831500000000001E-2</v>
      </c>
      <c r="EH70">
        <v>26989.200000000001</v>
      </c>
      <c r="EI70">
        <v>26289</v>
      </c>
      <c r="EJ70">
        <v>31386.2</v>
      </c>
      <c r="EK70">
        <v>30381.1</v>
      </c>
      <c r="EL70">
        <v>38598.199999999997</v>
      </c>
      <c r="EM70">
        <v>36889</v>
      </c>
      <c r="EN70">
        <v>43995.4</v>
      </c>
      <c r="EO70">
        <v>42426.6</v>
      </c>
      <c r="EP70">
        <v>2.1631999999999998</v>
      </c>
      <c r="EQ70">
        <v>1.95262</v>
      </c>
      <c r="ER70">
        <v>0.13655100000000001</v>
      </c>
      <c r="ES70">
        <v>0</v>
      </c>
      <c r="ET70">
        <v>22.748200000000001</v>
      </c>
      <c r="EU70">
        <v>999.9</v>
      </c>
      <c r="EV70">
        <v>57.7</v>
      </c>
      <c r="EW70">
        <v>26.5</v>
      </c>
      <c r="EX70">
        <v>19.721399999999999</v>
      </c>
      <c r="EY70">
        <v>61.033000000000001</v>
      </c>
      <c r="EZ70">
        <v>24.639399999999998</v>
      </c>
      <c r="FA70">
        <v>1</v>
      </c>
      <c r="FB70">
        <v>-0.216331</v>
      </c>
      <c r="FC70">
        <v>0.96109999999999995</v>
      </c>
      <c r="FD70">
        <v>20.189399999999999</v>
      </c>
      <c r="FE70">
        <v>5.2192400000000001</v>
      </c>
      <c r="FF70">
        <v>11.992000000000001</v>
      </c>
      <c r="FG70">
        <v>4.9652000000000003</v>
      </c>
      <c r="FH70">
        <v>3.29555</v>
      </c>
      <c r="FI70">
        <v>9999</v>
      </c>
      <c r="FJ70">
        <v>9999</v>
      </c>
      <c r="FK70">
        <v>9999</v>
      </c>
      <c r="FL70">
        <v>292.60000000000002</v>
      </c>
      <c r="FM70">
        <v>4.97105</v>
      </c>
      <c r="FN70">
        <v>1.86768</v>
      </c>
      <c r="FO70">
        <v>1.8589599999999999</v>
      </c>
      <c r="FP70">
        <v>1.8650800000000001</v>
      </c>
      <c r="FQ70">
        <v>1.8631</v>
      </c>
      <c r="FR70">
        <v>1.8643400000000001</v>
      </c>
      <c r="FS70">
        <v>1.85988</v>
      </c>
      <c r="FT70">
        <v>1.8638600000000001</v>
      </c>
      <c r="FU70">
        <v>0</v>
      </c>
      <c r="FV70">
        <v>0</v>
      </c>
      <c r="FW70">
        <v>0</v>
      </c>
      <c r="FX70">
        <v>0</v>
      </c>
      <c r="FY70" t="s">
        <v>361</v>
      </c>
      <c r="FZ70" t="s">
        <v>362</v>
      </c>
      <c r="GA70" t="s">
        <v>363</v>
      </c>
      <c r="GB70" t="s">
        <v>363</v>
      </c>
      <c r="GC70" t="s">
        <v>363</v>
      </c>
      <c r="GD70" t="s">
        <v>363</v>
      </c>
      <c r="GE70">
        <v>0</v>
      </c>
      <c r="GF70">
        <v>100</v>
      </c>
      <c r="GG70">
        <v>100</v>
      </c>
      <c r="GH70">
        <v>-4.2590000000000003</v>
      </c>
      <c r="GI70">
        <v>-5.2999999999999999E-2</v>
      </c>
      <c r="GJ70">
        <v>-0.44953633355511791</v>
      </c>
      <c r="GK70">
        <v>-3.2761014038563928E-3</v>
      </c>
      <c r="GL70">
        <v>-2.2697488846437009E-6</v>
      </c>
      <c r="GM70">
        <v>1.1067681640329E-9</v>
      </c>
      <c r="GN70">
        <v>-6.7387852144306204E-2</v>
      </c>
      <c r="GO70">
        <v>3.4759988817346559E-3</v>
      </c>
      <c r="GP70">
        <v>-3.6432653228263149E-4</v>
      </c>
      <c r="GQ70">
        <v>1.322559970292776E-5</v>
      </c>
      <c r="GR70">
        <v>12</v>
      </c>
      <c r="GS70">
        <v>1920</v>
      </c>
      <c r="GT70">
        <v>3</v>
      </c>
      <c r="GU70">
        <v>20</v>
      </c>
      <c r="GV70">
        <v>19.899999999999999</v>
      </c>
      <c r="GW70">
        <v>32.9</v>
      </c>
      <c r="GX70">
        <v>2.0800800000000002</v>
      </c>
      <c r="GY70">
        <v>2.4060100000000002</v>
      </c>
      <c r="GZ70">
        <v>1.4489700000000001</v>
      </c>
      <c r="HA70">
        <v>2.3071299999999999</v>
      </c>
      <c r="HB70">
        <v>1.5515099999999999</v>
      </c>
      <c r="HC70">
        <v>2.2546400000000002</v>
      </c>
      <c r="HD70">
        <v>31.498799999999999</v>
      </c>
      <c r="HE70">
        <v>14.6837</v>
      </c>
      <c r="HF70">
        <v>18</v>
      </c>
      <c r="HG70">
        <v>598.79300000000001</v>
      </c>
      <c r="HH70">
        <v>467.33199999999999</v>
      </c>
      <c r="HI70">
        <v>20.845600000000001</v>
      </c>
      <c r="HJ70">
        <v>24.258400000000002</v>
      </c>
      <c r="HK70">
        <v>30.0001</v>
      </c>
      <c r="HL70">
        <v>24.3032</v>
      </c>
      <c r="HM70">
        <v>24.248699999999999</v>
      </c>
      <c r="HN70">
        <v>41.759099999999997</v>
      </c>
      <c r="HO70">
        <v>35.506500000000003</v>
      </c>
      <c r="HP70">
        <v>57.823099999999997</v>
      </c>
      <c r="HQ70">
        <v>20.832899999999999</v>
      </c>
      <c r="HR70">
        <v>907.86</v>
      </c>
      <c r="HS70">
        <v>14.5189</v>
      </c>
      <c r="HT70">
        <v>99.614099999999993</v>
      </c>
      <c r="HU70">
        <v>101.376</v>
      </c>
    </row>
    <row r="71" spans="1:229" x14ac:dyDescent="0.2">
      <c r="A71">
        <v>55</v>
      </c>
      <c r="B71">
        <v>1710708451.0999999</v>
      </c>
      <c r="C71">
        <v>361.5</v>
      </c>
      <c r="D71" t="s">
        <v>473</v>
      </c>
      <c r="E71" t="s">
        <v>474</v>
      </c>
      <c r="F71">
        <v>5</v>
      </c>
      <c r="H71">
        <v>1710708448.3</v>
      </c>
      <c r="I71">
        <f t="shared" si="0"/>
        <v>1.5534354282816394E-4</v>
      </c>
      <c r="J71">
        <f t="shared" si="1"/>
        <v>0.15534354282816393</v>
      </c>
      <c r="K71">
        <f t="shared" si="2"/>
        <v>3.8664836085520502</v>
      </c>
      <c r="L71">
        <f t="shared" si="3"/>
        <v>866.75819999999999</v>
      </c>
      <c r="M71">
        <f t="shared" si="4"/>
        <v>176.5115893978506</v>
      </c>
      <c r="N71">
        <f t="shared" si="5"/>
        <v>17.965684107798388</v>
      </c>
      <c r="O71">
        <f t="shared" si="6"/>
        <v>88.220292345481298</v>
      </c>
      <c r="P71">
        <f t="shared" si="7"/>
        <v>9.1636847130452566E-3</v>
      </c>
      <c r="Q71">
        <f t="shared" si="8"/>
        <v>3</v>
      </c>
      <c r="R71">
        <f t="shared" si="9"/>
        <v>9.1481625811397332E-3</v>
      </c>
      <c r="S71">
        <f t="shared" si="10"/>
        <v>5.718993995079075E-3</v>
      </c>
      <c r="T71">
        <f t="shared" si="11"/>
        <v>321.51049385216714</v>
      </c>
      <c r="U71">
        <f t="shared" si="12"/>
        <v>25.761745536703756</v>
      </c>
      <c r="V71">
        <f t="shared" si="13"/>
        <v>24.995280000000001</v>
      </c>
      <c r="W71">
        <f t="shared" si="14"/>
        <v>3.1787829320042968</v>
      </c>
      <c r="X71">
        <f t="shared" si="15"/>
        <v>49.923087094172345</v>
      </c>
      <c r="Y71">
        <f t="shared" si="16"/>
        <v>1.4900808399854832</v>
      </c>
      <c r="Z71">
        <f t="shared" si="17"/>
        <v>2.9847530004998917</v>
      </c>
      <c r="AA71">
        <f t="shared" si="18"/>
        <v>1.6887020920188136</v>
      </c>
      <c r="AB71">
        <f t="shared" si="19"/>
        <v>-6.8506502387220296</v>
      </c>
      <c r="AC71">
        <f t="shared" si="20"/>
        <v>-170.17538447999999</v>
      </c>
      <c r="AD71">
        <f t="shared" si="21"/>
        <v>-11.934769193610155</v>
      </c>
      <c r="AE71">
        <f t="shared" si="22"/>
        <v>132.54968993983493</v>
      </c>
      <c r="AF71">
        <f t="shared" si="23"/>
        <v>24.717154122891579</v>
      </c>
      <c r="AG71">
        <f t="shared" si="24"/>
        <v>0.15811729800576507</v>
      </c>
      <c r="AH71">
        <f t="shared" si="25"/>
        <v>3.8664836085520502</v>
      </c>
      <c r="AI71">
        <v>906.89641066712511</v>
      </c>
      <c r="AJ71">
        <v>887.40042424242392</v>
      </c>
      <c r="AK71">
        <v>3.3779544542974831</v>
      </c>
      <c r="AL71">
        <v>67.182796040944936</v>
      </c>
      <c r="AM71">
        <f t="shared" si="26"/>
        <v>0.15534354282816393</v>
      </c>
      <c r="AN71">
        <v>14.484244895355779</v>
      </c>
      <c r="AO71">
        <v>14.6374593939394</v>
      </c>
      <c r="AP71">
        <v>-2.3668212054088438E-5</v>
      </c>
      <c r="AQ71">
        <v>78.548542355810383</v>
      </c>
      <c r="AR71">
        <v>0</v>
      </c>
      <c r="AS71">
        <v>0</v>
      </c>
      <c r="AT71">
        <f t="shared" si="27"/>
        <v>1</v>
      </c>
      <c r="AU71">
        <f t="shared" si="28"/>
        <v>0</v>
      </c>
      <c r="AV71">
        <f t="shared" si="29"/>
        <v>54399.867966257494</v>
      </c>
      <c r="AW71">
        <f t="shared" si="30"/>
        <v>2000.0050000000001</v>
      </c>
      <c r="AX71">
        <f t="shared" si="31"/>
        <v>1681.2009336021592</v>
      </c>
      <c r="AY71">
        <f t="shared" si="32"/>
        <v>0.8405983653051663</v>
      </c>
      <c r="AZ71">
        <f t="shared" si="33"/>
        <v>0.16075484503897097</v>
      </c>
      <c r="BA71">
        <v>6</v>
      </c>
      <c r="BB71">
        <v>0.5</v>
      </c>
      <c r="BC71" t="s">
        <v>358</v>
      </c>
      <c r="BD71">
        <v>2</v>
      </c>
      <c r="BE71" t="b">
        <v>1</v>
      </c>
      <c r="BF71">
        <v>1710708448.3</v>
      </c>
      <c r="BG71">
        <v>866.75819999999999</v>
      </c>
      <c r="BH71">
        <v>891.61519999999996</v>
      </c>
      <c r="BI71">
        <v>14.639939999999999</v>
      </c>
      <c r="BJ71">
        <v>14.484120000000001</v>
      </c>
      <c r="BK71">
        <v>871.05210000000011</v>
      </c>
      <c r="BL71">
        <v>14.692970000000001</v>
      </c>
      <c r="BM71">
        <v>599.93250000000012</v>
      </c>
      <c r="BN71">
        <v>101.682</v>
      </c>
      <c r="BO71">
        <v>9.9895279999999989E-2</v>
      </c>
      <c r="BP71">
        <v>23.943100000000001</v>
      </c>
      <c r="BQ71">
        <v>24.995280000000001</v>
      </c>
      <c r="BR71">
        <v>999.9</v>
      </c>
      <c r="BS71">
        <v>0</v>
      </c>
      <c r="BT71">
        <v>0</v>
      </c>
      <c r="BU71">
        <v>10015.32</v>
      </c>
      <c r="BV71">
        <v>0</v>
      </c>
      <c r="BW71">
        <v>6.1616200000000001</v>
      </c>
      <c r="BX71">
        <v>-24.85697</v>
      </c>
      <c r="BY71">
        <v>879.63589999999999</v>
      </c>
      <c r="BZ71">
        <v>904.71939999999995</v>
      </c>
      <c r="CA71">
        <v>0.15584210000000001</v>
      </c>
      <c r="CB71">
        <v>891.61519999999996</v>
      </c>
      <c r="CC71">
        <v>14.484120000000001</v>
      </c>
      <c r="CD71">
        <v>1.4886219999999999</v>
      </c>
      <c r="CE71">
        <v>1.4727749999999999</v>
      </c>
      <c r="CF71">
        <v>12.851800000000001</v>
      </c>
      <c r="CG71">
        <v>12.68843</v>
      </c>
      <c r="CH71">
        <v>2000.0050000000001</v>
      </c>
      <c r="CI71">
        <v>0.98000260000000006</v>
      </c>
      <c r="CJ71">
        <v>1.9997439999999998E-2</v>
      </c>
      <c r="CK71">
        <v>0</v>
      </c>
      <c r="CL71">
        <v>247.12790000000001</v>
      </c>
      <c r="CM71">
        <v>5.0009800000000002</v>
      </c>
      <c r="CN71">
        <v>5299.9709999999995</v>
      </c>
      <c r="CO71">
        <v>18953.330000000002</v>
      </c>
      <c r="CP71">
        <v>39.037199999999999</v>
      </c>
      <c r="CQ71">
        <v>39.149799999999999</v>
      </c>
      <c r="CR71">
        <v>39.193300000000001</v>
      </c>
      <c r="CS71">
        <v>38.337200000000003</v>
      </c>
      <c r="CT71">
        <v>39.686999999999998</v>
      </c>
      <c r="CU71">
        <v>1955.107</v>
      </c>
      <c r="CV71">
        <v>39.890999999999998</v>
      </c>
      <c r="CW71">
        <v>0</v>
      </c>
      <c r="CX71">
        <v>5409.2000000476837</v>
      </c>
      <c r="CY71">
        <v>0</v>
      </c>
      <c r="CZ71">
        <v>1710707252</v>
      </c>
      <c r="DA71" t="s">
        <v>359</v>
      </c>
      <c r="DB71">
        <v>1710707252</v>
      </c>
      <c r="DC71">
        <v>1710706472</v>
      </c>
      <c r="DD71">
        <v>25</v>
      </c>
      <c r="DE71">
        <v>0.7</v>
      </c>
      <c r="DF71">
        <v>1.4E-2</v>
      </c>
      <c r="DG71">
        <v>-2.4249999999999998</v>
      </c>
      <c r="DH71">
        <v>-3.9E-2</v>
      </c>
      <c r="DI71">
        <v>495</v>
      </c>
      <c r="DJ71">
        <v>20</v>
      </c>
      <c r="DK71">
        <v>0.44</v>
      </c>
      <c r="DL71">
        <v>7.0000000000000007E-2</v>
      </c>
      <c r="DM71">
        <v>-24.709575000000001</v>
      </c>
      <c r="DN71">
        <v>-1.047685553470852</v>
      </c>
      <c r="DO71">
        <v>0.15266348081646761</v>
      </c>
      <c r="DP71">
        <v>0</v>
      </c>
      <c r="DQ71">
        <v>247.07252941176469</v>
      </c>
      <c r="DR71">
        <v>-8.7700513004216989E-3</v>
      </c>
      <c r="DS71">
        <v>0.19844101735841321</v>
      </c>
      <c r="DT71">
        <v>1</v>
      </c>
      <c r="DU71">
        <v>0.15437157500000001</v>
      </c>
      <c r="DV71">
        <v>6.2599283302063269E-2</v>
      </c>
      <c r="DW71">
        <v>9.9593587943388687E-3</v>
      </c>
      <c r="DX71">
        <v>1</v>
      </c>
      <c r="DY71">
        <v>2</v>
      </c>
      <c r="DZ71">
        <v>3</v>
      </c>
      <c r="EA71" t="s">
        <v>360</v>
      </c>
      <c r="EB71">
        <v>3.2291599999999998</v>
      </c>
      <c r="EC71">
        <v>2.7044899999999998</v>
      </c>
      <c r="ED71">
        <v>0.179117</v>
      </c>
      <c r="EE71">
        <v>0.182361</v>
      </c>
      <c r="EF71">
        <v>8.2157099999999997E-2</v>
      </c>
      <c r="EG71">
        <v>8.1824099999999997E-2</v>
      </c>
      <c r="EH71">
        <v>26915.200000000001</v>
      </c>
      <c r="EI71">
        <v>26216.9</v>
      </c>
      <c r="EJ71">
        <v>31385.5</v>
      </c>
      <c r="EK71">
        <v>30380.9</v>
      </c>
      <c r="EL71">
        <v>38598.300000000003</v>
      </c>
      <c r="EM71">
        <v>36888.800000000003</v>
      </c>
      <c r="EN71">
        <v>43994.5</v>
      </c>
      <c r="EO71">
        <v>42425.9</v>
      </c>
      <c r="EP71">
        <v>2.1634500000000001</v>
      </c>
      <c r="EQ71">
        <v>1.95255</v>
      </c>
      <c r="ER71">
        <v>0.137072</v>
      </c>
      <c r="ES71">
        <v>0</v>
      </c>
      <c r="ET71">
        <v>22.747299999999999</v>
      </c>
      <c r="EU71">
        <v>999.9</v>
      </c>
      <c r="EV71">
        <v>57.7</v>
      </c>
      <c r="EW71">
        <v>26.6</v>
      </c>
      <c r="EX71">
        <v>19.8383</v>
      </c>
      <c r="EY71">
        <v>61.192999999999998</v>
      </c>
      <c r="EZ71">
        <v>25.228400000000001</v>
      </c>
      <c r="FA71">
        <v>1</v>
      </c>
      <c r="FB71">
        <v>-0.216331</v>
      </c>
      <c r="FC71">
        <v>0.95514200000000005</v>
      </c>
      <c r="FD71">
        <v>20.189299999999999</v>
      </c>
      <c r="FE71">
        <v>5.2195400000000003</v>
      </c>
      <c r="FF71">
        <v>11.992000000000001</v>
      </c>
      <c r="FG71">
        <v>4.9648000000000003</v>
      </c>
      <c r="FH71">
        <v>3.29548</v>
      </c>
      <c r="FI71">
        <v>9999</v>
      </c>
      <c r="FJ71">
        <v>9999</v>
      </c>
      <c r="FK71">
        <v>9999</v>
      </c>
      <c r="FL71">
        <v>292.60000000000002</v>
      </c>
      <c r="FM71">
        <v>4.97105</v>
      </c>
      <c r="FN71">
        <v>1.86768</v>
      </c>
      <c r="FO71">
        <v>1.8589500000000001</v>
      </c>
      <c r="FP71">
        <v>1.8650800000000001</v>
      </c>
      <c r="FQ71">
        <v>1.8630899999999999</v>
      </c>
      <c r="FR71">
        <v>1.8643400000000001</v>
      </c>
      <c r="FS71">
        <v>1.85989</v>
      </c>
      <c r="FT71">
        <v>1.86388</v>
      </c>
      <c r="FU71">
        <v>0</v>
      </c>
      <c r="FV71">
        <v>0</v>
      </c>
      <c r="FW71">
        <v>0</v>
      </c>
      <c r="FX71">
        <v>0</v>
      </c>
      <c r="FY71" t="s">
        <v>361</v>
      </c>
      <c r="FZ71" t="s">
        <v>362</v>
      </c>
      <c r="GA71" t="s">
        <v>363</v>
      </c>
      <c r="GB71" t="s">
        <v>363</v>
      </c>
      <c r="GC71" t="s">
        <v>363</v>
      </c>
      <c r="GD71" t="s">
        <v>363</v>
      </c>
      <c r="GE71">
        <v>0</v>
      </c>
      <c r="GF71">
        <v>100</v>
      </c>
      <c r="GG71">
        <v>100</v>
      </c>
      <c r="GH71">
        <v>-4.3369999999999997</v>
      </c>
      <c r="GI71">
        <v>-5.3100000000000001E-2</v>
      </c>
      <c r="GJ71">
        <v>-0.44953633355511791</v>
      </c>
      <c r="GK71">
        <v>-3.2761014038563928E-3</v>
      </c>
      <c r="GL71">
        <v>-2.2697488846437009E-6</v>
      </c>
      <c r="GM71">
        <v>1.1067681640329E-9</v>
      </c>
      <c r="GN71">
        <v>-6.7387852144306204E-2</v>
      </c>
      <c r="GO71">
        <v>3.4759988817346559E-3</v>
      </c>
      <c r="GP71">
        <v>-3.6432653228263149E-4</v>
      </c>
      <c r="GQ71">
        <v>1.322559970292776E-5</v>
      </c>
      <c r="GR71">
        <v>12</v>
      </c>
      <c r="GS71">
        <v>1920</v>
      </c>
      <c r="GT71">
        <v>3</v>
      </c>
      <c r="GU71">
        <v>20</v>
      </c>
      <c r="GV71">
        <v>20</v>
      </c>
      <c r="GW71">
        <v>33</v>
      </c>
      <c r="GX71">
        <v>2.1142599999999998</v>
      </c>
      <c r="GY71">
        <v>2.4011200000000001</v>
      </c>
      <c r="GZ71">
        <v>1.4477500000000001</v>
      </c>
      <c r="HA71">
        <v>2.3071299999999999</v>
      </c>
      <c r="HB71">
        <v>1.5515099999999999</v>
      </c>
      <c r="HC71">
        <v>2.4304199999999998</v>
      </c>
      <c r="HD71">
        <v>31.498799999999999</v>
      </c>
      <c r="HE71">
        <v>14.7012</v>
      </c>
      <c r="HF71">
        <v>18</v>
      </c>
      <c r="HG71">
        <v>598.96699999999998</v>
      </c>
      <c r="HH71">
        <v>467.29</v>
      </c>
      <c r="HI71">
        <v>20.8398</v>
      </c>
      <c r="HJ71">
        <v>24.258400000000002</v>
      </c>
      <c r="HK71">
        <v>30.0001</v>
      </c>
      <c r="HL71">
        <v>24.3032</v>
      </c>
      <c r="HM71">
        <v>24.249199999999998</v>
      </c>
      <c r="HN71">
        <v>42.359699999999997</v>
      </c>
      <c r="HO71">
        <v>35.506500000000003</v>
      </c>
      <c r="HP71">
        <v>57.823099999999997</v>
      </c>
      <c r="HQ71">
        <v>20.838000000000001</v>
      </c>
      <c r="HR71">
        <v>921.25099999999998</v>
      </c>
      <c r="HS71">
        <v>14.5189</v>
      </c>
      <c r="HT71">
        <v>99.611999999999995</v>
      </c>
      <c r="HU71">
        <v>101.375</v>
      </c>
    </row>
    <row r="72" spans="1:229" x14ac:dyDescent="0.2">
      <c r="A72">
        <v>56</v>
      </c>
      <c r="B72">
        <v>1710708456.0999999</v>
      </c>
      <c r="C72">
        <v>366.5</v>
      </c>
      <c r="D72" t="s">
        <v>475</v>
      </c>
      <c r="E72" t="s">
        <v>476</v>
      </c>
      <c r="F72">
        <v>5</v>
      </c>
      <c r="H72">
        <v>1710708453.5999999</v>
      </c>
      <c r="I72">
        <f t="shared" si="0"/>
        <v>1.5241771067928399E-4</v>
      </c>
      <c r="J72">
        <f t="shared" si="1"/>
        <v>0.152417710679284</v>
      </c>
      <c r="K72">
        <f t="shared" si="2"/>
        <v>3.9678572427338978</v>
      </c>
      <c r="L72">
        <f t="shared" si="3"/>
        <v>884.46988888888893</v>
      </c>
      <c r="M72">
        <f t="shared" si="4"/>
        <v>162.34216986877405</v>
      </c>
      <c r="N72">
        <f t="shared" si="5"/>
        <v>16.523472943934028</v>
      </c>
      <c r="O72">
        <f t="shared" si="6"/>
        <v>90.022908345953695</v>
      </c>
      <c r="P72">
        <f t="shared" si="7"/>
        <v>8.9810086506246743E-3</v>
      </c>
      <c r="Q72">
        <f t="shared" si="8"/>
        <v>3</v>
      </c>
      <c r="R72">
        <f t="shared" si="9"/>
        <v>8.966098667296753E-3</v>
      </c>
      <c r="S72">
        <f t="shared" si="10"/>
        <v>5.6051491791229893E-3</v>
      </c>
      <c r="T72">
        <f t="shared" si="11"/>
        <v>321.51112313355742</v>
      </c>
      <c r="U72">
        <f t="shared" si="12"/>
        <v>25.761851254331674</v>
      </c>
      <c r="V72">
        <f t="shared" si="13"/>
        <v>25.00254444444445</v>
      </c>
      <c r="W72">
        <f t="shared" si="14"/>
        <v>3.1801599709806117</v>
      </c>
      <c r="X72">
        <f t="shared" si="15"/>
        <v>49.909892306942574</v>
      </c>
      <c r="Y72">
        <f t="shared" si="16"/>
        <v>1.4896293159978831</v>
      </c>
      <c r="Z72">
        <f t="shared" si="17"/>
        <v>2.9846374078244051</v>
      </c>
      <c r="AA72">
        <f t="shared" si="18"/>
        <v>1.6905306549827286</v>
      </c>
      <c r="AB72">
        <f t="shared" si="19"/>
        <v>-6.7216210409564239</v>
      </c>
      <c r="AC72">
        <f t="shared" si="20"/>
        <v>-171.45453653333496</v>
      </c>
      <c r="AD72">
        <f t="shared" si="21"/>
        <v>-12.024880871976407</v>
      </c>
      <c r="AE72">
        <f t="shared" si="22"/>
        <v>131.31008468728962</v>
      </c>
      <c r="AF72">
        <f t="shared" si="23"/>
        <v>24.901957358079216</v>
      </c>
      <c r="AG72">
        <f t="shared" si="24"/>
        <v>0.15383539141303937</v>
      </c>
      <c r="AH72">
        <f t="shared" si="25"/>
        <v>3.9678572427338978</v>
      </c>
      <c r="AI72">
        <v>924.01076617216063</v>
      </c>
      <c r="AJ72">
        <v>904.38067272727233</v>
      </c>
      <c r="AK72">
        <v>3.3860170431055301</v>
      </c>
      <c r="AL72">
        <v>67.182796040944936</v>
      </c>
      <c r="AM72">
        <f t="shared" si="26"/>
        <v>0.152417710679284</v>
      </c>
      <c r="AN72">
        <v>14.483947294375071</v>
      </c>
      <c r="AO72">
        <v>14.63417272727272</v>
      </c>
      <c r="AP72">
        <v>-1.2312487723609E-5</v>
      </c>
      <c r="AQ72">
        <v>78.548542355810383</v>
      </c>
      <c r="AR72">
        <v>0</v>
      </c>
      <c r="AS72">
        <v>0</v>
      </c>
      <c r="AT72">
        <f t="shared" si="27"/>
        <v>1</v>
      </c>
      <c r="AU72">
        <f t="shared" si="28"/>
        <v>0</v>
      </c>
      <c r="AV72">
        <f t="shared" si="29"/>
        <v>54141.07530857285</v>
      </c>
      <c r="AW72">
        <f t="shared" si="30"/>
        <v>2000.008888888889</v>
      </c>
      <c r="AX72">
        <f t="shared" si="31"/>
        <v>1681.2042047324132</v>
      </c>
      <c r="AY72">
        <f t="shared" si="32"/>
        <v>0.84059836637346708</v>
      </c>
      <c r="AZ72">
        <f t="shared" si="33"/>
        <v>0.16075484710079158</v>
      </c>
      <c r="BA72">
        <v>6</v>
      </c>
      <c r="BB72">
        <v>0.5</v>
      </c>
      <c r="BC72" t="s">
        <v>358</v>
      </c>
      <c r="BD72">
        <v>2</v>
      </c>
      <c r="BE72" t="b">
        <v>1</v>
      </c>
      <c r="BF72">
        <v>1710708453.5999999</v>
      </c>
      <c r="BG72">
        <v>884.46988888888893</v>
      </c>
      <c r="BH72">
        <v>909.50322222222212</v>
      </c>
      <c r="BI72">
        <v>14.635522222222219</v>
      </c>
      <c r="BJ72">
        <v>14.483966666666671</v>
      </c>
      <c r="BK72">
        <v>888.84744444444448</v>
      </c>
      <c r="BL72">
        <v>14.68853333333333</v>
      </c>
      <c r="BM72">
        <v>600.11233333333337</v>
      </c>
      <c r="BN72">
        <v>101.68144444444449</v>
      </c>
      <c r="BO72">
        <v>0.1003227777777778</v>
      </c>
      <c r="BP72">
        <v>23.942455555555551</v>
      </c>
      <c r="BQ72">
        <v>25.00254444444445</v>
      </c>
      <c r="BR72">
        <v>999.90000000000009</v>
      </c>
      <c r="BS72">
        <v>0</v>
      </c>
      <c r="BT72">
        <v>0</v>
      </c>
      <c r="BU72">
        <v>9965.6955555555542</v>
      </c>
      <c r="BV72">
        <v>0</v>
      </c>
      <c r="BW72">
        <v>6.1616200000000001</v>
      </c>
      <c r="BX72">
        <v>-25.033144444444449</v>
      </c>
      <c r="BY72">
        <v>897.60699999999997</v>
      </c>
      <c r="BZ72">
        <v>922.86988888888891</v>
      </c>
      <c r="CA72">
        <v>0.1515494444444444</v>
      </c>
      <c r="CB72">
        <v>909.50322222222212</v>
      </c>
      <c r="CC72">
        <v>14.483966666666671</v>
      </c>
      <c r="CD72">
        <v>1.488161111111111</v>
      </c>
      <c r="CE72">
        <v>1.4727511111111109</v>
      </c>
      <c r="CF72">
        <v>12.84707777777778</v>
      </c>
      <c r="CG72">
        <v>12.688155555555561</v>
      </c>
      <c r="CH72">
        <v>2000.008888888889</v>
      </c>
      <c r="CI72">
        <v>0.98000266666666669</v>
      </c>
      <c r="CJ72">
        <v>1.999737777777778E-2</v>
      </c>
      <c r="CK72">
        <v>0</v>
      </c>
      <c r="CL72">
        <v>246.98233333333329</v>
      </c>
      <c r="CM72">
        <v>5.0009800000000002</v>
      </c>
      <c r="CN72">
        <v>5299.3666666666668</v>
      </c>
      <c r="CO72">
        <v>18953.366666666661</v>
      </c>
      <c r="CP72">
        <v>38.985999999999997</v>
      </c>
      <c r="CQ72">
        <v>39.110999999999997</v>
      </c>
      <c r="CR72">
        <v>39.145666666666664</v>
      </c>
      <c r="CS72">
        <v>38.284444444444453</v>
      </c>
      <c r="CT72">
        <v>39.625</v>
      </c>
      <c r="CU72">
        <v>1955.1088888888889</v>
      </c>
      <c r="CV72">
        <v>39.891111111111108</v>
      </c>
      <c r="CW72">
        <v>0</v>
      </c>
      <c r="CX72">
        <v>5414.5999999046326</v>
      </c>
      <c r="CY72">
        <v>0</v>
      </c>
      <c r="CZ72">
        <v>1710707252</v>
      </c>
      <c r="DA72" t="s">
        <v>359</v>
      </c>
      <c r="DB72">
        <v>1710707252</v>
      </c>
      <c r="DC72">
        <v>1710706472</v>
      </c>
      <c r="DD72">
        <v>25</v>
      </c>
      <c r="DE72">
        <v>0.7</v>
      </c>
      <c r="DF72">
        <v>1.4E-2</v>
      </c>
      <c r="DG72">
        <v>-2.4249999999999998</v>
      </c>
      <c r="DH72">
        <v>-3.9E-2</v>
      </c>
      <c r="DI72">
        <v>495</v>
      </c>
      <c r="DJ72">
        <v>20</v>
      </c>
      <c r="DK72">
        <v>0.44</v>
      </c>
      <c r="DL72">
        <v>7.0000000000000007E-2</v>
      </c>
      <c r="DM72">
        <v>-24.837305000000001</v>
      </c>
      <c r="DN72">
        <v>-1.0881636022514349</v>
      </c>
      <c r="DO72">
        <v>0.13095964636100721</v>
      </c>
      <c r="DP72">
        <v>0</v>
      </c>
      <c r="DQ72">
        <v>247.05914705882361</v>
      </c>
      <c r="DR72">
        <v>-0.58739495088126925</v>
      </c>
      <c r="DS72">
        <v>0.2094692357522778</v>
      </c>
      <c r="DT72">
        <v>1</v>
      </c>
      <c r="DU72">
        <v>0.15764210000000001</v>
      </c>
      <c r="DV72">
        <v>-3.4449973733583709E-2</v>
      </c>
      <c r="DW72">
        <v>4.8994400588230494E-3</v>
      </c>
      <c r="DX72">
        <v>1</v>
      </c>
      <c r="DY72">
        <v>2</v>
      </c>
      <c r="DZ72">
        <v>3</v>
      </c>
      <c r="EA72" t="s">
        <v>360</v>
      </c>
      <c r="EB72">
        <v>3.22939</v>
      </c>
      <c r="EC72">
        <v>2.7041300000000001</v>
      </c>
      <c r="ED72">
        <v>0.18134900000000001</v>
      </c>
      <c r="EE72">
        <v>0.18456700000000001</v>
      </c>
      <c r="EF72">
        <v>8.2145499999999996E-2</v>
      </c>
      <c r="EG72">
        <v>8.1819199999999995E-2</v>
      </c>
      <c r="EH72">
        <v>26842.5</v>
      </c>
      <c r="EI72">
        <v>26146.799999999999</v>
      </c>
      <c r="EJ72">
        <v>31385.8</v>
      </c>
      <c r="EK72">
        <v>30381.4</v>
      </c>
      <c r="EL72">
        <v>38599.300000000003</v>
      </c>
      <c r="EM72">
        <v>36889.599999999999</v>
      </c>
      <c r="EN72">
        <v>43995</v>
      </c>
      <c r="EO72">
        <v>42426.6</v>
      </c>
      <c r="EP72">
        <v>2.1636700000000002</v>
      </c>
      <c r="EQ72">
        <v>1.95245</v>
      </c>
      <c r="ER72">
        <v>0.13681099999999999</v>
      </c>
      <c r="ES72">
        <v>0</v>
      </c>
      <c r="ET72">
        <v>22.747299999999999</v>
      </c>
      <c r="EU72">
        <v>999.9</v>
      </c>
      <c r="EV72">
        <v>57.7</v>
      </c>
      <c r="EW72">
        <v>26.6</v>
      </c>
      <c r="EX72">
        <v>19.8368</v>
      </c>
      <c r="EY72">
        <v>61.802999999999997</v>
      </c>
      <c r="EZ72">
        <v>24.635400000000001</v>
      </c>
      <c r="FA72">
        <v>1</v>
      </c>
      <c r="FB72">
        <v>-0.21628</v>
      </c>
      <c r="FC72">
        <v>0.95611100000000004</v>
      </c>
      <c r="FD72">
        <v>20.189399999999999</v>
      </c>
      <c r="FE72">
        <v>5.2202799999999998</v>
      </c>
      <c r="FF72">
        <v>11.992000000000001</v>
      </c>
      <c r="FG72">
        <v>4.9652500000000002</v>
      </c>
      <c r="FH72">
        <v>3.2956500000000002</v>
      </c>
      <c r="FI72">
        <v>9999</v>
      </c>
      <c r="FJ72">
        <v>9999</v>
      </c>
      <c r="FK72">
        <v>9999</v>
      </c>
      <c r="FL72">
        <v>292.60000000000002</v>
      </c>
      <c r="FM72">
        <v>4.9710400000000003</v>
      </c>
      <c r="FN72">
        <v>1.86768</v>
      </c>
      <c r="FO72">
        <v>1.85893</v>
      </c>
      <c r="FP72">
        <v>1.8650800000000001</v>
      </c>
      <c r="FQ72">
        <v>1.8630800000000001</v>
      </c>
      <c r="FR72">
        <v>1.86436</v>
      </c>
      <c r="FS72">
        <v>1.8598300000000001</v>
      </c>
      <c r="FT72">
        <v>1.86388</v>
      </c>
      <c r="FU72">
        <v>0</v>
      </c>
      <c r="FV72">
        <v>0</v>
      </c>
      <c r="FW72">
        <v>0</v>
      </c>
      <c r="FX72">
        <v>0</v>
      </c>
      <c r="FY72" t="s">
        <v>361</v>
      </c>
      <c r="FZ72" t="s">
        <v>362</v>
      </c>
      <c r="GA72" t="s">
        <v>363</v>
      </c>
      <c r="GB72" t="s">
        <v>363</v>
      </c>
      <c r="GC72" t="s">
        <v>363</v>
      </c>
      <c r="GD72" t="s">
        <v>363</v>
      </c>
      <c r="GE72">
        <v>0</v>
      </c>
      <c r="GF72">
        <v>100</v>
      </c>
      <c r="GG72">
        <v>100</v>
      </c>
      <c r="GH72">
        <v>-4.4169999999999998</v>
      </c>
      <c r="GI72">
        <v>-5.2999999999999999E-2</v>
      </c>
      <c r="GJ72">
        <v>-0.44953633355511791</v>
      </c>
      <c r="GK72">
        <v>-3.2761014038563928E-3</v>
      </c>
      <c r="GL72">
        <v>-2.2697488846437009E-6</v>
      </c>
      <c r="GM72">
        <v>1.1067681640329E-9</v>
      </c>
      <c r="GN72">
        <v>-6.7387852144306204E-2</v>
      </c>
      <c r="GO72">
        <v>3.4759988817346559E-3</v>
      </c>
      <c r="GP72">
        <v>-3.6432653228263149E-4</v>
      </c>
      <c r="GQ72">
        <v>1.322559970292776E-5</v>
      </c>
      <c r="GR72">
        <v>12</v>
      </c>
      <c r="GS72">
        <v>1920</v>
      </c>
      <c r="GT72">
        <v>3</v>
      </c>
      <c r="GU72">
        <v>20</v>
      </c>
      <c r="GV72">
        <v>20.100000000000001</v>
      </c>
      <c r="GW72">
        <v>33.1</v>
      </c>
      <c r="GX72">
        <v>2.1435499999999998</v>
      </c>
      <c r="GY72">
        <v>2.4047900000000002</v>
      </c>
      <c r="GZ72">
        <v>1.4489700000000001</v>
      </c>
      <c r="HA72">
        <v>2.3071299999999999</v>
      </c>
      <c r="HB72">
        <v>1.5515099999999999</v>
      </c>
      <c r="HC72">
        <v>2.2619600000000002</v>
      </c>
      <c r="HD72">
        <v>31.498799999999999</v>
      </c>
      <c r="HE72">
        <v>14.692399999999999</v>
      </c>
      <c r="HF72">
        <v>18</v>
      </c>
      <c r="HG72">
        <v>599.12300000000005</v>
      </c>
      <c r="HH72">
        <v>467.22399999999999</v>
      </c>
      <c r="HI72">
        <v>20.8401</v>
      </c>
      <c r="HJ72">
        <v>24.258900000000001</v>
      </c>
      <c r="HK72">
        <v>30.0002</v>
      </c>
      <c r="HL72">
        <v>24.3032</v>
      </c>
      <c r="HM72">
        <v>24.248699999999999</v>
      </c>
      <c r="HN72">
        <v>43.0291</v>
      </c>
      <c r="HO72">
        <v>35.506500000000003</v>
      </c>
      <c r="HP72">
        <v>57.450400000000002</v>
      </c>
      <c r="HQ72">
        <v>20.838999999999999</v>
      </c>
      <c r="HR72">
        <v>941.46</v>
      </c>
      <c r="HS72">
        <v>14.5189</v>
      </c>
      <c r="HT72">
        <v>99.613100000000003</v>
      </c>
      <c r="HU72">
        <v>101.377</v>
      </c>
    </row>
    <row r="73" spans="1:229" x14ac:dyDescent="0.2">
      <c r="A73">
        <v>57</v>
      </c>
      <c r="B73">
        <v>1710708461.0999999</v>
      </c>
      <c r="C73">
        <v>371.5</v>
      </c>
      <c r="D73" t="s">
        <v>477</v>
      </c>
      <c r="E73" t="s">
        <v>478</v>
      </c>
      <c r="F73">
        <v>5</v>
      </c>
      <c r="H73">
        <v>1710708458.3</v>
      </c>
      <c r="I73">
        <f t="shared" si="0"/>
        <v>1.6292095986099171E-4</v>
      </c>
      <c r="J73">
        <f t="shared" si="1"/>
        <v>0.1629209598609917</v>
      </c>
      <c r="K73">
        <f t="shared" si="2"/>
        <v>3.7705620582682102</v>
      </c>
      <c r="L73">
        <f t="shared" si="3"/>
        <v>900.21960000000001</v>
      </c>
      <c r="M73">
        <f t="shared" si="4"/>
        <v>255.4071799466887</v>
      </c>
      <c r="N73">
        <f t="shared" si="5"/>
        <v>25.994162449002928</v>
      </c>
      <c r="O73">
        <f t="shared" si="6"/>
        <v>91.620190658151529</v>
      </c>
      <c r="P73">
        <f t="shared" si="7"/>
        <v>9.6042437561379319E-3</v>
      </c>
      <c r="Q73">
        <f t="shared" si="8"/>
        <v>3</v>
      </c>
      <c r="R73">
        <f t="shared" si="9"/>
        <v>9.5871947426991889E-3</v>
      </c>
      <c r="S73">
        <f t="shared" si="10"/>
        <v>5.9935259467608862E-3</v>
      </c>
      <c r="T73">
        <f t="shared" si="11"/>
        <v>321.50855612310164</v>
      </c>
      <c r="U73">
        <f t="shared" si="12"/>
        <v>25.761640760270744</v>
      </c>
      <c r="V73">
        <f t="shared" si="13"/>
        <v>24.997219999999999</v>
      </c>
      <c r="W73">
        <f t="shared" si="14"/>
        <v>3.179150624965366</v>
      </c>
      <c r="X73">
        <f t="shared" si="15"/>
        <v>49.890982205495114</v>
      </c>
      <c r="Y73">
        <f t="shared" si="16"/>
        <v>1.4892872578157419</v>
      </c>
      <c r="Z73">
        <f t="shared" si="17"/>
        <v>2.9850830590617399</v>
      </c>
      <c r="AA73">
        <f t="shared" si="18"/>
        <v>1.6898633671496242</v>
      </c>
      <c r="AB73">
        <f t="shared" si="19"/>
        <v>-7.1848143298697345</v>
      </c>
      <c r="AC73">
        <f t="shared" si="20"/>
        <v>-170.19155807999996</v>
      </c>
      <c r="AD73">
        <f t="shared" si="21"/>
        <v>-11.936130999201149</v>
      </c>
      <c r="AE73">
        <f t="shared" si="22"/>
        <v>132.1960527140308</v>
      </c>
      <c r="AF73">
        <f t="shared" si="23"/>
        <v>24.875738742829927</v>
      </c>
      <c r="AG73">
        <f t="shared" si="24"/>
        <v>0.16428346576386582</v>
      </c>
      <c r="AH73">
        <f t="shared" si="25"/>
        <v>3.7705620582682102</v>
      </c>
      <c r="AI73">
        <v>940.98426759705808</v>
      </c>
      <c r="AJ73">
        <v>921.43617575757582</v>
      </c>
      <c r="AK73">
        <v>3.410562844536535</v>
      </c>
      <c r="AL73">
        <v>67.182796040944936</v>
      </c>
      <c r="AM73">
        <f t="shared" si="26"/>
        <v>0.1629209598609917</v>
      </c>
      <c r="AN73">
        <v>14.47045295575394</v>
      </c>
      <c r="AO73">
        <v>14.631018181818179</v>
      </c>
      <c r="AP73">
        <v>-1.4154105481745279E-6</v>
      </c>
      <c r="AQ73">
        <v>78.548542355810383</v>
      </c>
      <c r="AR73">
        <v>0</v>
      </c>
      <c r="AS73">
        <v>0</v>
      </c>
      <c r="AT73">
        <f t="shared" si="27"/>
        <v>1</v>
      </c>
      <c r="AU73">
        <f t="shared" si="28"/>
        <v>0</v>
      </c>
      <c r="AV73">
        <f t="shared" si="29"/>
        <v>54271.91005529066</v>
      </c>
      <c r="AW73">
        <f t="shared" si="30"/>
        <v>1999.99</v>
      </c>
      <c r="AX73">
        <f t="shared" si="31"/>
        <v>1681.1885700119697</v>
      </c>
      <c r="AY73">
        <f t="shared" si="32"/>
        <v>0.84059848799842485</v>
      </c>
      <c r="AZ73">
        <f t="shared" si="33"/>
        <v>0.16075508183696</v>
      </c>
      <c r="BA73">
        <v>6</v>
      </c>
      <c r="BB73">
        <v>0.5</v>
      </c>
      <c r="BC73" t="s">
        <v>358</v>
      </c>
      <c r="BD73">
        <v>2</v>
      </c>
      <c r="BE73" t="b">
        <v>1</v>
      </c>
      <c r="BF73">
        <v>1710708458.3</v>
      </c>
      <c r="BG73">
        <v>900.21960000000001</v>
      </c>
      <c r="BH73">
        <v>925.24639999999977</v>
      </c>
      <c r="BI73">
        <v>14.63308</v>
      </c>
      <c r="BJ73">
        <v>14.47118</v>
      </c>
      <c r="BK73">
        <v>904.6712</v>
      </c>
      <c r="BL73">
        <v>14.686109999999999</v>
      </c>
      <c r="BM73">
        <v>599.92399999999998</v>
      </c>
      <c r="BN73">
        <v>101.6755</v>
      </c>
      <c r="BO73">
        <v>9.9878649999999999E-2</v>
      </c>
      <c r="BP73">
        <v>23.944939999999999</v>
      </c>
      <c r="BQ73">
        <v>24.997219999999999</v>
      </c>
      <c r="BR73">
        <v>999.9</v>
      </c>
      <c r="BS73">
        <v>0</v>
      </c>
      <c r="BT73">
        <v>0</v>
      </c>
      <c r="BU73">
        <v>9991.4880000000012</v>
      </c>
      <c r="BV73">
        <v>0</v>
      </c>
      <c r="BW73">
        <v>6.1616200000000001</v>
      </c>
      <c r="BX73">
        <v>-25.02666</v>
      </c>
      <c r="BY73">
        <v>913.58819999999992</v>
      </c>
      <c r="BZ73">
        <v>938.83259999999996</v>
      </c>
      <c r="CA73">
        <v>0.16189580000000001</v>
      </c>
      <c r="CB73">
        <v>925.24639999999977</v>
      </c>
      <c r="CC73">
        <v>14.47118</v>
      </c>
      <c r="CD73">
        <v>1.487825</v>
      </c>
      <c r="CE73">
        <v>1.4713639999999999</v>
      </c>
      <c r="CF73">
        <v>12.843629999999999</v>
      </c>
      <c r="CG73">
        <v>12.67381</v>
      </c>
      <c r="CH73">
        <v>1999.99</v>
      </c>
      <c r="CI73">
        <v>0.98000200000000015</v>
      </c>
      <c r="CJ73">
        <v>1.9997999999999991E-2</v>
      </c>
      <c r="CK73">
        <v>0</v>
      </c>
      <c r="CL73">
        <v>247.05340000000001</v>
      </c>
      <c r="CM73">
        <v>5.0009800000000002</v>
      </c>
      <c r="CN73">
        <v>5298.6559999999999</v>
      </c>
      <c r="CO73">
        <v>18953.16</v>
      </c>
      <c r="CP73">
        <v>38.936999999999998</v>
      </c>
      <c r="CQ73">
        <v>39.061999999999998</v>
      </c>
      <c r="CR73">
        <v>39.099800000000002</v>
      </c>
      <c r="CS73">
        <v>38.25</v>
      </c>
      <c r="CT73">
        <v>39.568300000000001</v>
      </c>
      <c r="CU73">
        <v>1955.09</v>
      </c>
      <c r="CV73">
        <v>39.898999999999987</v>
      </c>
      <c r="CW73">
        <v>0</v>
      </c>
      <c r="CX73">
        <v>5419.3999998569489</v>
      </c>
      <c r="CY73">
        <v>0</v>
      </c>
      <c r="CZ73">
        <v>1710707252</v>
      </c>
      <c r="DA73" t="s">
        <v>359</v>
      </c>
      <c r="DB73">
        <v>1710707252</v>
      </c>
      <c r="DC73">
        <v>1710706472</v>
      </c>
      <c r="DD73">
        <v>25</v>
      </c>
      <c r="DE73">
        <v>0.7</v>
      </c>
      <c r="DF73">
        <v>1.4E-2</v>
      </c>
      <c r="DG73">
        <v>-2.4249999999999998</v>
      </c>
      <c r="DH73">
        <v>-3.9E-2</v>
      </c>
      <c r="DI73">
        <v>495</v>
      </c>
      <c r="DJ73">
        <v>20</v>
      </c>
      <c r="DK73">
        <v>0.44</v>
      </c>
      <c r="DL73">
        <v>7.0000000000000007E-2</v>
      </c>
      <c r="DM73">
        <v>-24.909587804878051</v>
      </c>
      <c r="DN73">
        <v>-1.187560975609715</v>
      </c>
      <c r="DO73">
        <v>0.13683743638939061</v>
      </c>
      <c r="DP73">
        <v>0</v>
      </c>
      <c r="DQ73">
        <v>247.04635294117651</v>
      </c>
      <c r="DR73">
        <v>-0.52354467887026135</v>
      </c>
      <c r="DS73">
        <v>0.22179758688987761</v>
      </c>
      <c r="DT73">
        <v>1</v>
      </c>
      <c r="DU73">
        <v>0.15776817073170729</v>
      </c>
      <c r="DV73">
        <v>-1.487101045296043E-3</v>
      </c>
      <c r="DW73">
        <v>5.5177730126955357E-3</v>
      </c>
      <c r="DX73">
        <v>1</v>
      </c>
      <c r="DY73">
        <v>2</v>
      </c>
      <c r="DZ73">
        <v>3</v>
      </c>
      <c r="EA73" t="s">
        <v>360</v>
      </c>
      <c r="EB73">
        <v>3.2291699999999999</v>
      </c>
      <c r="EC73">
        <v>2.7045400000000002</v>
      </c>
      <c r="ED73">
        <v>0.18353700000000001</v>
      </c>
      <c r="EE73">
        <v>0.18672900000000001</v>
      </c>
      <c r="EF73">
        <v>8.2113599999999995E-2</v>
      </c>
      <c r="EG73">
        <v>8.1709199999999996E-2</v>
      </c>
      <c r="EH73">
        <v>26771.200000000001</v>
      </c>
      <c r="EI73">
        <v>26077.4</v>
      </c>
      <c r="EJ73">
        <v>31386.2</v>
      </c>
      <c r="EK73">
        <v>30381.3</v>
      </c>
      <c r="EL73">
        <v>38601.1</v>
      </c>
      <c r="EM73">
        <v>36893.9</v>
      </c>
      <c r="EN73">
        <v>43995.5</v>
      </c>
      <c r="EO73">
        <v>42426.400000000001</v>
      </c>
      <c r="EP73">
        <v>2.1640999999999999</v>
      </c>
      <c r="EQ73">
        <v>1.95265</v>
      </c>
      <c r="ER73">
        <v>0.13699800000000001</v>
      </c>
      <c r="ES73">
        <v>0</v>
      </c>
      <c r="ET73">
        <v>22.747299999999999</v>
      </c>
      <c r="EU73">
        <v>999.9</v>
      </c>
      <c r="EV73">
        <v>57.6</v>
      </c>
      <c r="EW73">
        <v>26.6</v>
      </c>
      <c r="EX73">
        <v>19.806000000000001</v>
      </c>
      <c r="EY73">
        <v>61.453000000000003</v>
      </c>
      <c r="EZ73">
        <v>25.2163</v>
      </c>
      <c r="FA73">
        <v>1</v>
      </c>
      <c r="FB73">
        <v>-0.216336</v>
      </c>
      <c r="FC73">
        <v>0.95552300000000001</v>
      </c>
      <c r="FD73">
        <v>20.189499999999999</v>
      </c>
      <c r="FE73">
        <v>5.2192400000000001</v>
      </c>
      <c r="FF73">
        <v>11.992000000000001</v>
      </c>
      <c r="FG73">
        <v>4.9645999999999999</v>
      </c>
      <c r="FH73">
        <v>3.2955299999999998</v>
      </c>
      <c r="FI73">
        <v>9999</v>
      </c>
      <c r="FJ73">
        <v>9999</v>
      </c>
      <c r="FK73">
        <v>9999</v>
      </c>
      <c r="FL73">
        <v>292.60000000000002</v>
      </c>
      <c r="FM73">
        <v>4.97105</v>
      </c>
      <c r="FN73">
        <v>1.86768</v>
      </c>
      <c r="FO73">
        <v>1.8589</v>
      </c>
      <c r="FP73">
        <v>1.8650800000000001</v>
      </c>
      <c r="FQ73">
        <v>1.8630899999999999</v>
      </c>
      <c r="FR73">
        <v>1.86435</v>
      </c>
      <c r="FS73">
        <v>1.8598600000000001</v>
      </c>
      <c r="FT73">
        <v>1.8638600000000001</v>
      </c>
      <c r="FU73">
        <v>0</v>
      </c>
      <c r="FV73">
        <v>0</v>
      </c>
      <c r="FW73">
        <v>0</v>
      </c>
      <c r="FX73">
        <v>0</v>
      </c>
      <c r="FY73" t="s">
        <v>361</v>
      </c>
      <c r="FZ73" t="s">
        <v>362</v>
      </c>
      <c r="GA73" t="s">
        <v>363</v>
      </c>
      <c r="GB73" t="s">
        <v>363</v>
      </c>
      <c r="GC73" t="s">
        <v>363</v>
      </c>
      <c r="GD73" t="s">
        <v>363</v>
      </c>
      <c r="GE73">
        <v>0</v>
      </c>
      <c r="GF73">
        <v>100</v>
      </c>
      <c r="GG73">
        <v>100</v>
      </c>
      <c r="GH73">
        <v>-4.4960000000000004</v>
      </c>
      <c r="GI73">
        <v>-5.2999999999999999E-2</v>
      </c>
      <c r="GJ73">
        <v>-0.44953633355511791</v>
      </c>
      <c r="GK73">
        <v>-3.2761014038563928E-3</v>
      </c>
      <c r="GL73">
        <v>-2.2697488846437009E-6</v>
      </c>
      <c r="GM73">
        <v>1.1067681640329E-9</v>
      </c>
      <c r="GN73">
        <v>-6.7387852144306204E-2</v>
      </c>
      <c r="GO73">
        <v>3.4759988817346559E-3</v>
      </c>
      <c r="GP73">
        <v>-3.6432653228263149E-4</v>
      </c>
      <c r="GQ73">
        <v>1.322559970292776E-5</v>
      </c>
      <c r="GR73">
        <v>12</v>
      </c>
      <c r="GS73">
        <v>1920</v>
      </c>
      <c r="GT73">
        <v>3</v>
      </c>
      <c r="GU73">
        <v>20</v>
      </c>
      <c r="GV73">
        <v>20.2</v>
      </c>
      <c r="GW73">
        <v>33.200000000000003</v>
      </c>
      <c r="GX73">
        <v>2.1777299999999999</v>
      </c>
      <c r="GY73">
        <v>2.3999000000000001</v>
      </c>
      <c r="GZ73">
        <v>1.4477500000000001</v>
      </c>
      <c r="HA73">
        <v>2.3071299999999999</v>
      </c>
      <c r="HB73">
        <v>1.5515099999999999</v>
      </c>
      <c r="HC73">
        <v>2.4401899999999999</v>
      </c>
      <c r="HD73">
        <v>31.498799999999999</v>
      </c>
      <c r="HE73">
        <v>14.692399999999999</v>
      </c>
      <c r="HF73">
        <v>18</v>
      </c>
      <c r="HG73">
        <v>599.40899999999999</v>
      </c>
      <c r="HH73">
        <v>467.34800000000001</v>
      </c>
      <c r="HI73">
        <v>20.8398</v>
      </c>
      <c r="HJ73">
        <v>24.258900000000001</v>
      </c>
      <c r="HK73">
        <v>30.0001</v>
      </c>
      <c r="HL73">
        <v>24.302199999999999</v>
      </c>
      <c r="HM73">
        <v>24.248699999999999</v>
      </c>
      <c r="HN73">
        <v>43.627099999999999</v>
      </c>
      <c r="HO73">
        <v>35.506500000000003</v>
      </c>
      <c r="HP73">
        <v>57.450400000000002</v>
      </c>
      <c r="HQ73">
        <v>20.839500000000001</v>
      </c>
      <c r="HR73">
        <v>954.82600000000002</v>
      </c>
      <c r="HS73">
        <v>14.522600000000001</v>
      </c>
      <c r="HT73">
        <v>99.6143</v>
      </c>
      <c r="HU73">
        <v>101.376</v>
      </c>
    </row>
    <row r="74" spans="1:229" x14ac:dyDescent="0.2">
      <c r="A74">
        <v>58</v>
      </c>
      <c r="B74">
        <v>1710708466.0999999</v>
      </c>
      <c r="C74">
        <v>376.5</v>
      </c>
      <c r="D74" t="s">
        <v>479</v>
      </c>
      <c r="E74" t="s">
        <v>480</v>
      </c>
      <c r="F74">
        <v>5</v>
      </c>
      <c r="H74">
        <v>1710708463.5999999</v>
      </c>
      <c r="I74">
        <f t="shared" si="0"/>
        <v>1.6486420049857263E-4</v>
      </c>
      <c r="J74">
        <f t="shared" si="1"/>
        <v>0.16486420049857264</v>
      </c>
      <c r="K74">
        <f t="shared" si="2"/>
        <v>4.0373825145667768</v>
      </c>
      <c r="L74">
        <f t="shared" si="3"/>
        <v>918.01433333333341</v>
      </c>
      <c r="M74">
        <f t="shared" si="4"/>
        <v>235.85712169107597</v>
      </c>
      <c r="N74">
        <f t="shared" si="5"/>
        <v>24.002596219972183</v>
      </c>
      <c r="O74">
        <f t="shared" si="6"/>
        <v>93.424049310700411</v>
      </c>
      <c r="P74">
        <f t="shared" si="7"/>
        <v>9.7076951986243432E-3</v>
      </c>
      <c r="Q74">
        <f t="shared" si="8"/>
        <v>3</v>
      </c>
      <c r="R74">
        <f t="shared" si="9"/>
        <v>9.6902772821973026E-3</v>
      </c>
      <c r="S74">
        <f t="shared" si="10"/>
        <v>6.0579855955394312E-3</v>
      </c>
      <c r="T74">
        <f t="shared" si="11"/>
        <v>321.50577553464854</v>
      </c>
      <c r="U74">
        <f t="shared" si="12"/>
        <v>25.758814381364431</v>
      </c>
      <c r="V74">
        <f t="shared" si="13"/>
        <v>25.0016</v>
      </c>
      <c r="W74">
        <f t="shared" si="14"/>
        <v>3.1799809138009265</v>
      </c>
      <c r="X74">
        <f t="shared" si="15"/>
        <v>49.864335346742251</v>
      </c>
      <c r="Y74">
        <f t="shared" si="16"/>
        <v>1.4882845125069997</v>
      </c>
      <c r="Z74">
        <f t="shared" si="17"/>
        <v>2.9846673021066001</v>
      </c>
      <c r="AA74">
        <f t="shared" si="18"/>
        <v>1.6916964012939268</v>
      </c>
      <c r="AB74">
        <f t="shared" si="19"/>
        <v>-7.2705112419870535</v>
      </c>
      <c r="AC74">
        <f t="shared" si="20"/>
        <v>-171.27482986666712</v>
      </c>
      <c r="AD74">
        <f t="shared" si="21"/>
        <v>-12.012230040887257</v>
      </c>
      <c r="AE74">
        <f t="shared" si="22"/>
        <v>130.94820438510715</v>
      </c>
      <c r="AF74">
        <f t="shared" si="23"/>
        <v>25.01746568977422</v>
      </c>
      <c r="AG74">
        <f t="shared" si="24"/>
        <v>0.16876310382637713</v>
      </c>
      <c r="AH74">
        <f t="shared" si="25"/>
        <v>4.0373825145667768</v>
      </c>
      <c r="AI74">
        <v>958.17991680012926</v>
      </c>
      <c r="AJ74">
        <v>938.43229696969718</v>
      </c>
      <c r="AK74">
        <v>3.396342264153688</v>
      </c>
      <c r="AL74">
        <v>67.182796040944936</v>
      </c>
      <c r="AM74">
        <f t="shared" si="26"/>
        <v>0.16486420049857264</v>
      </c>
      <c r="AN74">
        <v>14.457876708358461</v>
      </c>
      <c r="AO74">
        <v>14.62057454545454</v>
      </c>
      <c r="AP74">
        <v>-4.8426918672969328E-5</v>
      </c>
      <c r="AQ74">
        <v>78.548542355810383</v>
      </c>
      <c r="AR74">
        <v>0</v>
      </c>
      <c r="AS74">
        <v>0</v>
      </c>
      <c r="AT74">
        <f t="shared" si="27"/>
        <v>1</v>
      </c>
      <c r="AU74">
        <f t="shared" si="28"/>
        <v>0</v>
      </c>
      <c r="AV74">
        <f t="shared" si="29"/>
        <v>54394.601326326338</v>
      </c>
      <c r="AW74">
        <f t="shared" si="30"/>
        <v>1999.9722222222219</v>
      </c>
      <c r="AX74">
        <f t="shared" si="31"/>
        <v>1681.1736660801284</v>
      </c>
      <c r="AY74">
        <f t="shared" si="32"/>
        <v>0.84059850801934244</v>
      </c>
      <c r="AZ74">
        <f t="shared" si="33"/>
        <v>0.16075512047733093</v>
      </c>
      <c r="BA74">
        <v>6</v>
      </c>
      <c r="BB74">
        <v>0.5</v>
      </c>
      <c r="BC74" t="s">
        <v>358</v>
      </c>
      <c r="BD74">
        <v>2</v>
      </c>
      <c r="BE74" t="b">
        <v>1</v>
      </c>
      <c r="BF74">
        <v>1710708463.5999999</v>
      </c>
      <c r="BG74">
        <v>918.01433333333341</v>
      </c>
      <c r="BH74">
        <v>943.18411111111106</v>
      </c>
      <c r="BI74">
        <v>14.62435555555556</v>
      </c>
      <c r="BJ74">
        <v>14.458077777777779</v>
      </c>
      <c r="BK74">
        <v>922.54888888888877</v>
      </c>
      <c r="BL74">
        <v>14.677411111111111</v>
      </c>
      <c r="BM74">
        <v>600.0623333333333</v>
      </c>
      <c r="BN74">
        <v>101.6676666666667</v>
      </c>
      <c r="BO74">
        <v>9.986126666666667E-2</v>
      </c>
      <c r="BP74">
        <v>23.942622222222219</v>
      </c>
      <c r="BQ74">
        <v>25.0016</v>
      </c>
      <c r="BR74">
        <v>999.90000000000009</v>
      </c>
      <c r="BS74">
        <v>0</v>
      </c>
      <c r="BT74">
        <v>0</v>
      </c>
      <c r="BU74">
        <v>10015.76444444444</v>
      </c>
      <c r="BV74">
        <v>0</v>
      </c>
      <c r="BW74">
        <v>6.1616200000000001</v>
      </c>
      <c r="BX74">
        <v>-25.169911111111109</v>
      </c>
      <c r="BY74">
        <v>931.6387777777777</v>
      </c>
      <c r="BZ74">
        <v>957.02088888888886</v>
      </c>
      <c r="CA74">
        <v>0.1662771111111111</v>
      </c>
      <c r="CB74">
        <v>943.18411111111106</v>
      </c>
      <c r="CC74">
        <v>14.458077777777779</v>
      </c>
      <c r="CD74">
        <v>1.4868244444444449</v>
      </c>
      <c r="CE74">
        <v>1.4699199999999999</v>
      </c>
      <c r="CF74">
        <v>12.83336666666667</v>
      </c>
      <c r="CG74">
        <v>12.65881111111111</v>
      </c>
      <c r="CH74">
        <v>1999.9722222222219</v>
      </c>
      <c r="CI74">
        <v>0.98000200000000015</v>
      </c>
      <c r="CJ74">
        <v>1.9997999999999998E-2</v>
      </c>
      <c r="CK74">
        <v>0</v>
      </c>
      <c r="CL74">
        <v>247.1333333333333</v>
      </c>
      <c r="CM74">
        <v>5.0009800000000002</v>
      </c>
      <c r="CN74">
        <v>5297.8977777777773</v>
      </c>
      <c r="CO74">
        <v>18952.988888888889</v>
      </c>
      <c r="CP74">
        <v>38.881888888888888</v>
      </c>
      <c r="CQ74">
        <v>39.034444444444453</v>
      </c>
      <c r="CR74">
        <v>39.061999999999998</v>
      </c>
      <c r="CS74">
        <v>38.186999999999998</v>
      </c>
      <c r="CT74">
        <v>39.520666666666664</v>
      </c>
      <c r="CU74">
        <v>1955.0722222222221</v>
      </c>
      <c r="CV74">
        <v>39.9</v>
      </c>
      <c r="CW74">
        <v>0</v>
      </c>
      <c r="CX74">
        <v>5424.2000000476837</v>
      </c>
      <c r="CY74">
        <v>0</v>
      </c>
      <c r="CZ74">
        <v>1710707252</v>
      </c>
      <c r="DA74" t="s">
        <v>359</v>
      </c>
      <c r="DB74">
        <v>1710707252</v>
      </c>
      <c r="DC74">
        <v>1710706472</v>
      </c>
      <c r="DD74">
        <v>25</v>
      </c>
      <c r="DE74">
        <v>0.7</v>
      </c>
      <c r="DF74">
        <v>1.4E-2</v>
      </c>
      <c r="DG74">
        <v>-2.4249999999999998</v>
      </c>
      <c r="DH74">
        <v>-3.9E-2</v>
      </c>
      <c r="DI74">
        <v>495</v>
      </c>
      <c r="DJ74">
        <v>20</v>
      </c>
      <c r="DK74">
        <v>0.44</v>
      </c>
      <c r="DL74">
        <v>7.0000000000000007E-2</v>
      </c>
      <c r="DM74">
        <v>-25.008377500000002</v>
      </c>
      <c r="DN74">
        <v>-1.1831673545965891</v>
      </c>
      <c r="DO74">
        <v>0.12868305344430561</v>
      </c>
      <c r="DP74">
        <v>0</v>
      </c>
      <c r="DQ74">
        <v>247.0563823529412</v>
      </c>
      <c r="DR74">
        <v>0.23210084869168621</v>
      </c>
      <c r="DS74">
        <v>0.2145075090836841</v>
      </c>
      <c r="DT74">
        <v>1</v>
      </c>
      <c r="DU74">
        <v>0.158956125</v>
      </c>
      <c r="DV74">
        <v>4.8938577861162763E-2</v>
      </c>
      <c r="DW74">
        <v>6.8318516054855149E-3</v>
      </c>
      <c r="DX74">
        <v>1</v>
      </c>
      <c r="DY74">
        <v>2</v>
      </c>
      <c r="DZ74">
        <v>3</v>
      </c>
      <c r="EA74" t="s">
        <v>360</v>
      </c>
      <c r="EB74">
        <v>3.2293400000000001</v>
      </c>
      <c r="EC74">
        <v>2.7041499999999998</v>
      </c>
      <c r="ED74">
        <v>0.18575800000000001</v>
      </c>
      <c r="EE74">
        <v>0.18892900000000001</v>
      </c>
      <c r="EF74">
        <v>8.2084799999999999E-2</v>
      </c>
      <c r="EG74">
        <v>8.1718299999999994E-2</v>
      </c>
      <c r="EH74">
        <v>26698.799999999999</v>
      </c>
      <c r="EI74">
        <v>26007.200000000001</v>
      </c>
      <c r="EJ74">
        <v>31386.5</v>
      </c>
      <c r="EK74">
        <v>30381.4</v>
      </c>
      <c r="EL74">
        <v>38603</v>
      </c>
      <c r="EM74">
        <v>36893.9</v>
      </c>
      <c r="EN74">
        <v>43996.1</v>
      </c>
      <c r="EO74">
        <v>42426.7</v>
      </c>
      <c r="EP74">
        <v>2.1631999999999998</v>
      </c>
      <c r="EQ74">
        <v>1.9523299999999999</v>
      </c>
      <c r="ER74">
        <v>0.13699800000000001</v>
      </c>
      <c r="ES74">
        <v>0</v>
      </c>
      <c r="ET74">
        <v>22.747499999999999</v>
      </c>
      <c r="EU74">
        <v>999.9</v>
      </c>
      <c r="EV74">
        <v>57.6</v>
      </c>
      <c r="EW74">
        <v>26.6</v>
      </c>
      <c r="EX74">
        <v>19.803000000000001</v>
      </c>
      <c r="EY74">
        <v>60.982999999999997</v>
      </c>
      <c r="EZ74">
        <v>24.651399999999999</v>
      </c>
      <c r="FA74">
        <v>1</v>
      </c>
      <c r="FB74">
        <v>-0.21629599999999999</v>
      </c>
      <c r="FC74">
        <v>0.95672699999999999</v>
      </c>
      <c r="FD74">
        <v>20.189399999999999</v>
      </c>
      <c r="FE74">
        <v>5.2193899999999998</v>
      </c>
      <c r="FF74">
        <v>11.992000000000001</v>
      </c>
      <c r="FG74">
        <v>4.9647500000000004</v>
      </c>
      <c r="FH74">
        <v>3.2955000000000001</v>
      </c>
      <c r="FI74">
        <v>9999</v>
      </c>
      <c r="FJ74">
        <v>9999</v>
      </c>
      <c r="FK74">
        <v>9999</v>
      </c>
      <c r="FL74">
        <v>292.60000000000002</v>
      </c>
      <c r="FM74">
        <v>4.9710200000000002</v>
      </c>
      <c r="FN74">
        <v>1.86768</v>
      </c>
      <c r="FO74">
        <v>1.8588899999999999</v>
      </c>
      <c r="FP74">
        <v>1.8650800000000001</v>
      </c>
      <c r="FQ74">
        <v>1.86307</v>
      </c>
      <c r="FR74">
        <v>1.8643400000000001</v>
      </c>
      <c r="FS74">
        <v>1.8598300000000001</v>
      </c>
      <c r="FT74">
        <v>1.8638600000000001</v>
      </c>
      <c r="FU74">
        <v>0</v>
      </c>
      <c r="FV74">
        <v>0</v>
      </c>
      <c r="FW74">
        <v>0</v>
      </c>
      <c r="FX74">
        <v>0</v>
      </c>
      <c r="FY74" t="s">
        <v>361</v>
      </c>
      <c r="FZ74" t="s">
        <v>362</v>
      </c>
      <c r="GA74" t="s">
        <v>363</v>
      </c>
      <c r="GB74" t="s">
        <v>363</v>
      </c>
      <c r="GC74" t="s">
        <v>363</v>
      </c>
      <c r="GD74" t="s">
        <v>363</v>
      </c>
      <c r="GE74">
        <v>0</v>
      </c>
      <c r="GF74">
        <v>100</v>
      </c>
      <c r="GG74">
        <v>100</v>
      </c>
      <c r="GH74">
        <v>-4.5730000000000004</v>
      </c>
      <c r="GI74">
        <v>-5.2999999999999999E-2</v>
      </c>
      <c r="GJ74">
        <v>-0.44953633355511791</v>
      </c>
      <c r="GK74">
        <v>-3.2761014038563928E-3</v>
      </c>
      <c r="GL74">
        <v>-2.2697488846437009E-6</v>
      </c>
      <c r="GM74">
        <v>1.1067681640329E-9</v>
      </c>
      <c r="GN74">
        <v>-6.7387852144306204E-2</v>
      </c>
      <c r="GO74">
        <v>3.4759988817346559E-3</v>
      </c>
      <c r="GP74">
        <v>-3.6432653228263149E-4</v>
      </c>
      <c r="GQ74">
        <v>1.322559970292776E-5</v>
      </c>
      <c r="GR74">
        <v>12</v>
      </c>
      <c r="GS74">
        <v>1920</v>
      </c>
      <c r="GT74">
        <v>3</v>
      </c>
      <c r="GU74">
        <v>20</v>
      </c>
      <c r="GV74">
        <v>20.2</v>
      </c>
      <c r="GW74">
        <v>33.200000000000003</v>
      </c>
      <c r="GX74">
        <v>2.20703</v>
      </c>
      <c r="GY74">
        <v>2.4047900000000002</v>
      </c>
      <c r="GZ74">
        <v>1.4489700000000001</v>
      </c>
      <c r="HA74">
        <v>2.3071299999999999</v>
      </c>
      <c r="HB74">
        <v>1.5515099999999999</v>
      </c>
      <c r="HC74">
        <v>2.2522000000000002</v>
      </c>
      <c r="HD74">
        <v>31.498799999999999</v>
      </c>
      <c r="HE74">
        <v>14.6837</v>
      </c>
      <c r="HF74">
        <v>18</v>
      </c>
      <c r="HG74">
        <v>598.79399999999998</v>
      </c>
      <c r="HH74">
        <v>467.15100000000001</v>
      </c>
      <c r="HI74">
        <v>20.8398</v>
      </c>
      <c r="HJ74">
        <v>24.258900000000001</v>
      </c>
      <c r="HK74">
        <v>30.0001</v>
      </c>
      <c r="HL74">
        <v>24.3032</v>
      </c>
      <c r="HM74">
        <v>24.249199999999998</v>
      </c>
      <c r="HN74">
        <v>44.285200000000003</v>
      </c>
      <c r="HO74">
        <v>35.506500000000003</v>
      </c>
      <c r="HP74">
        <v>57.450400000000002</v>
      </c>
      <c r="HQ74">
        <v>20.839700000000001</v>
      </c>
      <c r="HR74">
        <v>974.87599999999998</v>
      </c>
      <c r="HS74">
        <v>14.530799999999999</v>
      </c>
      <c r="HT74">
        <v>99.615499999999997</v>
      </c>
      <c r="HU74">
        <v>101.377</v>
      </c>
    </row>
    <row r="75" spans="1:229" x14ac:dyDescent="0.2">
      <c r="A75">
        <v>59</v>
      </c>
      <c r="B75">
        <v>1710708471.0999999</v>
      </c>
      <c r="C75">
        <v>381.5</v>
      </c>
      <c r="D75" t="s">
        <v>481</v>
      </c>
      <c r="E75" t="s">
        <v>482</v>
      </c>
      <c r="F75">
        <v>5</v>
      </c>
      <c r="H75">
        <v>1710708468.3</v>
      </c>
      <c r="I75">
        <f t="shared" si="0"/>
        <v>1.6048533697548062E-4</v>
      </c>
      <c r="J75">
        <f t="shared" si="1"/>
        <v>0.16048533697548062</v>
      </c>
      <c r="K75">
        <f t="shared" si="2"/>
        <v>4.0029027703939573</v>
      </c>
      <c r="L75">
        <f t="shared" si="3"/>
        <v>933.71690000000001</v>
      </c>
      <c r="M75">
        <f t="shared" si="4"/>
        <v>239.46370222908482</v>
      </c>
      <c r="N75">
        <f t="shared" si="5"/>
        <v>24.372601237870207</v>
      </c>
      <c r="O75">
        <f t="shared" si="6"/>
        <v>95.033650030974485</v>
      </c>
      <c r="P75">
        <f t="shared" si="7"/>
        <v>9.4563412206752438E-3</v>
      </c>
      <c r="Q75">
        <f t="shared" si="8"/>
        <v>3</v>
      </c>
      <c r="R75">
        <f t="shared" si="9"/>
        <v>9.4398127757635147E-3</v>
      </c>
      <c r="S75">
        <f t="shared" si="10"/>
        <v>5.901365561857717E-3</v>
      </c>
      <c r="T75">
        <f t="shared" si="11"/>
        <v>321.50957046799539</v>
      </c>
      <c r="U75">
        <f t="shared" si="12"/>
        <v>25.756004934430234</v>
      </c>
      <c r="V75">
        <f t="shared" si="13"/>
        <v>24.993639999999999</v>
      </c>
      <c r="W75">
        <f t="shared" si="14"/>
        <v>3.1784721277669283</v>
      </c>
      <c r="X75">
        <f t="shared" si="15"/>
        <v>49.859493793466363</v>
      </c>
      <c r="Y75">
        <f t="shared" si="16"/>
        <v>1.4877865929006695</v>
      </c>
      <c r="Z75">
        <f t="shared" si="17"/>
        <v>2.9839584795295906</v>
      </c>
      <c r="AA75">
        <f t="shared" si="18"/>
        <v>1.6906855348662588</v>
      </c>
      <c r="AB75">
        <f t="shared" si="19"/>
        <v>-7.0774033606186952</v>
      </c>
      <c r="AC75">
        <f t="shared" si="20"/>
        <v>-170.62662792000015</v>
      </c>
      <c r="AD75">
        <f t="shared" si="21"/>
        <v>-11.966049808445918</v>
      </c>
      <c r="AE75">
        <f t="shared" si="22"/>
        <v>131.83948937893064</v>
      </c>
      <c r="AF75">
        <f t="shared" si="23"/>
        <v>25.016895668233598</v>
      </c>
      <c r="AG75">
        <f t="shared" si="24"/>
        <v>0.16252114945090634</v>
      </c>
      <c r="AH75">
        <f t="shared" si="25"/>
        <v>4.0029027703939573</v>
      </c>
      <c r="AI75">
        <v>975.11446207307324</v>
      </c>
      <c r="AJ75">
        <v>955.38284242424231</v>
      </c>
      <c r="AK75">
        <v>3.398900372734686</v>
      </c>
      <c r="AL75">
        <v>67.182796040944936</v>
      </c>
      <c r="AM75">
        <f t="shared" si="26"/>
        <v>0.16048533697548062</v>
      </c>
      <c r="AN75">
        <v>14.457545223967349</v>
      </c>
      <c r="AO75">
        <v>14.615812121212119</v>
      </c>
      <c r="AP75">
        <v>-1.91015387796222E-5</v>
      </c>
      <c r="AQ75">
        <v>78.548542355810383</v>
      </c>
      <c r="AR75">
        <v>0</v>
      </c>
      <c r="AS75">
        <v>0</v>
      </c>
      <c r="AT75">
        <f t="shared" si="27"/>
        <v>1</v>
      </c>
      <c r="AU75">
        <f t="shared" si="28"/>
        <v>0</v>
      </c>
      <c r="AV75">
        <f t="shared" si="29"/>
        <v>54426.292907018622</v>
      </c>
      <c r="AW75">
        <f t="shared" si="30"/>
        <v>1999.9960000000001</v>
      </c>
      <c r="AX75">
        <f t="shared" si="31"/>
        <v>1681.1936394134691</v>
      </c>
      <c r="AY75">
        <f t="shared" si="32"/>
        <v>0.84059850090373633</v>
      </c>
      <c r="AZ75">
        <f t="shared" si="33"/>
        <v>0.16075510674421117</v>
      </c>
      <c r="BA75">
        <v>6</v>
      </c>
      <c r="BB75">
        <v>0.5</v>
      </c>
      <c r="BC75" t="s">
        <v>358</v>
      </c>
      <c r="BD75">
        <v>2</v>
      </c>
      <c r="BE75" t="b">
        <v>1</v>
      </c>
      <c r="BF75">
        <v>1710708468.3</v>
      </c>
      <c r="BG75">
        <v>933.71690000000001</v>
      </c>
      <c r="BH75">
        <v>958.88940000000002</v>
      </c>
      <c r="BI75">
        <v>14.61768</v>
      </c>
      <c r="BJ75">
        <v>14.457509999999999</v>
      </c>
      <c r="BK75">
        <v>938.32449999999994</v>
      </c>
      <c r="BL75">
        <v>14.670730000000001</v>
      </c>
      <c r="BM75">
        <v>599.90809999999999</v>
      </c>
      <c r="BN75">
        <v>101.6801</v>
      </c>
      <c r="BO75">
        <v>9.983997E-2</v>
      </c>
      <c r="BP75">
        <v>23.938669999999998</v>
      </c>
      <c r="BQ75">
        <v>24.993639999999999</v>
      </c>
      <c r="BR75">
        <v>999.9</v>
      </c>
      <c r="BS75">
        <v>0</v>
      </c>
      <c r="BT75">
        <v>0</v>
      </c>
      <c r="BU75">
        <v>10020.433999999999</v>
      </c>
      <c r="BV75">
        <v>0</v>
      </c>
      <c r="BW75">
        <v>6.1616200000000001</v>
      </c>
      <c r="BX75">
        <v>-25.172499999999999</v>
      </c>
      <c r="BY75">
        <v>947.56819999999993</v>
      </c>
      <c r="BZ75">
        <v>972.95600000000013</v>
      </c>
      <c r="CA75">
        <v>0.1601514</v>
      </c>
      <c r="CB75">
        <v>958.88940000000002</v>
      </c>
      <c r="CC75">
        <v>14.457509999999999</v>
      </c>
      <c r="CD75">
        <v>1.4863280000000001</v>
      </c>
      <c r="CE75">
        <v>1.470046</v>
      </c>
      <c r="CF75">
        <v>12.82823</v>
      </c>
      <c r="CG75">
        <v>12.66009</v>
      </c>
      <c r="CH75">
        <v>1999.9960000000001</v>
      </c>
      <c r="CI75">
        <v>0.98000200000000015</v>
      </c>
      <c r="CJ75">
        <v>1.9997999999999991E-2</v>
      </c>
      <c r="CK75">
        <v>0</v>
      </c>
      <c r="CL75">
        <v>247.10849999999999</v>
      </c>
      <c r="CM75">
        <v>5.0009800000000002</v>
      </c>
      <c r="CN75">
        <v>5297.9790000000003</v>
      </c>
      <c r="CO75">
        <v>18953.240000000002</v>
      </c>
      <c r="CP75">
        <v>38.824599999999997</v>
      </c>
      <c r="CQ75">
        <v>38.987400000000001</v>
      </c>
      <c r="CR75">
        <v>39.0062</v>
      </c>
      <c r="CS75">
        <v>38.162199999999999</v>
      </c>
      <c r="CT75">
        <v>39.487400000000001</v>
      </c>
      <c r="CU75">
        <v>1955.096</v>
      </c>
      <c r="CV75">
        <v>39.899999999999991</v>
      </c>
      <c r="CW75">
        <v>0</v>
      </c>
      <c r="CX75">
        <v>5429.5999999046326</v>
      </c>
      <c r="CY75">
        <v>0</v>
      </c>
      <c r="CZ75">
        <v>1710707252</v>
      </c>
      <c r="DA75" t="s">
        <v>359</v>
      </c>
      <c r="DB75">
        <v>1710707252</v>
      </c>
      <c r="DC75">
        <v>1710706472</v>
      </c>
      <c r="DD75">
        <v>25</v>
      </c>
      <c r="DE75">
        <v>0.7</v>
      </c>
      <c r="DF75">
        <v>1.4E-2</v>
      </c>
      <c r="DG75">
        <v>-2.4249999999999998</v>
      </c>
      <c r="DH75">
        <v>-3.9E-2</v>
      </c>
      <c r="DI75">
        <v>495</v>
      </c>
      <c r="DJ75">
        <v>20</v>
      </c>
      <c r="DK75">
        <v>0.44</v>
      </c>
      <c r="DL75">
        <v>7.0000000000000007E-2</v>
      </c>
      <c r="DM75">
        <v>-25.096660975609751</v>
      </c>
      <c r="DN75">
        <v>-0.64014355400698242</v>
      </c>
      <c r="DO75">
        <v>7.2696810672649118E-2</v>
      </c>
      <c r="DP75">
        <v>0</v>
      </c>
      <c r="DQ75">
        <v>247.06132352941171</v>
      </c>
      <c r="DR75">
        <v>0.52747136016820506</v>
      </c>
      <c r="DS75">
        <v>0.20378632416566769</v>
      </c>
      <c r="DT75">
        <v>1</v>
      </c>
      <c r="DU75">
        <v>0.1599943414634146</v>
      </c>
      <c r="DV75">
        <v>3.4756076655052343E-2</v>
      </c>
      <c r="DW75">
        <v>6.5622752323310982E-3</v>
      </c>
      <c r="DX75">
        <v>1</v>
      </c>
      <c r="DY75">
        <v>2</v>
      </c>
      <c r="DZ75">
        <v>3</v>
      </c>
      <c r="EA75" t="s">
        <v>360</v>
      </c>
      <c r="EB75">
        <v>3.2292800000000002</v>
      </c>
      <c r="EC75">
        <v>2.7044600000000001</v>
      </c>
      <c r="ED75">
        <v>0.18792600000000001</v>
      </c>
      <c r="EE75">
        <v>0.19107199999999999</v>
      </c>
      <c r="EF75">
        <v>8.2065899999999997E-2</v>
      </c>
      <c r="EG75">
        <v>8.1711800000000001E-2</v>
      </c>
      <c r="EH75">
        <v>26627.5</v>
      </c>
      <c r="EI75">
        <v>25938.3</v>
      </c>
      <c r="EJ75">
        <v>31386.1</v>
      </c>
      <c r="EK75">
        <v>30381.1</v>
      </c>
      <c r="EL75">
        <v>38603.300000000003</v>
      </c>
      <c r="EM75">
        <v>36893.800000000003</v>
      </c>
      <c r="EN75">
        <v>43995.5</v>
      </c>
      <c r="EO75">
        <v>42426.2</v>
      </c>
      <c r="EP75">
        <v>2.1636700000000002</v>
      </c>
      <c r="EQ75">
        <v>1.9522200000000001</v>
      </c>
      <c r="ER75">
        <v>0.13653199999999999</v>
      </c>
      <c r="ES75">
        <v>0</v>
      </c>
      <c r="ET75">
        <v>22.749300000000002</v>
      </c>
      <c r="EU75">
        <v>999.9</v>
      </c>
      <c r="EV75">
        <v>57.6</v>
      </c>
      <c r="EW75">
        <v>26.6</v>
      </c>
      <c r="EX75">
        <v>19.8032</v>
      </c>
      <c r="EY75">
        <v>61.353000000000002</v>
      </c>
      <c r="EZ75">
        <v>25.188300000000002</v>
      </c>
      <c r="FA75">
        <v>1</v>
      </c>
      <c r="FB75">
        <v>-0.21631600000000001</v>
      </c>
      <c r="FC75">
        <v>0.95669400000000004</v>
      </c>
      <c r="FD75">
        <v>20.189299999999999</v>
      </c>
      <c r="FE75">
        <v>5.2198399999999996</v>
      </c>
      <c r="FF75">
        <v>11.992000000000001</v>
      </c>
      <c r="FG75">
        <v>4.9644500000000003</v>
      </c>
      <c r="FH75">
        <v>3.2955000000000001</v>
      </c>
      <c r="FI75">
        <v>9999</v>
      </c>
      <c r="FJ75">
        <v>9999</v>
      </c>
      <c r="FK75">
        <v>9999</v>
      </c>
      <c r="FL75">
        <v>292.60000000000002</v>
      </c>
      <c r="FM75">
        <v>4.9710400000000003</v>
      </c>
      <c r="FN75">
        <v>1.86768</v>
      </c>
      <c r="FO75">
        <v>1.8589500000000001</v>
      </c>
      <c r="FP75">
        <v>1.8650800000000001</v>
      </c>
      <c r="FQ75">
        <v>1.8630599999999999</v>
      </c>
      <c r="FR75">
        <v>1.8643400000000001</v>
      </c>
      <c r="FS75">
        <v>1.8598399999999999</v>
      </c>
      <c r="FT75">
        <v>1.8638699999999999</v>
      </c>
      <c r="FU75">
        <v>0</v>
      </c>
      <c r="FV75">
        <v>0</v>
      </c>
      <c r="FW75">
        <v>0</v>
      </c>
      <c r="FX75">
        <v>0</v>
      </c>
      <c r="FY75" t="s">
        <v>361</v>
      </c>
      <c r="FZ75" t="s">
        <v>362</v>
      </c>
      <c r="GA75" t="s">
        <v>363</v>
      </c>
      <c r="GB75" t="s">
        <v>363</v>
      </c>
      <c r="GC75" t="s">
        <v>363</v>
      </c>
      <c r="GD75" t="s">
        <v>363</v>
      </c>
      <c r="GE75">
        <v>0</v>
      </c>
      <c r="GF75">
        <v>100</v>
      </c>
      <c r="GG75">
        <v>100</v>
      </c>
      <c r="GH75">
        <v>-4.6509999999999998</v>
      </c>
      <c r="GI75">
        <v>-5.2999999999999999E-2</v>
      </c>
      <c r="GJ75">
        <v>-0.44953633355511791</v>
      </c>
      <c r="GK75">
        <v>-3.2761014038563928E-3</v>
      </c>
      <c r="GL75">
        <v>-2.2697488846437009E-6</v>
      </c>
      <c r="GM75">
        <v>1.1067681640329E-9</v>
      </c>
      <c r="GN75">
        <v>-6.7387852144306204E-2</v>
      </c>
      <c r="GO75">
        <v>3.4759988817346559E-3</v>
      </c>
      <c r="GP75">
        <v>-3.6432653228263149E-4</v>
      </c>
      <c r="GQ75">
        <v>1.322559970292776E-5</v>
      </c>
      <c r="GR75">
        <v>12</v>
      </c>
      <c r="GS75">
        <v>1920</v>
      </c>
      <c r="GT75">
        <v>3</v>
      </c>
      <c r="GU75">
        <v>20</v>
      </c>
      <c r="GV75">
        <v>20.3</v>
      </c>
      <c r="GW75">
        <v>33.299999999999997</v>
      </c>
      <c r="GX75">
        <v>2.2399900000000001</v>
      </c>
      <c r="GY75">
        <v>2.3950200000000001</v>
      </c>
      <c r="GZ75">
        <v>1.4477500000000001</v>
      </c>
      <c r="HA75">
        <v>2.3071299999999999</v>
      </c>
      <c r="HB75">
        <v>1.5515099999999999</v>
      </c>
      <c r="HC75">
        <v>2.4462899999999999</v>
      </c>
      <c r="HD75">
        <v>31.498799999999999</v>
      </c>
      <c r="HE75">
        <v>14.692399999999999</v>
      </c>
      <c r="HF75">
        <v>18</v>
      </c>
      <c r="HG75">
        <v>599.12300000000005</v>
      </c>
      <c r="HH75">
        <v>467.084</v>
      </c>
      <c r="HI75">
        <v>20.8398</v>
      </c>
      <c r="HJ75">
        <v>24.258900000000001</v>
      </c>
      <c r="HK75">
        <v>30.0001</v>
      </c>
      <c r="HL75">
        <v>24.3032</v>
      </c>
      <c r="HM75">
        <v>24.248699999999999</v>
      </c>
      <c r="HN75">
        <v>44.878999999999998</v>
      </c>
      <c r="HO75">
        <v>35.2271</v>
      </c>
      <c r="HP75">
        <v>57.450400000000002</v>
      </c>
      <c r="HQ75">
        <v>20.839700000000001</v>
      </c>
      <c r="HR75">
        <v>988.24</v>
      </c>
      <c r="HS75">
        <v>14.5387</v>
      </c>
      <c r="HT75">
        <v>99.614199999999997</v>
      </c>
      <c r="HU75">
        <v>101.376</v>
      </c>
    </row>
    <row r="76" spans="1:229" x14ac:dyDescent="0.2">
      <c r="A76">
        <v>60</v>
      </c>
      <c r="B76">
        <v>1710708476.0999999</v>
      </c>
      <c r="C76">
        <v>386.5</v>
      </c>
      <c r="D76" t="s">
        <v>483</v>
      </c>
      <c r="E76" t="s">
        <v>484</v>
      </c>
      <c r="F76">
        <v>5</v>
      </c>
      <c r="H76">
        <v>1710708473.5999999</v>
      </c>
      <c r="I76">
        <f t="shared" si="0"/>
        <v>1.58098708450473E-4</v>
      </c>
      <c r="J76">
        <f t="shared" si="1"/>
        <v>0.158098708450473</v>
      </c>
      <c r="K76">
        <f t="shared" si="2"/>
        <v>3.9317829346371722</v>
      </c>
      <c r="L76">
        <f t="shared" si="3"/>
        <v>951.42000000000007</v>
      </c>
      <c r="M76">
        <f t="shared" si="4"/>
        <v>258.85057832494255</v>
      </c>
      <c r="N76">
        <f t="shared" si="5"/>
        <v>26.346334768842059</v>
      </c>
      <c r="O76">
        <f t="shared" si="6"/>
        <v>96.837449574113393</v>
      </c>
      <c r="P76">
        <f t="shared" si="7"/>
        <v>9.3181220718816429E-3</v>
      </c>
      <c r="Q76">
        <f t="shared" si="8"/>
        <v>3</v>
      </c>
      <c r="R76">
        <f t="shared" si="9"/>
        <v>9.3020728309366422E-3</v>
      </c>
      <c r="S76">
        <f t="shared" si="10"/>
        <v>5.8152351464647528E-3</v>
      </c>
      <c r="T76">
        <f t="shared" si="11"/>
        <v>321.51535153468245</v>
      </c>
      <c r="U76">
        <f t="shared" si="12"/>
        <v>25.755145133728117</v>
      </c>
      <c r="V76">
        <f t="shared" si="13"/>
        <v>24.989766666666661</v>
      </c>
      <c r="W76">
        <f t="shared" si="14"/>
        <v>3.1777381792795802</v>
      </c>
      <c r="X76">
        <f t="shared" si="15"/>
        <v>49.854018292038525</v>
      </c>
      <c r="Y76">
        <f t="shared" si="16"/>
        <v>1.4874888092684964</v>
      </c>
      <c r="Z76">
        <f t="shared" si="17"/>
        <v>2.983688898565759</v>
      </c>
      <c r="AA76">
        <f t="shared" si="18"/>
        <v>1.6902493700110839</v>
      </c>
      <c r="AB76">
        <f t="shared" si="19"/>
        <v>-6.9721530426658589</v>
      </c>
      <c r="AC76">
        <f t="shared" si="20"/>
        <v>-170.24331359999857</v>
      </c>
      <c r="AD76">
        <f t="shared" si="21"/>
        <v>-11.938844101794835</v>
      </c>
      <c r="AE76">
        <f t="shared" si="22"/>
        <v>132.3610407902232</v>
      </c>
      <c r="AF76">
        <f t="shared" si="23"/>
        <v>25.040337889676756</v>
      </c>
      <c r="AG76">
        <f t="shared" si="24"/>
        <v>0.15536044091314372</v>
      </c>
      <c r="AH76">
        <f t="shared" si="25"/>
        <v>3.9317829346371722</v>
      </c>
      <c r="AI76">
        <v>992.06372394934397</v>
      </c>
      <c r="AJ76">
        <v>972.34964848484833</v>
      </c>
      <c r="AK76">
        <v>3.412607088861741</v>
      </c>
      <c r="AL76">
        <v>67.182796040944936</v>
      </c>
      <c r="AM76">
        <f t="shared" si="26"/>
        <v>0.158098708450473</v>
      </c>
      <c r="AN76">
        <v>14.45879171354146</v>
      </c>
      <c r="AO76">
        <v>14.614581212121211</v>
      </c>
      <c r="AP76">
        <v>-8.8398007932742967E-6</v>
      </c>
      <c r="AQ76">
        <v>78.548542355810383</v>
      </c>
      <c r="AR76">
        <v>0</v>
      </c>
      <c r="AS76">
        <v>0</v>
      </c>
      <c r="AT76">
        <f t="shared" si="27"/>
        <v>1</v>
      </c>
      <c r="AU76">
        <f t="shared" si="28"/>
        <v>0</v>
      </c>
      <c r="AV76">
        <f t="shared" si="29"/>
        <v>53975.056145316747</v>
      </c>
      <c r="AW76">
        <f t="shared" si="30"/>
        <v>2000.0322222222219</v>
      </c>
      <c r="AX76">
        <f t="shared" si="31"/>
        <v>1681.2240660801458</v>
      </c>
      <c r="AY76">
        <f t="shared" si="32"/>
        <v>0.84059849006439979</v>
      </c>
      <c r="AZ76">
        <f t="shared" si="33"/>
        <v>0.16075508582429185</v>
      </c>
      <c r="BA76">
        <v>6</v>
      </c>
      <c r="BB76">
        <v>0.5</v>
      </c>
      <c r="BC76" t="s">
        <v>358</v>
      </c>
      <c r="BD76">
        <v>2</v>
      </c>
      <c r="BE76" t="b">
        <v>1</v>
      </c>
      <c r="BF76">
        <v>1710708473.5999999</v>
      </c>
      <c r="BG76">
        <v>951.42000000000007</v>
      </c>
      <c r="BH76">
        <v>976.60066666666671</v>
      </c>
      <c r="BI76">
        <v>14.61445555555556</v>
      </c>
      <c r="BJ76">
        <v>14.46141111111111</v>
      </c>
      <c r="BK76">
        <v>956.10922222222223</v>
      </c>
      <c r="BL76">
        <v>14.6675</v>
      </c>
      <c r="BM76">
        <v>600.17833333333328</v>
      </c>
      <c r="BN76">
        <v>101.6815555555556</v>
      </c>
      <c r="BO76">
        <v>0.1004645555555556</v>
      </c>
      <c r="BP76">
        <v>23.93716666666667</v>
      </c>
      <c r="BQ76">
        <v>24.989766666666661</v>
      </c>
      <c r="BR76">
        <v>999.90000000000009</v>
      </c>
      <c r="BS76">
        <v>0</v>
      </c>
      <c r="BT76">
        <v>0</v>
      </c>
      <c r="BU76">
        <v>9933.681111111111</v>
      </c>
      <c r="BV76">
        <v>0</v>
      </c>
      <c r="BW76">
        <v>6.1616200000000001</v>
      </c>
      <c r="BX76">
        <v>-25.181033333333339</v>
      </c>
      <c r="BY76">
        <v>965.53066666666666</v>
      </c>
      <c r="BZ76">
        <v>990.93111111111125</v>
      </c>
      <c r="CA76">
        <v>0.1530643333333333</v>
      </c>
      <c r="CB76">
        <v>976.60066666666671</v>
      </c>
      <c r="CC76">
        <v>14.46141111111111</v>
      </c>
      <c r="CD76">
        <v>1.4860222222222219</v>
      </c>
      <c r="CE76">
        <v>1.4704555555555561</v>
      </c>
      <c r="CF76">
        <v>12.82505555555556</v>
      </c>
      <c r="CG76">
        <v>12.66437777777778</v>
      </c>
      <c r="CH76">
        <v>2000.0322222222219</v>
      </c>
      <c r="CI76">
        <v>0.98000200000000015</v>
      </c>
      <c r="CJ76">
        <v>1.9997999999999998E-2</v>
      </c>
      <c r="CK76">
        <v>0</v>
      </c>
      <c r="CL76">
        <v>247.11522222222229</v>
      </c>
      <c r="CM76">
        <v>5.0009800000000002</v>
      </c>
      <c r="CN76">
        <v>5297.7077777777777</v>
      </c>
      <c r="CO76">
        <v>18953.599999999999</v>
      </c>
      <c r="CP76">
        <v>38.770666666666664</v>
      </c>
      <c r="CQ76">
        <v>38.936999999999998</v>
      </c>
      <c r="CR76">
        <v>38.944000000000003</v>
      </c>
      <c r="CS76">
        <v>38.125</v>
      </c>
      <c r="CT76">
        <v>39.409444444444453</v>
      </c>
      <c r="CU76">
        <v>1955.132222222222</v>
      </c>
      <c r="CV76">
        <v>39.9</v>
      </c>
      <c r="CW76">
        <v>0</v>
      </c>
      <c r="CX76">
        <v>5434.3999998569489</v>
      </c>
      <c r="CY76">
        <v>0</v>
      </c>
      <c r="CZ76">
        <v>1710707252</v>
      </c>
      <c r="DA76" t="s">
        <v>359</v>
      </c>
      <c r="DB76">
        <v>1710707252</v>
      </c>
      <c r="DC76">
        <v>1710706472</v>
      </c>
      <c r="DD76">
        <v>25</v>
      </c>
      <c r="DE76">
        <v>0.7</v>
      </c>
      <c r="DF76">
        <v>1.4E-2</v>
      </c>
      <c r="DG76">
        <v>-2.4249999999999998</v>
      </c>
      <c r="DH76">
        <v>-3.9E-2</v>
      </c>
      <c r="DI76">
        <v>495</v>
      </c>
      <c r="DJ76">
        <v>20</v>
      </c>
      <c r="DK76">
        <v>0.44</v>
      </c>
      <c r="DL76">
        <v>7.0000000000000007E-2</v>
      </c>
      <c r="DM76">
        <v>-25.134773170731709</v>
      </c>
      <c r="DN76">
        <v>-0.53765644599306484</v>
      </c>
      <c r="DO76">
        <v>6.7820297071190347E-2</v>
      </c>
      <c r="DP76">
        <v>0</v>
      </c>
      <c r="DQ76">
        <v>247.09167647058831</v>
      </c>
      <c r="DR76">
        <v>0.28875477403910133</v>
      </c>
      <c r="DS76">
        <v>0.1749012697273781</v>
      </c>
      <c r="DT76">
        <v>1</v>
      </c>
      <c r="DU76">
        <v>0.16035380487804879</v>
      </c>
      <c r="DV76">
        <v>-3.0281581881532758E-2</v>
      </c>
      <c r="DW76">
        <v>6.664003734002966E-3</v>
      </c>
      <c r="DX76">
        <v>1</v>
      </c>
      <c r="DY76">
        <v>2</v>
      </c>
      <c r="DZ76">
        <v>3</v>
      </c>
      <c r="EA76" t="s">
        <v>360</v>
      </c>
      <c r="EB76">
        <v>3.2292100000000001</v>
      </c>
      <c r="EC76">
        <v>2.70391</v>
      </c>
      <c r="ED76">
        <v>0.190084</v>
      </c>
      <c r="EE76">
        <v>0.19319</v>
      </c>
      <c r="EF76">
        <v>8.2068600000000005E-2</v>
      </c>
      <c r="EG76">
        <v>8.1788399999999997E-2</v>
      </c>
      <c r="EH76">
        <v>26556</v>
      </c>
      <c r="EI76">
        <v>25870.799999999999</v>
      </c>
      <c r="EJ76">
        <v>31385.1</v>
      </c>
      <c r="EK76">
        <v>30381.4</v>
      </c>
      <c r="EL76">
        <v>38602</v>
      </c>
      <c r="EM76">
        <v>36891.199999999997</v>
      </c>
      <c r="EN76">
        <v>43994.1</v>
      </c>
      <c r="EO76">
        <v>42426.7</v>
      </c>
      <c r="EP76">
        <v>2.1636299999999999</v>
      </c>
      <c r="EQ76">
        <v>1.95252</v>
      </c>
      <c r="ER76">
        <v>0.13592099999999999</v>
      </c>
      <c r="ES76">
        <v>0</v>
      </c>
      <c r="ET76">
        <v>22.7498</v>
      </c>
      <c r="EU76">
        <v>999.9</v>
      </c>
      <c r="EV76">
        <v>57.6</v>
      </c>
      <c r="EW76">
        <v>26.6</v>
      </c>
      <c r="EX76">
        <v>19.8049</v>
      </c>
      <c r="EY76">
        <v>61.423000000000002</v>
      </c>
      <c r="EZ76">
        <v>25.208300000000001</v>
      </c>
      <c r="FA76">
        <v>1</v>
      </c>
      <c r="FB76">
        <v>-0.21628600000000001</v>
      </c>
      <c r="FC76">
        <v>0.93917499999999998</v>
      </c>
      <c r="FD76">
        <v>20.189299999999999</v>
      </c>
      <c r="FE76">
        <v>5.2193899999999998</v>
      </c>
      <c r="FF76">
        <v>11.992000000000001</v>
      </c>
      <c r="FG76">
        <v>4.9642499999999998</v>
      </c>
      <c r="FH76">
        <v>3.2954500000000002</v>
      </c>
      <c r="FI76">
        <v>9999</v>
      </c>
      <c r="FJ76">
        <v>9999</v>
      </c>
      <c r="FK76">
        <v>9999</v>
      </c>
      <c r="FL76">
        <v>292.60000000000002</v>
      </c>
      <c r="FM76">
        <v>4.9710400000000003</v>
      </c>
      <c r="FN76">
        <v>1.86768</v>
      </c>
      <c r="FO76">
        <v>1.85893</v>
      </c>
      <c r="FP76">
        <v>1.8650800000000001</v>
      </c>
      <c r="FQ76">
        <v>1.86307</v>
      </c>
      <c r="FR76">
        <v>1.86436</v>
      </c>
      <c r="FS76">
        <v>1.85982</v>
      </c>
      <c r="FT76">
        <v>1.8638600000000001</v>
      </c>
      <c r="FU76">
        <v>0</v>
      </c>
      <c r="FV76">
        <v>0</v>
      </c>
      <c r="FW76">
        <v>0</v>
      </c>
      <c r="FX76">
        <v>0</v>
      </c>
      <c r="FY76" t="s">
        <v>361</v>
      </c>
      <c r="FZ76" t="s">
        <v>362</v>
      </c>
      <c r="GA76" t="s">
        <v>363</v>
      </c>
      <c r="GB76" t="s">
        <v>363</v>
      </c>
      <c r="GC76" t="s">
        <v>363</v>
      </c>
      <c r="GD76" t="s">
        <v>363</v>
      </c>
      <c r="GE76">
        <v>0</v>
      </c>
      <c r="GF76">
        <v>100</v>
      </c>
      <c r="GG76">
        <v>100</v>
      </c>
      <c r="GH76">
        <v>-4.7279999999999998</v>
      </c>
      <c r="GI76">
        <v>-5.3100000000000001E-2</v>
      </c>
      <c r="GJ76">
        <v>-0.44953633355511791</v>
      </c>
      <c r="GK76">
        <v>-3.2761014038563928E-3</v>
      </c>
      <c r="GL76">
        <v>-2.2697488846437009E-6</v>
      </c>
      <c r="GM76">
        <v>1.1067681640329E-9</v>
      </c>
      <c r="GN76">
        <v>-6.7387852144306204E-2</v>
      </c>
      <c r="GO76">
        <v>3.4759988817346559E-3</v>
      </c>
      <c r="GP76">
        <v>-3.6432653228263149E-4</v>
      </c>
      <c r="GQ76">
        <v>1.322559970292776E-5</v>
      </c>
      <c r="GR76">
        <v>12</v>
      </c>
      <c r="GS76">
        <v>1920</v>
      </c>
      <c r="GT76">
        <v>3</v>
      </c>
      <c r="GU76">
        <v>20</v>
      </c>
      <c r="GV76">
        <v>20.399999999999999</v>
      </c>
      <c r="GW76">
        <v>33.4</v>
      </c>
      <c r="GX76">
        <v>2.2692899999999998</v>
      </c>
      <c r="GY76">
        <v>2.4011200000000001</v>
      </c>
      <c r="GZ76">
        <v>1.4489700000000001</v>
      </c>
      <c r="HA76">
        <v>2.3071299999999999</v>
      </c>
      <c r="HB76">
        <v>1.5515099999999999</v>
      </c>
      <c r="HC76">
        <v>2.2802699999999998</v>
      </c>
      <c r="HD76">
        <v>31.498799999999999</v>
      </c>
      <c r="HE76">
        <v>14.6837</v>
      </c>
      <c r="HF76">
        <v>18</v>
      </c>
      <c r="HG76">
        <v>599.08900000000006</v>
      </c>
      <c r="HH76">
        <v>467.27100000000002</v>
      </c>
      <c r="HI76">
        <v>20.840900000000001</v>
      </c>
      <c r="HJ76">
        <v>24.258900000000001</v>
      </c>
      <c r="HK76">
        <v>30.0001</v>
      </c>
      <c r="HL76">
        <v>24.3032</v>
      </c>
      <c r="HM76">
        <v>24.248699999999999</v>
      </c>
      <c r="HN76">
        <v>45.538699999999999</v>
      </c>
      <c r="HO76">
        <v>35.2271</v>
      </c>
      <c r="HP76">
        <v>57.450400000000002</v>
      </c>
      <c r="HQ76">
        <v>20.845099999999999</v>
      </c>
      <c r="HR76">
        <v>1008.31</v>
      </c>
      <c r="HS76">
        <v>14.541499999999999</v>
      </c>
      <c r="HT76">
        <v>99.611000000000004</v>
      </c>
      <c r="HU76">
        <v>101.377</v>
      </c>
    </row>
    <row r="77" spans="1:229" x14ac:dyDescent="0.2">
      <c r="A77">
        <v>61</v>
      </c>
      <c r="B77">
        <v>1710708481.0999999</v>
      </c>
      <c r="C77">
        <v>391.5</v>
      </c>
      <c r="D77" t="s">
        <v>485</v>
      </c>
      <c r="E77" t="s">
        <v>486</v>
      </c>
      <c r="F77">
        <v>5</v>
      </c>
      <c r="H77">
        <v>1710708478.3</v>
      </c>
      <c r="I77">
        <f t="shared" si="0"/>
        <v>1.4084400375601443E-4</v>
      </c>
      <c r="J77">
        <f t="shared" si="1"/>
        <v>0.14084400375601444</v>
      </c>
      <c r="K77">
        <f t="shared" si="2"/>
        <v>4.2096474052895285</v>
      </c>
      <c r="L77">
        <f t="shared" si="3"/>
        <v>967.15760000000012</v>
      </c>
      <c r="M77">
        <f t="shared" si="4"/>
        <v>139.34378970976923</v>
      </c>
      <c r="N77">
        <f t="shared" si="5"/>
        <v>14.182428575698781</v>
      </c>
      <c r="O77">
        <f t="shared" si="6"/>
        <v>98.43742309588265</v>
      </c>
      <c r="P77">
        <f t="shared" si="7"/>
        <v>8.297924405908633E-3</v>
      </c>
      <c r="Q77">
        <f t="shared" si="8"/>
        <v>3</v>
      </c>
      <c r="R77">
        <f t="shared" si="9"/>
        <v>8.285194502858563E-3</v>
      </c>
      <c r="S77">
        <f t="shared" si="10"/>
        <v>5.1793886438430744E-3</v>
      </c>
      <c r="T77">
        <f t="shared" si="11"/>
        <v>321.51675246802085</v>
      </c>
      <c r="U77">
        <f t="shared" si="12"/>
        <v>25.754890160018746</v>
      </c>
      <c r="V77">
        <f t="shared" si="13"/>
        <v>24.993950000000002</v>
      </c>
      <c r="W77">
        <f t="shared" si="14"/>
        <v>3.1785308753128607</v>
      </c>
      <c r="X77">
        <f t="shared" si="15"/>
        <v>49.884662732529947</v>
      </c>
      <c r="Y77">
        <f t="shared" si="16"/>
        <v>1.4879857585431751</v>
      </c>
      <c r="Z77">
        <f t="shared" si="17"/>
        <v>2.9828521975209323</v>
      </c>
      <c r="AA77">
        <f t="shared" si="18"/>
        <v>1.6905451167696857</v>
      </c>
      <c r="AB77">
        <f t="shared" si="19"/>
        <v>-6.2112205656402359</v>
      </c>
      <c r="AC77">
        <f t="shared" si="20"/>
        <v>-171.67467720000013</v>
      </c>
      <c r="AD77">
        <f t="shared" si="21"/>
        <v>-12.039194238541544</v>
      </c>
      <c r="AE77">
        <f t="shared" si="22"/>
        <v>131.59166046383893</v>
      </c>
      <c r="AF77">
        <f t="shared" si="23"/>
        <v>25.013509689548172</v>
      </c>
      <c r="AG77">
        <f t="shared" si="24"/>
        <v>0.13810869512703278</v>
      </c>
      <c r="AH77">
        <f t="shared" si="25"/>
        <v>4.2096474052895285</v>
      </c>
      <c r="AI77">
        <v>1009.046377889686</v>
      </c>
      <c r="AJ77">
        <v>989.25648484848443</v>
      </c>
      <c r="AK77">
        <v>3.3656212819112818</v>
      </c>
      <c r="AL77">
        <v>67.182796040944936</v>
      </c>
      <c r="AM77">
        <f t="shared" si="26"/>
        <v>0.14084400375601444</v>
      </c>
      <c r="AN77">
        <v>14.48646535676126</v>
      </c>
      <c r="AO77">
        <v>14.625052727272729</v>
      </c>
      <c r="AP77">
        <v>4.2256093880422977E-5</v>
      </c>
      <c r="AQ77">
        <v>78.548542355810383</v>
      </c>
      <c r="AR77">
        <v>0</v>
      </c>
      <c r="AS77">
        <v>0</v>
      </c>
      <c r="AT77">
        <f t="shared" si="27"/>
        <v>1</v>
      </c>
      <c r="AU77">
        <f t="shared" si="28"/>
        <v>0</v>
      </c>
      <c r="AV77">
        <f t="shared" si="29"/>
        <v>54325.088088342047</v>
      </c>
      <c r="AW77">
        <f t="shared" si="30"/>
        <v>2000.0409999999999</v>
      </c>
      <c r="AX77">
        <f t="shared" si="31"/>
        <v>1681.2314394134821</v>
      </c>
      <c r="AY77">
        <f t="shared" si="32"/>
        <v>0.84059848743774856</v>
      </c>
      <c r="AZ77">
        <f t="shared" si="33"/>
        <v>0.16075508075485495</v>
      </c>
      <c r="BA77">
        <v>6</v>
      </c>
      <c r="BB77">
        <v>0.5</v>
      </c>
      <c r="BC77" t="s">
        <v>358</v>
      </c>
      <c r="BD77">
        <v>2</v>
      </c>
      <c r="BE77" t="b">
        <v>1</v>
      </c>
      <c r="BF77">
        <v>1710708478.3</v>
      </c>
      <c r="BG77">
        <v>967.15760000000012</v>
      </c>
      <c r="BH77">
        <v>992.31029999999987</v>
      </c>
      <c r="BI77">
        <v>14.61961</v>
      </c>
      <c r="BJ77">
        <v>14.48349</v>
      </c>
      <c r="BK77">
        <v>971.9190000000001</v>
      </c>
      <c r="BL77">
        <v>14.67266</v>
      </c>
      <c r="BM77">
        <v>599.86599999999987</v>
      </c>
      <c r="BN77">
        <v>101.68049999999999</v>
      </c>
      <c r="BO77">
        <v>9.9626730000000011E-2</v>
      </c>
      <c r="BP77">
        <v>23.932500000000001</v>
      </c>
      <c r="BQ77">
        <v>24.993950000000002</v>
      </c>
      <c r="BR77">
        <v>999.9</v>
      </c>
      <c r="BS77">
        <v>0</v>
      </c>
      <c r="BT77">
        <v>0</v>
      </c>
      <c r="BU77">
        <v>10000.745000000001</v>
      </c>
      <c r="BV77">
        <v>0</v>
      </c>
      <c r="BW77">
        <v>6.1616200000000001</v>
      </c>
      <c r="BX77">
        <v>-25.15325</v>
      </c>
      <c r="BY77">
        <v>981.50679999999988</v>
      </c>
      <c r="BZ77">
        <v>1006.8934</v>
      </c>
      <c r="CA77">
        <v>0.13611690000000001</v>
      </c>
      <c r="CB77">
        <v>992.31029999999987</v>
      </c>
      <c r="CC77">
        <v>14.48349</v>
      </c>
      <c r="CD77">
        <v>1.486529</v>
      </c>
      <c r="CE77">
        <v>1.4726900000000001</v>
      </c>
      <c r="CF77">
        <v>12.830310000000001</v>
      </c>
      <c r="CG77">
        <v>12.687530000000001</v>
      </c>
      <c r="CH77">
        <v>2000.0409999999999</v>
      </c>
      <c r="CI77">
        <v>0.98000170000000009</v>
      </c>
      <c r="CJ77">
        <v>1.999828E-2</v>
      </c>
      <c r="CK77">
        <v>0</v>
      </c>
      <c r="CL77">
        <v>247.26060000000001</v>
      </c>
      <c r="CM77">
        <v>5.0009800000000002</v>
      </c>
      <c r="CN77">
        <v>5297.5120000000006</v>
      </c>
      <c r="CO77">
        <v>18953.66</v>
      </c>
      <c r="CP77">
        <v>38.712200000000003</v>
      </c>
      <c r="CQ77">
        <v>38.936999999999998</v>
      </c>
      <c r="CR77">
        <v>38.899799999999999</v>
      </c>
      <c r="CS77">
        <v>38.074599999999997</v>
      </c>
      <c r="CT77">
        <v>39.3812</v>
      </c>
      <c r="CU77">
        <v>1955.1410000000001</v>
      </c>
      <c r="CV77">
        <v>39.899999999999991</v>
      </c>
      <c r="CW77">
        <v>0</v>
      </c>
      <c r="CX77">
        <v>5439.2000000476837</v>
      </c>
      <c r="CY77">
        <v>0</v>
      </c>
      <c r="CZ77">
        <v>1710707252</v>
      </c>
      <c r="DA77" t="s">
        <v>359</v>
      </c>
      <c r="DB77">
        <v>1710707252</v>
      </c>
      <c r="DC77">
        <v>1710706472</v>
      </c>
      <c r="DD77">
        <v>25</v>
      </c>
      <c r="DE77">
        <v>0.7</v>
      </c>
      <c r="DF77">
        <v>1.4E-2</v>
      </c>
      <c r="DG77">
        <v>-2.4249999999999998</v>
      </c>
      <c r="DH77">
        <v>-3.9E-2</v>
      </c>
      <c r="DI77">
        <v>495</v>
      </c>
      <c r="DJ77">
        <v>20</v>
      </c>
      <c r="DK77">
        <v>0.44</v>
      </c>
      <c r="DL77">
        <v>7.0000000000000007E-2</v>
      </c>
      <c r="DM77">
        <v>-25.15244634146341</v>
      </c>
      <c r="DN77">
        <v>-6.7258536585383874E-2</v>
      </c>
      <c r="DO77">
        <v>4.9054972138338468E-2</v>
      </c>
      <c r="DP77">
        <v>1</v>
      </c>
      <c r="DQ77">
        <v>247.1404411764706</v>
      </c>
      <c r="DR77">
        <v>0.5379526314683627</v>
      </c>
      <c r="DS77">
        <v>0.181395439202098</v>
      </c>
      <c r="DT77">
        <v>1</v>
      </c>
      <c r="DU77">
        <v>0.15595543902439021</v>
      </c>
      <c r="DV77">
        <v>-0.1137952473867596</v>
      </c>
      <c r="DW77">
        <v>1.195594242503167E-2</v>
      </c>
      <c r="DX77">
        <v>0</v>
      </c>
      <c r="DY77">
        <v>2</v>
      </c>
      <c r="DZ77">
        <v>3</v>
      </c>
      <c r="EA77" t="s">
        <v>360</v>
      </c>
      <c r="EB77">
        <v>3.2291099999999999</v>
      </c>
      <c r="EC77">
        <v>2.70438</v>
      </c>
      <c r="ED77">
        <v>0.19220100000000001</v>
      </c>
      <c r="EE77">
        <v>0.19530800000000001</v>
      </c>
      <c r="EF77">
        <v>8.2111299999999998E-2</v>
      </c>
      <c r="EG77">
        <v>8.1823400000000004E-2</v>
      </c>
      <c r="EH77">
        <v>26487.3</v>
      </c>
      <c r="EI77">
        <v>25803</v>
      </c>
      <c r="EJ77">
        <v>31385.8</v>
      </c>
      <c r="EK77">
        <v>30381.4</v>
      </c>
      <c r="EL77">
        <v>38601.199999999997</v>
      </c>
      <c r="EM77">
        <v>36889.599999999999</v>
      </c>
      <c r="EN77">
        <v>43995.199999999997</v>
      </c>
      <c r="EO77">
        <v>42426.400000000001</v>
      </c>
      <c r="EP77">
        <v>2.1634500000000001</v>
      </c>
      <c r="EQ77">
        <v>1.9528700000000001</v>
      </c>
      <c r="ER77">
        <v>0.13658799999999999</v>
      </c>
      <c r="ES77">
        <v>0</v>
      </c>
      <c r="ET77">
        <v>22.751200000000001</v>
      </c>
      <c r="EU77">
        <v>999.9</v>
      </c>
      <c r="EV77">
        <v>57.5</v>
      </c>
      <c r="EW77">
        <v>26.6</v>
      </c>
      <c r="EX77">
        <v>19.770299999999999</v>
      </c>
      <c r="EY77">
        <v>61.372999999999998</v>
      </c>
      <c r="EZ77">
        <v>25.180299999999999</v>
      </c>
      <c r="FA77">
        <v>1</v>
      </c>
      <c r="FB77">
        <v>-0.21621399999999999</v>
      </c>
      <c r="FC77">
        <v>0.91593400000000003</v>
      </c>
      <c r="FD77">
        <v>20.189399999999999</v>
      </c>
      <c r="FE77">
        <v>5.2193899999999998</v>
      </c>
      <c r="FF77">
        <v>11.992000000000001</v>
      </c>
      <c r="FG77">
        <v>4.9640000000000004</v>
      </c>
      <c r="FH77">
        <v>3.2954500000000002</v>
      </c>
      <c r="FI77">
        <v>9999</v>
      </c>
      <c r="FJ77">
        <v>9999</v>
      </c>
      <c r="FK77">
        <v>9999</v>
      </c>
      <c r="FL77">
        <v>292.60000000000002</v>
      </c>
      <c r="FM77">
        <v>4.9710400000000003</v>
      </c>
      <c r="FN77">
        <v>1.86768</v>
      </c>
      <c r="FO77">
        <v>1.8588800000000001</v>
      </c>
      <c r="FP77">
        <v>1.8650800000000001</v>
      </c>
      <c r="FQ77">
        <v>1.8630800000000001</v>
      </c>
      <c r="FR77">
        <v>1.8643799999999999</v>
      </c>
      <c r="FS77">
        <v>1.85985</v>
      </c>
      <c r="FT77">
        <v>1.86388</v>
      </c>
      <c r="FU77">
        <v>0</v>
      </c>
      <c r="FV77">
        <v>0</v>
      </c>
      <c r="FW77">
        <v>0</v>
      </c>
      <c r="FX77">
        <v>0</v>
      </c>
      <c r="FY77" t="s">
        <v>361</v>
      </c>
      <c r="FZ77" t="s">
        <v>362</v>
      </c>
      <c r="GA77" t="s">
        <v>363</v>
      </c>
      <c r="GB77" t="s">
        <v>363</v>
      </c>
      <c r="GC77" t="s">
        <v>363</v>
      </c>
      <c r="GD77" t="s">
        <v>363</v>
      </c>
      <c r="GE77">
        <v>0</v>
      </c>
      <c r="GF77">
        <v>100</v>
      </c>
      <c r="GG77">
        <v>100</v>
      </c>
      <c r="GH77">
        <v>-4.8040000000000003</v>
      </c>
      <c r="GI77">
        <v>-5.2999999999999999E-2</v>
      </c>
      <c r="GJ77">
        <v>-0.44953633355511791</v>
      </c>
      <c r="GK77">
        <v>-3.2761014038563928E-3</v>
      </c>
      <c r="GL77">
        <v>-2.2697488846437009E-6</v>
      </c>
      <c r="GM77">
        <v>1.1067681640329E-9</v>
      </c>
      <c r="GN77">
        <v>-6.7387852144306204E-2</v>
      </c>
      <c r="GO77">
        <v>3.4759988817346559E-3</v>
      </c>
      <c r="GP77">
        <v>-3.6432653228263149E-4</v>
      </c>
      <c r="GQ77">
        <v>1.322559970292776E-5</v>
      </c>
      <c r="GR77">
        <v>12</v>
      </c>
      <c r="GS77">
        <v>1920</v>
      </c>
      <c r="GT77">
        <v>3</v>
      </c>
      <c r="GU77">
        <v>20</v>
      </c>
      <c r="GV77">
        <v>20.5</v>
      </c>
      <c r="GW77">
        <v>33.5</v>
      </c>
      <c r="GX77">
        <v>2.3022499999999999</v>
      </c>
      <c r="GY77">
        <v>2.3901400000000002</v>
      </c>
      <c r="GZ77">
        <v>1.4477500000000001</v>
      </c>
      <c r="HA77">
        <v>2.3071299999999999</v>
      </c>
      <c r="HB77">
        <v>1.5515099999999999</v>
      </c>
      <c r="HC77">
        <v>2.4548299999999998</v>
      </c>
      <c r="HD77">
        <v>31.498799999999999</v>
      </c>
      <c r="HE77">
        <v>14.692399999999999</v>
      </c>
      <c r="HF77">
        <v>18</v>
      </c>
      <c r="HG77">
        <v>598.96699999999998</v>
      </c>
      <c r="HH77">
        <v>467.49200000000002</v>
      </c>
      <c r="HI77">
        <v>20.846399999999999</v>
      </c>
      <c r="HJ77">
        <v>24.258900000000001</v>
      </c>
      <c r="HK77">
        <v>30.0002</v>
      </c>
      <c r="HL77">
        <v>24.3032</v>
      </c>
      <c r="HM77">
        <v>24.249199999999998</v>
      </c>
      <c r="HN77">
        <v>46.13</v>
      </c>
      <c r="HO77">
        <v>35.2271</v>
      </c>
      <c r="HP77">
        <v>57.075499999999998</v>
      </c>
      <c r="HQ77">
        <v>20.853200000000001</v>
      </c>
      <c r="HR77">
        <v>1021.67</v>
      </c>
      <c r="HS77">
        <v>14.5375</v>
      </c>
      <c r="HT77">
        <v>99.613299999999995</v>
      </c>
      <c r="HU77">
        <v>101.376</v>
      </c>
    </row>
    <row r="78" spans="1:229" x14ac:dyDescent="0.2">
      <c r="A78">
        <v>62</v>
      </c>
      <c r="B78">
        <v>1710708486.0999999</v>
      </c>
      <c r="C78">
        <v>396.5</v>
      </c>
      <c r="D78" t="s">
        <v>487</v>
      </c>
      <c r="E78" t="s">
        <v>488</v>
      </c>
      <c r="F78">
        <v>5</v>
      </c>
      <c r="H78">
        <v>1710708483.5999999</v>
      </c>
      <c r="I78">
        <f t="shared" si="0"/>
        <v>1.568818200610412E-4</v>
      </c>
      <c r="J78">
        <f t="shared" si="1"/>
        <v>0.15688182006104121</v>
      </c>
      <c r="K78">
        <f t="shared" si="2"/>
        <v>4.1319562602544631</v>
      </c>
      <c r="L78">
        <f t="shared" si="3"/>
        <v>984.81522222222236</v>
      </c>
      <c r="M78">
        <f t="shared" si="4"/>
        <v>251.94524620281499</v>
      </c>
      <c r="N78">
        <f t="shared" si="5"/>
        <v>25.643437871771628</v>
      </c>
      <c r="O78">
        <f t="shared" si="6"/>
        <v>100.23625508655603</v>
      </c>
      <c r="P78">
        <f t="shared" si="7"/>
        <v>9.246209515466881E-3</v>
      </c>
      <c r="Q78">
        <f t="shared" si="8"/>
        <v>3</v>
      </c>
      <c r="R78">
        <f t="shared" si="9"/>
        <v>9.2304068116746667E-3</v>
      </c>
      <c r="S78">
        <f t="shared" si="10"/>
        <v>5.7704217873096597E-3</v>
      </c>
      <c r="T78">
        <f t="shared" si="11"/>
        <v>321.51907553469579</v>
      </c>
      <c r="U78">
        <f t="shared" si="12"/>
        <v>25.750438424298967</v>
      </c>
      <c r="V78">
        <f t="shared" si="13"/>
        <v>24.997133333333341</v>
      </c>
      <c r="W78">
        <f t="shared" si="14"/>
        <v>3.1791341980262713</v>
      </c>
      <c r="X78">
        <f t="shared" si="15"/>
        <v>49.916452589755309</v>
      </c>
      <c r="Y78">
        <f t="shared" si="16"/>
        <v>1.4889001975973106</v>
      </c>
      <c r="Z78">
        <f t="shared" si="17"/>
        <v>2.9827844735562952</v>
      </c>
      <c r="AA78">
        <f t="shared" si="18"/>
        <v>1.6902340004289607</v>
      </c>
      <c r="AB78">
        <f t="shared" si="19"/>
        <v>-6.9184882646919172</v>
      </c>
      <c r="AC78">
        <f t="shared" si="20"/>
        <v>-172.25063706666847</v>
      </c>
      <c r="AD78">
        <f t="shared" si="21"/>
        <v>-12.079756280525038</v>
      </c>
      <c r="AE78">
        <f t="shared" si="22"/>
        <v>130.27019392281036</v>
      </c>
      <c r="AF78">
        <f t="shared" si="23"/>
        <v>25.134006927425929</v>
      </c>
      <c r="AG78">
        <f t="shared" si="24"/>
        <v>0.15560916476604017</v>
      </c>
      <c r="AH78">
        <f t="shared" si="25"/>
        <v>4.1319562602544631</v>
      </c>
      <c r="AI78">
        <v>1026.076174822266</v>
      </c>
      <c r="AJ78">
        <v>1006.228248484848</v>
      </c>
      <c r="AK78">
        <v>3.396847358027157</v>
      </c>
      <c r="AL78">
        <v>67.182796040944936</v>
      </c>
      <c r="AM78">
        <f t="shared" si="26"/>
        <v>0.15688182006104121</v>
      </c>
      <c r="AN78">
        <v>14.47398092559629</v>
      </c>
      <c r="AO78">
        <v>14.62846787878788</v>
      </c>
      <c r="AP78">
        <v>1.447498424252643E-5</v>
      </c>
      <c r="AQ78">
        <v>78.548542355810383</v>
      </c>
      <c r="AR78">
        <v>0</v>
      </c>
      <c r="AS78">
        <v>0</v>
      </c>
      <c r="AT78">
        <f t="shared" si="27"/>
        <v>1</v>
      </c>
      <c r="AU78">
        <f t="shared" si="28"/>
        <v>0</v>
      </c>
      <c r="AV78">
        <f t="shared" si="29"/>
        <v>54213.349910182616</v>
      </c>
      <c r="AW78">
        <f t="shared" si="30"/>
        <v>2000.0555555555561</v>
      </c>
      <c r="AX78">
        <f t="shared" si="31"/>
        <v>1681.2436660801534</v>
      </c>
      <c r="AY78">
        <f t="shared" si="32"/>
        <v>0.84059848308221308</v>
      </c>
      <c r="AZ78">
        <f t="shared" si="33"/>
        <v>0.16075507234867151</v>
      </c>
      <c r="BA78">
        <v>6</v>
      </c>
      <c r="BB78">
        <v>0.5</v>
      </c>
      <c r="BC78" t="s">
        <v>358</v>
      </c>
      <c r="BD78">
        <v>2</v>
      </c>
      <c r="BE78" t="b">
        <v>1</v>
      </c>
      <c r="BF78">
        <v>1710708483.5999999</v>
      </c>
      <c r="BG78">
        <v>984.81522222222236</v>
      </c>
      <c r="BH78">
        <v>1010.098888888889</v>
      </c>
      <c r="BI78">
        <v>14.62835555555556</v>
      </c>
      <c r="BJ78">
        <v>14.475044444444441</v>
      </c>
      <c r="BK78">
        <v>989.65733333333321</v>
      </c>
      <c r="BL78">
        <v>14.68135555555555</v>
      </c>
      <c r="BM78">
        <v>600.08511111111102</v>
      </c>
      <c r="BN78">
        <v>101.6816666666667</v>
      </c>
      <c r="BO78">
        <v>0.1001222666666667</v>
      </c>
      <c r="BP78">
        <v>23.932122222222219</v>
      </c>
      <c r="BQ78">
        <v>24.997133333333341</v>
      </c>
      <c r="BR78">
        <v>999.90000000000009</v>
      </c>
      <c r="BS78">
        <v>0</v>
      </c>
      <c r="BT78">
        <v>0</v>
      </c>
      <c r="BU78">
        <v>9979.1722222222234</v>
      </c>
      <c r="BV78">
        <v>0</v>
      </c>
      <c r="BW78">
        <v>6.1616200000000001</v>
      </c>
      <c r="BX78">
        <v>-25.285777777777781</v>
      </c>
      <c r="BY78">
        <v>999.43477777777764</v>
      </c>
      <c r="BZ78">
        <v>1024.9377777777779</v>
      </c>
      <c r="CA78">
        <v>0.1533356666666667</v>
      </c>
      <c r="CB78">
        <v>1010.098888888889</v>
      </c>
      <c r="CC78">
        <v>14.475044444444441</v>
      </c>
      <c r="CD78">
        <v>1.4874333333333329</v>
      </c>
      <c r="CE78">
        <v>1.47184</v>
      </c>
      <c r="CF78">
        <v>12.839611111111109</v>
      </c>
      <c r="CG78">
        <v>12.67874444444444</v>
      </c>
      <c r="CH78">
        <v>2000.0555555555561</v>
      </c>
      <c r="CI78">
        <v>0.98000166666666688</v>
      </c>
      <c r="CJ78">
        <v>1.9998311111111111E-2</v>
      </c>
      <c r="CK78">
        <v>0</v>
      </c>
      <c r="CL78">
        <v>247.31899999999999</v>
      </c>
      <c r="CM78">
        <v>5.0009800000000002</v>
      </c>
      <c r="CN78">
        <v>5297.6655555555553</v>
      </c>
      <c r="CO78">
        <v>18953.788888888888</v>
      </c>
      <c r="CP78">
        <v>38.673222222222222</v>
      </c>
      <c r="CQ78">
        <v>38.881888888888888</v>
      </c>
      <c r="CR78">
        <v>38.847000000000001</v>
      </c>
      <c r="CS78">
        <v>38.034444444444453</v>
      </c>
      <c r="CT78">
        <v>39.319000000000003</v>
      </c>
      <c r="CU78">
        <v>1955.155555555556</v>
      </c>
      <c r="CV78">
        <v>39.9</v>
      </c>
      <c r="CW78">
        <v>0</v>
      </c>
      <c r="CX78">
        <v>5444.5999999046326</v>
      </c>
      <c r="CY78">
        <v>0</v>
      </c>
      <c r="CZ78">
        <v>1710707252</v>
      </c>
      <c r="DA78" t="s">
        <v>359</v>
      </c>
      <c r="DB78">
        <v>1710707252</v>
      </c>
      <c r="DC78">
        <v>1710706472</v>
      </c>
      <c r="DD78">
        <v>25</v>
      </c>
      <c r="DE78">
        <v>0.7</v>
      </c>
      <c r="DF78">
        <v>1.4E-2</v>
      </c>
      <c r="DG78">
        <v>-2.4249999999999998</v>
      </c>
      <c r="DH78">
        <v>-3.9E-2</v>
      </c>
      <c r="DI78">
        <v>495</v>
      </c>
      <c r="DJ78">
        <v>20</v>
      </c>
      <c r="DK78">
        <v>0.44</v>
      </c>
      <c r="DL78">
        <v>7.0000000000000007E-2</v>
      </c>
      <c r="DM78">
        <v>-25.19891707317073</v>
      </c>
      <c r="DN78">
        <v>-0.3660794425087831</v>
      </c>
      <c r="DO78">
        <v>7.205713485919743E-2</v>
      </c>
      <c r="DP78">
        <v>1</v>
      </c>
      <c r="DQ78">
        <v>247.179</v>
      </c>
      <c r="DR78">
        <v>0.94426279344985664</v>
      </c>
      <c r="DS78">
        <v>0.19188906108662321</v>
      </c>
      <c r="DT78">
        <v>1</v>
      </c>
      <c r="DU78">
        <v>0.1507253414634146</v>
      </c>
      <c r="DV78">
        <v>-4.8803289198606332E-2</v>
      </c>
      <c r="DW78">
        <v>9.7956380551648074E-3</v>
      </c>
      <c r="DX78">
        <v>1</v>
      </c>
      <c r="DY78">
        <v>3</v>
      </c>
      <c r="DZ78">
        <v>3</v>
      </c>
      <c r="EA78" t="s">
        <v>460</v>
      </c>
      <c r="EB78">
        <v>3.2292399999999999</v>
      </c>
      <c r="EC78">
        <v>2.70424</v>
      </c>
      <c r="ED78">
        <v>0.19431100000000001</v>
      </c>
      <c r="EE78">
        <v>0.197376</v>
      </c>
      <c r="EF78">
        <v>8.2120600000000002E-2</v>
      </c>
      <c r="EG78">
        <v>8.1780500000000006E-2</v>
      </c>
      <c r="EH78">
        <v>26417.9</v>
      </c>
      <c r="EI78">
        <v>25736.9</v>
      </c>
      <c r="EJ78">
        <v>31385.4</v>
      </c>
      <c r="EK78">
        <v>30381.5</v>
      </c>
      <c r="EL78">
        <v>38600.400000000001</v>
      </c>
      <c r="EM78">
        <v>36891.599999999999</v>
      </c>
      <c r="EN78">
        <v>43994.7</v>
      </c>
      <c r="EO78">
        <v>42426.7</v>
      </c>
      <c r="EP78">
        <v>2.1638000000000002</v>
      </c>
      <c r="EQ78">
        <v>1.95265</v>
      </c>
      <c r="ER78">
        <v>0.13621900000000001</v>
      </c>
      <c r="ES78">
        <v>0</v>
      </c>
      <c r="ET78">
        <v>22.752600000000001</v>
      </c>
      <c r="EU78">
        <v>999.9</v>
      </c>
      <c r="EV78">
        <v>57.5</v>
      </c>
      <c r="EW78">
        <v>26.6</v>
      </c>
      <c r="EX78">
        <v>19.770900000000001</v>
      </c>
      <c r="EY78">
        <v>61.023000000000003</v>
      </c>
      <c r="EZ78">
        <v>25.144200000000001</v>
      </c>
      <c r="FA78">
        <v>1</v>
      </c>
      <c r="FB78">
        <v>-0.216194</v>
      </c>
      <c r="FC78">
        <v>0.92257400000000001</v>
      </c>
      <c r="FD78">
        <v>20.189299999999999</v>
      </c>
      <c r="FE78">
        <v>5.2201399999999998</v>
      </c>
      <c r="FF78">
        <v>11.992000000000001</v>
      </c>
      <c r="FG78">
        <v>4.9642499999999998</v>
      </c>
      <c r="FH78">
        <v>3.2956500000000002</v>
      </c>
      <c r="FI78">
        <v>9999</v>
      </c>
      <c r="FJ78">
        <v>9999</v>
      </c>
      <c r="FK78">
        <v>9999</v>
      </c>
      <c r="FL78">
        <v>292.60000000000002</v>
      </c>
      <c r="FM78">
        <v>4.9710200000000002</v>
      </c>
      <c r="FN78">
        <v>1.86768</v>
      </c>
      <c r="FO78">
        <v>1.85897</v>
      </c>
      <c r="FP78">
        <v>1.86507</v>
      </c>
      <c r="FQ78">
        <v>1.8630800000000001</v>
      </c>
      <c r="FR78">
        <v>1.8643799999999999</v>
      </c>
      <c r="FS78">
        <v>1.85985</v>
      </c>
      <c r="FT78">
        <v>1.8638600000000001</v>
      </c>
      <c r="FU78">
        <v>0</v>
      </c>
      <c r="FV78">
        <v>0</v>
      </c>
      <c r="FW78">
        <v>0</v>
      </c>
      <c r="FX78">
        <v>0</v>
      </c>
      <c r="FY78" t="s">
        <v>361</v>
      </c>
      <c r="FZ78" t="s">
        <v>362</v>
      </c>
      <c r="GA78" t="s">
        <v>363</v>
      </c>
      <c r="GB78" t="s">
        <v>363</v>
      </c>
      <c r="GC78" t="s">
        <v>363</v>
      </c>
      <c r="GD78" t="s">
        <v>363</v>
      </c>
      <c r="GE78">
        <v>0</v>
      </c>
      <c r="GF78">
        <v>100</v>
      </c>
      <c r="GG78">
        <v>100</v>
      </c>
      <c r="GH78">
        <v>-4.88</v>
      </c>
      <c r="GI78">
        <v>-5.3100000000000001E-2</v>
      </c>
      <c r="GJ78">
        <v>-0.44953633355511791</v>
      </c>
      <c r="GK78">
        <v>-3.2761014038563928E-3</v>
      </c>
      <c r="GL78">
        <v>-2.2697488846437009E-6</v>
      </c>
      <c r="GM78">
        <v>1.1067681640329E-9</v>
      </c>
      <c r="GN78">
        <v>-6.7387852144306204E-2</v>
      </c>
      <c r="GO78">
        <v>3.4759988817346559E-3</v>
      </c>
      <c r="GP78">
        <v>-3.6432653228263149E-4</v>
      </c>
      <c r="GQ78">
        <v>1.322559970292776E-5</v>
      </c>
      <c r="GR78">
        <v>12</v>
      </c>
      <c r="GS78">
        <v>1920</v>
      </c>
      <c r="GT78">
        <v>3</v>
      </c>
      <c r="GU78">
        <v>20</v>
      </c>
      <c r="GV78">
        <v>20.6</v>
      </c>
      <c r="GW78">
        <v>33.6</v>
      </c>
      <c r="GX78">
        <v>2.3315399999999999</v>
      </c>
      <c r="GY78">
        <v>2.4023400000000001</v>
      </c>
      <c r="GZ78">
        <v>1.4489700000000001</v>
      </c>
      <c r="HA78">
        <v>2.3071299999999999</v>
      </c>
      <c r="HB78">
        <v>1.5515099999999999</v>
      </c>
      <c r="HC78">
        <v>2.2790499999999998</v>
      </c>
      <c r="HD78">
        <v>31.520600000000002</v>
      </c>
      <c r="HE78">
        <v>14.6837</v>
      </c>
      <c r="HF78">
        <v>18</v>
      </c>
      <c r="HG78">
        <v>599.21</v>
      </c>
      <c r="HH78">
        <v>467.34800000000001</v>
      </c>
      <c r="HI78">
        <v>20.8538</v>
      </c>
      <c r="HJ78">
        <v>24.258900000000001</v>
      </c>
      <c r="HK78">
        <v>30.0002</v>
      </c>
      <c r="HL78">
        <v>24.3032</v>
      </c>
      <c r="HM78">
        <v>24.248699999999999</v>
      </c>
      <c r="HN78">
        <v>46.788499999999999</v>
      </c>
      <c r="HO78">
        <v>35.2271</v>
      </c>
      <c r="HP78">
        <v>57.075499999999998</v>
      </c>
      <c r="HQ78">
        <v>20.854800000000001</v>
      </c>
      <c r="HR78">
        <v>1041.73</v>
      </c>
      <c r="HS78">
        <v>14.537599999999999</v>
      </c>
      <c r="HT78">
        <v>99.612099999999998</v>
      </c>
      <c r="HU78">
        <v>101.377</v>
      </c>
    </row>
    <row r="79" spans="1:229" x14ac:dyDescent="0.2">
      <c r="A79">
        <v>63</v>
      </c>
      <c r="B79">
        <v>1710708491.0999999</v>
      </c>
      <c r="C79">
        <v>401.5</v>
      </c>
      <c r="D79" t="s">
        <v>489</v>
      </c>
      <c r="E79" t="s">
        <v>490</v>
      </c>
      <c r="F79">
        <v>5</v>
      </c>
      <c r="H79">
        <v>1710708488.3</v>
      </c>
      <c r="I79">
        <f t="shared" si="0"/>
        <v>1.5818559464455685E-4</v>
      </c>
      <c r="J79">
        <f t="shared" si="1"/>
        <v>0.15818559464455687</v>
      </c>
      <c r="K79">
        <f t="shared" si="2"/>
        <v>4.2729699452128109</v>
      </c>
      <c r="L79">
        <f t="shared" si="3"/>
        <v>1000.4692</v>
      </c>
      <c r="M79">
        <f t="shared" si="4"/>
        <v>250.26820123974187</v>
      </c>
      <c r="N79">
        <f t="shared" si="5"/>
        <v>25.472492911570999</v>
      </c>
      <c r="O79">
        <f t="shared" si="6"/>
        <v>101.82853626231382</v>
      </c>
      <c r="P79">
        <f t="shared" si="7"/>
        <v>9.3380134323586047E-3</v>
      </c>
      <c r="Q79">
        <f t="shared" si="8"/>
        <v>3</v>
      </c>
      <c r="R79">
        <f t="shared" si="9"/>
        <v>9.321895661758485E-3</v>
      </c>
      <c r="S79">
        <f t="shared" si="10"/>
        <v>5.8276305579667547E-3</v>
      </c>
      <c r="T79">
        <f t="shared" si="11"/>
        <v>321.51691206802138</v>
      </c>
      <c r="U79">
        <f t="shared" si="12"/>
        <v>25.747294738015189</v>
      </c>
      <c r="V79">
        <f t="shared" si="13"/>
        <v>24.98359</v>
      </c>
      <c r="W79">
        <f t="shared" si="14"/>
        <v>3.1765680841708743</v>
      </c>
      <c r="X79">
        <f t="shared" si="15"/>
        <v>49.928544402955993</v>
      </c>
      <c r="Y79">
        <f t="shared" si="16"/>
        <v>1.4890100740056975</v>
      </c>
      <c r="Z79">
        <f t="shared" si="17"/>
        <v>2.9822821630617002</v>
      </c>
      <c r="AA79">
        <f t="shared" si="18"/>
        <v>1.6875580101651768</v>
      </c>
      <c r="AB79">
        <f t="shared" si="19"/>
        <v>-6.9759847238249568</v>
      </c>
      <c r="AC79">
        <f t="shared" si="20"/>
        <v>-170.51341271999985</v>
      </c>
      <c r="AD79">
        <f t="shared" si="21"/>
        <v>-11.956940197148446</v>
      </c>
      <c r="AE79">
        <f t="shared" si="22"/>
        <v>132.07057442704809</v>
      </c>
      <c r="AF79">
        <f t="shared" si="23"/>
        <v>25.143591167422041</v>
      </c>
      <c r="AG79">
        <f t="shared" si="24"/>
        <v>0.1584311005719734</v>
      </c>
      <c r="AH79">
        <f t="shared" si="25"/>
        <v>4.2729699452128109</v>
      </c>
      <c r="AI79">
        <v>1043.016889827961</v>
      </c>
      <c r="AJ79">
        <v>1023.091272727273</v>
      </c>
      <c r="AK79">
        <v>3.3815933638374229</v>
      </c>
      <c r="AL79">
        <v>67.182796040944936</v>
      </c>
      <c r="AM79">
        <f t="shared" si="26"/>
        <v>0.15818559464455687</v>
      </c>
      <c r="AN79">
        <v>14.47395613422891</v>
      </c>
      <c r="AO79">
        <v>14.629791515151521</v>
      </c>
      <c r="AP79">
        <v>9.767248256376856E-6</v>
      </c>
      <c r="AQ79">
        <v>78.548542355810383</v>
      </c>
      <c r="AR79">
        <v>0</v>
      </c>
      <c r="AS79">
        <v>0</v>
      </c>
      <c r="AT79">
        <f t="shared" si="27"/>
        <v>1</v>
      </c>
      <c r="AU79">
        <f t="shared" si="28"/>
        <v>0</v>
      </c>
      <c r="AV79">
        <f t="shared" si="29"/>
        <v>54226.783240021869</v>
      </c>
      <c r="AW79">
        <f t="shared" si="30"/>
        <v>2000.0419999999999</v>
      </c>
      <c r="AX79">
        <f t="shared" si="31"/>
        <v>1681.2322794134825</v>
      </c>
      <c r="AY79">
        <f t="shared" si="32"/>
        <v>0.84059848713851137</v>
      </c>
      <c r="AZ79">
        <f t="shared" si="33"/>
        <v>0.16075508017732698</v>
      </c>
      <c r="BA79">
        <v>6</v>
      </c>
      <c r="BB79">
        <v>0.5</v>
      </c>
      <c r="BC79" t="s">
        <v>358</v>
      </c>
      <c r="BD79">
        <v>2</v>
      </c>
      <c r="BE79" t="b">
        <v>1</v>
      </c>
      <c r="BF79">
        <v>1710708488.3</v>
      </c>
      <c r="BG79">
        <v>1000.4692</v>
      </c>
      <c r="BH79">
        <v>1025.7739999999999</v>
      </c>
      <c r="BI79">
        <v>14.629580000000001</v>
      </c>
      <c r="BJ79">
        <v>14.47345</v>
      </c>
      <c r="BK79">
        <v>1005.3813</v>
      </c>
      <c r="BL79">
        <v>14.68262</v>
      </c>
      <c r="BM79">
        <v>599.93590000000006</v>
      </c>
      <c r="BN79">
        <v>101.6806</v>
      </c>
      <c r="BO79">
        <v>0.10018072</v>
      </c>
      <c r="BP79">
        <v>23.929320000000001</v>
      </c>
      <c r="BQ79">
        <v>24.98359</v>
      </c>
      <c r="BR79">
        <v>999.9</v>
      </c>
      <c r="BS79">
        <v>0</v>
      </c>
      <c r="BT79">
        <v>0</v>
      </c>
      <c r="BU79">
        <v>9981.76</v>
      </c>
      <c r="BV79">
        <v>0</v>
      </c>
      <c r="BW79">
        <v>6.1616200000000001</v>
      </c>
      <c r="BX79">
        <v>-25.305230000000002</v>
      </c>
      <c r="BY79">
        <v>1015.322</v>
      </c>
      <c r="BZ79">
        <v>1040.8389999999999</v>
      </c>
      <c r="CA79">
        <v>0.15614159999999999</v>
      </c>
      <c r="CB79">
        <v>1025.7739999999999</v>
      </c>
      <c r="CC79">
        <v>14.47345</v>
      </c>
      <c r="CD79">
        <v>1.487546</v>
      </c>
      <c r="CE79">
        <v>1.47167</v>
      </c>
      <c r="CF79">
        <v>12.84076</v>
      </c>
      <c r="CG79">
        <v>12.676959999999999</v>
      </c>
      <c r="CH79">
        <v>2000.0419999999999</v>
      </c>
      <c r="CI79">
        <v>0.98000050000000005</v>
      </c>
      <c r="CJ79">
        <v>1.9999400000000001E-2</v>
      </c>
      <c r="CK79">
        <v>0</v>
      </c>
      <c r="CL79">
        <v>247.28039999999999</v>
      </c>
      <c r="CM79">
        <v>5.0009800000000002</v>
      </c>
      <c r="CN79">
        <v>5297.8220000000001</v>
      </c>
      <c r="CO79">
        <v>18953.669999999998</v>
      </c>
      <c r="CP79">
        <v>38.625</v>
      </c>
      <c r="CQ79">
        <v>38.849800000000002</v>
      </c>
      <c r="CR79">
        <v>38.811999999999998</v>
      </c>
      <c r="CS79">
        <v>37.987400000000001</v>
      </c>
      <c r="CT79">
        <v>39.299599999999998</v>
      </c>
      <c r="CU79">
        <v>1955.1420000000001</v>
      </c>
      <c r="CV79">
        <v>39.899999999999991</v>
      </c>
      <c r="CW79">
        <v>0</v>
      </c>
      <c r="CX79">
        <v>5449.3999998569489</v>
      </c>
      <c r="CY79">
        <v>0</v>
      </c>
      <c r="CZ79">
        <v>1710707252</v>
      </c>
      <c r="DA79" t="s">
        <v>359</v>
      </c>
      <c r="DB79">
        <v>1710707252</v>
      </c>
      <c r="DC79">
        <v>1710706472</v>
      </c>
      <c r="DD79">
        <v>25</v>
      </c>
      <c r="DE79">
        <v>0.7</v>
      </c>
      <c r="DF79">
        <v>1.4E-2</v>
      </c>
      <c r="DG79">
        <v>-2.4249999999999998</v>
      </c>
      <c r="DH79">
        <v>-3.9E-2</v>
      </c>
      <c r="DI79">
        <v>495</v>
      </c>
      <c r="DJ79">
        <v>20</v>
      </c>
      <c r="DK79">
        <v>0.44</v>
      </c>
      <c r="DL79">
        <v>7.0000000000000007E-2</v>
      </c>
      <c r="DM79">
        <v>-25.222790243902441</v>
      </c>
      <c r="DN79">
        <v>-0.51856724738683635</v>
      </c>
      <c r="DO79">
        <v>8.3239175828592846E-2</v>
      </c>
      <c r="DP79">
        <v>0</v>
      </c>
      <c r="DQ79">
        <v>247.21591176470591</v>
      </c>
      <c r="DR79">
        <v>0.81825820686925721</v>
      </c>
      <c r="DS79">
        <v>0.18633356674760879</v>
      </c>
      <c r="DT79">
        <v>1</v>
      </c>
      <c r="DU79">
        <v>0.14972063414634151</v>
      </c>
      <c r="DV79">
        <v>5.8682926829271096E-3</v>
      </c>
      <c r="DW79">
        <v>8.9609877497693804E-3</v>
      </c>
      <c r="DX79">
        <v>1</v>
      </c>
      <c r="DY79">
        <v>2</v>
      </c>
      <c r="DZ79">
        <v>3</v>
      </c>
      <c r="EA79" t="s">
        <v>360</v>
      </c>
      <c r="EB79">
        <v>3.22932</v>
      </c>
      <c r="EC79">
        <v>2.7043699999999999</v>
      </c>
      <c r="ED79">
        <v>0.19639599999999999</v>
      </c>
      <c r="EE79">
        <v>0.19945199999999999</v>
      </c>
      <c r="EF79">
        <v>8.2124500000000003E-2</v>
      </c>
      <c r="EG79">
        <v>8.1776500000000002E-2</v>
      </c>
      <c r="EH79">
        <v>26349.3</v>
      </c>
      <c r="EI79">
        <v>25670.3</v>
      </c>
      <c r="EJ79">
        <v>31385</v>
      </c>
      <c r="EK79">
        <v>30381.4</v>
      </c>
      <c r="EL79">
        <v>38599.800000000003</v>
      </c>
      <c r="EM79">
        <v>36891.699999999997</v>
      </c>
      <c r="EN79">
        <v>43994.1</v>
      </c>
      <c r="EO79">
        <v>42426.6</v>
      </c>
      <c r="EP79">
        <v>2.1638799999999998</v>
      </c>
      <c r="EQ79">
        <v>1.95252</v>
      </c>
      <c r="ER79">
        <v>0.135824</v>
      </c>
      <c r="ES79">
        <v>0</v>
      </c>
      <c r="ET79">
        <v>22.7531</v>
      </c>
      <c r="EU79">
        <v>999.9</v>
      </c>
      <c r="EV79">
        <v>57.5</v>
      </c>
      <c r="EW79">
        <v>26.6</v>
      </c>
      <c r="EX79">
        <v>19.7682</v>
      </c>
      <c r="EY79">
        <v>61.542999999999999</v>
      </c>
      <c r="EZ79">
        <v>25.0321</v>
      </c>
      <c r="FA79">
        <v>1</v>
      </c>
      <c r="FB79">
        <v>-0.216166</v>
      </c>
      <c r="FC79">
        <v>0.91781900000000005</v>
      </c>
      <c r="FD79">
        <v>20.189399999999999</v>
      </c>
      <c r="FE79">
        <v>5.2199900000000001</v>
      </c>
      <c r="FF79">
        <v>11.992000000000001</v>
      </c>
      <c r="FG79">
        <v>4.9643499999999996</v>
      </c>
      <c r="FH79">
        <v>3.2955800000000002</v>
      </c>
      <c r="FI79">
        <v>9999</v>
      </c>
      <c r="FJ79">
        <v>9999</v>
      </c>
      <c r="FK79">
        <v>9999</v>
      </c>
      <c r="FL79">
        <v>292.60000000000002</v>
      </c>
      <c r="FM79">
        <v>4.9710400000000003</v>
      </c>
      <c r="FN79">
        <v>1.86768</v>
      </c>
      <c r="FO79">
        <v>1.85893</v>
      </c>
      <c r="FP79">
        <v>1.8650800000000001</v>
      </c>
      <c r="FQ79">
        <v>1.8630599999999999</v>
      </c>
      <c r="FR79">
        <v>1.8643700000000001</v>
      </c>
      <c r="FS79">
        <v>1.8598699999999999</v>
      </c>
      <c r="FT79">
        <v>1.8638699999999999</v>
      </c>
      <c r="FU79">
        <v>0</v>
      </c>
      <c r="FV79">
        <v>0</v>
      </c>
      <c r="FW79">
        <v>0</v>
      </c>
      <c r="FX79">
        <v>0</v>
      </c>
      <c r="FY79" t="s">
        <v>361</v>
      </c>
      <c r="FZ79" t="s">
        <v>362</v>
      </c>
      <c r="GA79" t="s">
        <v>363</v>
      </c>
      <c r="GB79" t="s">
        <v>363</v>
      </c>
      <c r="GC79" t="s">
        <v>363</v>
      </c>
      <c r="GD79" t="s">
        <v>363</v>
      </c>
      <c r="GE79">
        <v>0</v>
      </c>
      <c r="GF79">
        <v>100</v>
      </c>
      <c r="GG79">
        <v>100</v>
      </c>
      <c r="GH79">
        <v>-4.95</v>
      </c>
      <c r="GI79">
        <v>-5.2999999999999999E-2</v>
      </c>
      <c r="GJ79">
        <v>-0.44953633355511791</v>
      </c>
      <c r="GK79">
        <v>-3.2761014038563928E-3</v>
      </c>
      <c r="GL79">
        <v>-2.2697488846437009E-6</v>
      </c>
      <c r="GM79">
        <v>1.1067681640329E-9</v>
      </c>
      <c r="GN79">
        <v>-6.7387852144306204E-2</v>
      </c>
      <c r="GO79">
        <v>3.4759988817346559E-3</v>
      </c>
      <c r="GP79">
        <v>-3.6432653228263149E-4</v>
      </c>
      <c r="GQ79">
        <v>1.322559970292776E-5</v>
      </c>
      <c r="GR79">
        <v>12</v>
      </c>
      <c r="GS79">
        <v>1920</v>
      </c>
      <c r="GT79">
        <v>3</v>
      </c>
      <c r="GU79">
        <v>20</v>
      </c>
      <c r="GV79">
        <v>20.7</v>
      </c>
      <c r="GW79">
        <v>33.700000000000003</v>
      </c>
      <c r="GX79">
        <v>2.36572</v>
      </c>
      <c r="GY79">
        <v>2.3852500000000001</v>
      </c>
      <c r="GZ79">
        <v>1.4477500000000001</v>
      </c>
      <c r="HA79">
        <v>2.3071299999999999</v>
      </c>
      <c r="HB79">
        <v>1.5515099999999999</v>
      </c>
      <c r="HC79">
        <v>2.4352999999999998</v>
      </c>
      <c r="HD79">
        <v>31.498799999999999</v>
      </c>
      <c r="HE79">
        <v>14.692399999999999</v>
      </c>
      <c r="HF79">
        <v>18</v>
      </c>
      <c r="HG79">
        <v>599.26199999999994</v>
      </c>
      <c r="HH79">
        <v>467.27</v>
      </c>
      <c r="HI79">
        <v>20.857800000000001</v>
      </c>
      <c r="HJ79">
        <v>24.258900000000001</v>
      </c>
      <c r="HK79">
        <v>30.0001</v>
      </c>
      <c r="HL79">
        <v>24.3032</v>
      </c>
      <c r="HM79">
        <v>24.248699999999999</v>
      </c>
      <c r="HN79">
        <v>47.378500000000003</v>
      </c>
      <c r="HO79">
        <v>35.2271</v>
      </c>
      <c r="HP79">
        <v>57.075499999999998</v>
      </c>
      <c r="HQ79">
        <v>20.860700000000001</v>
      </c>
      <c r="HR79">
        <v>1055.0999999999999</v>
      </c>
      <c r="HS79">
        <v>14.538500000000001</v>
      </c>
      <c r="HT79">
        <v>99.610799999999998</v>
      </c>
      <c r="HU79">
        <v>101.376</v>
      </c>
    </row>
    <row r="80" spans="1:229" x14ac:dyDescent="0.2">
      <c r="A80">
        <v>64</v>
      </c>
      <c r="B80">
        <v>1710708496.0999999</v>
      </c>
      <c r="C80">
        <v>406.5</v>
      </c>
      <c r="D80" t="s">
        <v>491</v>
      </c>
      <c r="E80" t="s">
        <v>492</v>
      </c>
      <c r="F80">
        <v>5</v>
      </c>
      <c r="H80">
        <v>1710708493.5999999</v>
      </c>
      <c r="I80">
        <f t="shared" si="0"/>
        <v>1.5880218075153217E-4</v>
      </c>
      <c r="J80">
        <f t="shared" si="1"/>
        <v>0.15880218075153216</v>
      </c>
      <c r="K80">
        <f t="shared" si="2"/>
        <v>4.2806714395594714</v>
      </c>
      <c r="L80">
        <f t="shared" si="3"/>
        <v>1018.132222222222</v>
      </c>
      <c r="M80">
        <f t="shared" si="4"/>
        <v>268.36145825155808</v>
      </c>
      <c r="N80">
        <f t="shared" si="5"/>
        <v>27.314181871654089</v>
      </c>
      <c r="O80">
        <f t="shared" si="6"/>
        <v>103.62683549401845</v>
      </c>
      <c r="P80">
        <f t="shared" si="7"/>
        <v>9.3667652386919802E-3</v>
      </c>
      <c r="Q80">
        <f t="shared" si="8"/>
        <v>3</v>
      </c>
      <c r="R80">
        <f t="shared" si="9"/>
        <v>9.3505481549051948E-3</v>
      </c>
      <c r="S80">
        <f t="shared" si="10"/>
        <v>5.8455472674606799E-3</v>
      </c>
      <c r="T80">
        <f t="shared" si="11"/>
        <v>321.50488886797871</v>
      </c>
      <c r="U80">
        <f t="shared" si="12"/>
        <v>25.746570904608287</v>
      </c>
      <c r="V80">
        <f t="shared" si="13"/>
        <v>24.99112222222222</v>
      </c>
      <c r="W80">
        <f t="shared" si="14"/>
        <v>3.177995023348152</v>
      </c>
      <c r="X80">
        <f t="shared" si="15"/>
        <v>49.931505729977587</v>
      </c>
      <c r="Y80">
        <f t="shared" si="16"/>
        <v>1.4890538396995054</v>
      </c>
      <c r="Z80">
        <f t="shared" si="17"/>
        <v>2.9821929419715376</v>
      </c>
      <c r="AA80">
        <f t="shared" si="18"/>
        <v>1.6889411836486465</v>
      </c>
      <c r="AB80">
        <f t="shared" si="19"/>
        <v>-7.0031761711425684</v>
      </c>
      <c r="AC80">
        <f t="shared" si="20"/>
        <v>-171.81215280000009</v>
      </c>
      <c r="AD80">
        <f t="shared" si="21"/>
        <v>-12.048439923854078</v>
      </c>
      <c r="AE80">
        <f t="shared" si="22"/>
        <v>130.64111997298198</v>
      </c>
      <c r="AF80">
        <f t="shared" si="23"/>
        <v>25.259261804787606</v>
      </c>
      <c r="AG80">
        <f t="shared" si="24"/>
        <v>0.15620421141752333</v>
      </c>
      <c r="AH80">
        <f t="shared" si="25"/>
        <v>4.2806714395594714</v>
      </c>
      <c r="AI80">
        <v>1060.023984407979</v>
      </c>
      <c r="AJ80">
        <v>1040.037939393939</v>
      </c>
      <c r="AK80">
        <v>3.394279763227614</v>
      </c>
      <c r="AL80">
        <v>67.182796040944936</v>
      </c>
      <c r="AM80">
        <f t="shared" si="26"/>
        <v>0.15880218075153216</v>
      </c>
      <c r="AN80">
        <v>14.473812910199641</v>
      </c>
      <c r="AO80">
        <v>14.630256969696971</v>
      </c>
      <c r="AP80">
        <v>7.8671941072385829E-7</v>
      </c>
      <c r="AQ80">
        <v>78.548542355810383</v>
      </c>
      <c r="AR80">
        <v>0</v>
      </c>
      <c r="AS80">
        <v>0</v>
      </c>
      <c r="AT80">
        <f t="shared" si="27"/>
        <v>1</v>
      </c>
      <c r="AU80">
        <f t="shared" si="28"/>
        <v>0</v>
      </c>
      <c r="AV80">
        <f t="shared" si="29"/>
        <v>54183.031811172579</v>
      </c>
      <c r="AW80">
        <f t="shared" si="30"/>
        <v>1999.966666666666</v>
      </c>
      <c r="AX80">
        <f t="shared" si="31"/>
        <v>1681.1689994134597</v>
      </c>
      <c r="AY80">
        <f t="shared" si="32"/>
        <v>0.84059850968189154</v>
      </c>
      <c r="AZ80">
        <f t="shared" si="33"/>
        <v>0.16075512368605083</v>
      </c>
      <c r="BA80">
        <v>6</v>
      </c>
      <c r="BB80">
        <v>0.5</v>
      </c>
      <c r="BC80" t="s">
        <v>358</v>
      </c>
      <c r="BD80">
        <v>2</v>
      </c>
      <c r="BE80" t="b">
        <v>1</v>
      </c>
      <c r="BF80">
        <v>1710708493.5999999</v>
      </c>
      <c r="BG80">
        <v>1018.132222222222</v>
      </c>
      <c r="BH80">
        <v>1043.545555555555</v>
      </c>
      <c r="BI80">
        <v>14.62993333333333</v>
      </c>
      <c r="BJ80">
        <v>14.476044444444449</v>
      </c>
      <c r="BK80">
        <v>1023.125555555555</v>
      </c>
      <c r="BL80">
        <v>14.682977777777779</v>
      </c>
      <c r="BM80">
        <v>600.11722222222215</v>
      </c>
      <c r="BN80">
        <v>101.68144444444449</v>
      </c>
      <c r="BO80">
        <v>9.9869644444444461E-2</v>
      </c>
      <c r="BP80">
        <v>23.92882222222222</v>
      </c>
      <c r="BQ80">
        <v>24.99112222222222</v>
      </c>
      <c r="BR80">
        <v>999.90000000000009</v>
      </c>
      <c r="BS80">
        <v>0</v>
      </c>
      <c r="BT80">
        <v>0</v>
      </c>
      <c r="BU80">
        <v>9973.264444444445</v>
      </c>
      <c r="BV80">
        <v>0</v>
      </c>
      <c r="BW80">
        <v>6.1616200000000001</v>
      </c>
      <c r="BX80">
        <v>-25.413833333333329</v>
      </c>
      <c r="BY80">
        <v>1033.248888888889</v>
      </c>
      <c r="BZ80">
        <v>1058.8755555555549</v>
      </c>
      <c r="CA80">
        <v>0.15388977777777779</v>
      </c>
      <c r="CB80">
        <v>1043.545555555555</v>
      </c>
      <c r="CC80">
        <v>14.476044444444449</v>
      </c>
      <c r="CD80">
        <v>1.487592222222222</v>
      </c>
      <c r="CE80">
        <v>1.4719433333333329</v>
      </c>
      <c r="CF80">
        <v>12.84123333333333</v>
      </c>
      <c r="CG80">
        <v>12.67981111111111</v>
      </c>
      <c r="CH80">
        <v>1999.966666666666</v>
      </c>
      <c r="CI80">
        <v>0.98000033333333336</v>
      </c>
      <c r="CJ80">
        <v>1.9999555555555559E-2</v>
      </c>
      <c r="CK80">
        <v>0</v>
      </c>
      <c r="CL80">
        <v>247.34266666666659</v>
      </c>
      <c r="CM80">
        <v>5.0009800000000002</v>
      </c>
      <c r="CN80">
        <v>5298.0055555555546</v>
      </c>
      <c r="CO80">
        <v>18952.933333333331</v>
      </c>
      <c r="CP80">
        <v>38.569000000000003</v>
      </c>
      <c r="CQ80">
        <v>38.811999999999998</v>
      </c>
      <c r="CR80">
        <v>38.75</v>
      </c>
      <c r="CS80">
        <v>37.936999999999998</v>
      </c>
      <c r="CT80">
        <v>39.25</v>
      </c>
      <c r="CU80">
        <v>1955.0666666666671</v>
      </c>
      <c r="CV80">
        <v>39.9</v>
      </c>
      <c r="CW80">
        <v>0</v>
      </c>
      <c r="CX80">
        <v>5454.2000000476837</v>
      </c>
      <c r="CY80">
        <v>0</v>
      </c>
      <c r="CZ80">
        <v>1710707252</v>
      </c>
      <c r="DA80" t="s">
        <v>359</v>
      </c>
      <c r="DB80">
        <v>1710707252</v>
      </c>
      <c r="DC80">
        <v>1710706472</v>
      </c>
      <c r="DD80">
        <v>25</v>
      </c>
      <c r="DE80">
        <v>0.7</v>
      </c>
      <c r="DF80">
        <v>1.4E-2</v>
      </c>
      <c r="DG80">
        <v>-2.4249999999999998</v>
      </c>
      <c r="DH80">
        <v>-3.9E-2</v>
      </c>
      <c r="DI80">
        <v>495</v>
      </c>
      <c r="DJ80">
        <v>20</v>
      </c>
      <c r="DK80">
        <v>0.44</v>
      </c>
      <c r="DL80">
        <v>7.0000000000000007E-2</v>
      </c>
      <c r="DM80">
        <v>-25.28586829268292</v>
      </c>
      <c r="DN80">
        <v>-0.96987177700352445</v>
      </c>
      <c r="DO80">
        <v>0.1122697588433481</v>
      </c>
      <c r="DP80">
        <v>0</v>
      </c>
      <c r="DQ80">
        <v>247.28132352941179</v>
      </c>
      <c r="DR80">
        <v>0.28233766198219279</v>
      </c>
      <c r="DS80">
        <v>0.15678267472340679</v>
      </c>
      <c r="DT80">
        <v>1</v>
      </c>
      <c r="DU80">
        <v>0.14943980487804881</v>
      </c>
      <c r="DV80">
        <v>6.5639790940766246E-2</v>
      </c>
      <c r="DW80">
        <v>8.7077129119562339E-3</v>
      </c>
      <c r="DX80">
        <v>1</v>
      </c>
      <c r="DY80">
        <v>2</v>
      </c>
      <c r="DZ80">
        <v>3</v>
      </c>
      <c r="EA80" t="s">
        <v>360</v>
      </c>
      <c r="EB80">
        <v>3.2292299999999998</v>
      </c>
      <c r="EC80">
        <v>2.7040500000000001</v>
      </c>
      <c r="ED80">
        <v>0.19847300000000001</v>
      </c>
      <c r="EE80">
        <v>0.20152200000000001</v>
      </c>
      <c r="EF80">
        <v>8.2129499999999994E-2</v>
      </c>
      <c r="EG80">
        <v>8.1838599999999997E-2</v>
      </c>
      <c r="EH80">
        <v>26281.5</v>
      </c>
      <c r="EI80">
        <v>25604.3</v>
      </c>
      <c r="EJ80">
        <v>31385.200000000001</v>
      </c>
      <c r="EK80">
        <v>30381.599999999999</v>
      </c>
      <c r="EL80">
        <v>38599.800000000003</v>
      </c>
      <c r="EM80">
        <v>36889.4</v>
      </c>
      <c r="EN80">
        <v>43994.400000000001</v>
      </c>
      <c r="EO80">
        <v>42426.7</v>
      </c>
      <c r="EP80">
        <v>2.1633800000000001</v>
      </c>
      <c r="EQ80">
        <v>1.9530799999999999</v>
      </c>
      <c r="ER80">
        <v>0.13600300000000001</v>
      </c>
      <c r="ES80">
        <v>0</v>
      </c>
      <c r="ET80">
        <v>22.7531</v>
      </c>
      <c r="EU80">
        <v>999.9</v>
      </c>
      <c r="EV80">
        <v>57.5</v>
      </c>
      <c r="EW80">
        <v>26.6</v>
      </c>
      <c r="EX80">
        <v>19.7698</v>
      </c>
      <c r="EY80">
        <v>61.762999999999998</v>
      </c>
      <c r="EZ80">
        <v>24.855799999999999</v>
      </c>
      <c r="FA80">
        <v>1</v>
      </c>
      <c r="FB80">
        <v>-0.21620400000000001</v>
      </c>
      <c r="FC80">
        <v>0.89637800000000001</v>
      </c>
      <c r="FD80">
        <v>20.189499999999999</v>
      </c>
      <c r="FE80">
        <v>5.2199900000000001</v>
      </c>
      <c r="FF80">
        <v>11.992000000000001</v>
      </c>
      <c r="FG80">
        <v>4.9643499999999996</v>
      </c>
      <c r="FH80">
        <v>3.2955800000000002</v>
      </c>
      <c r="FI80">
        <v>9999</v>
      </c>
      <c r="FJ80">
        <v>9999</v>
      </c>
      <c r="FK80">
        <v>9999</v>
      </c>
      <c r="FL80">
        <v>292.60000000000002</v>
      </c>
      <c r="FM80">
        <v>4.9710200000000002</v>
      </c>
      <c r="FN80">
        <v>1.86768</v>
      </c>
      <c r="FO80">
        <v>1.8589</v>
      </c>
      <c r="FP80">
        <v>1.86507</v>
      </c>
      <c r="FQ80">
        <v>1.8630800000000001</v>
      </c>
      <c r="FR80">
        <v>1.8643400000000001</v>
      </c>
      <c r="FS80">
        <v>1.8598600000000001</v>
      </c>
      <c r="FT80">
        <v>1.86388</v>
      </c>
      <c r="FU80">
        <v>0</v>
      </c>
      <c r="FV80">
        <v>0</v>
      </c>
      <c r="FW80">
        <v>0</v>
      </c>
      <c r="FX80">
        <v>0</v>
      </c>
      <c r="FY80" t="s">
        <v>361</v>
      </c>
      <c r="FZ80" t="s">
        <v>362</v>
      </c>
      <c r="GA80" t="s">
        <v>363</v>
      </c>
      <c r="GB80" t="s">
        <v>363</v>
      </c>
      <c r="GC80" t="s">
        <v>363</v>
      </c>
      <c r="GD80" t="s">
        <v>363</v>
      </c>
      <c r="GE80">
        <v>0</v>
      </c>
      <c r="GF80">
        <v>100</v>
      </c>
      <c r="GG80">
        <v>100</v>
      </c>
      <c r="GH80">
        <v>-5.03</v>
      </c>
      <c r="GI80">
        <v>-5.2999999999999999E-2</v>
      </c>
      <c r="GJ80">
        <v>-0.44953633355511791</v>
      </c>
      <c r="GK80">
        <v>-3.2761014038563928E-3</v>
      </c>
      <c r="GL80">
        <v>-2.2697488846437009E-6</v>
      </c>
      <c r="GM80">
        <v>1.1067681640329E-9</v>
      </c>
      <c r="GN80">
        <v>-6.7387852144306204E-2</v>
      </c>
      <c r="GO80">
        <v>3.4759988817346559E-3</v>
      </c>
      <c r="GP80">
        <v>-3.6432653228263149E-4</v>
      </c>
      <c r="GQ80">
        <v>1.322559970292776E-5</v>
      </c>
      <c r="GR80">
        <v>12</v>
      </c>
      <c r="GS80">
        <v>1920</v>
      </c>
      <c r="GT80">
        <v>3</v>
      </c>
      <c r="GU80">
        <v>20</v>
      </c>
      <c r="GV80">
        <v>20.7</v>
      </c>
      <c r="GW80">
        <v>33.700000000000003</v>
      </c>
      <c r="GX80">
        <v>2.3938000000000001</v>
      </c>
      <c r="GY80">
        <v>2.3986800000000001</v>
      </c>
      <c r="GZ80">
        <v>1.4489700000000001</v>
      </c>
      <c r="HA80">
        <v>2.3071299999999999</v>
      </c>
      <c r="HB80">
        <v>1.5515099999999999</v>
      </c>
      <c r="HC80">
        <v>2.3168899999999999</v>
      </c>
      <c r="HD80">
        <v>31.498799999999999</v>
      </c>
      <c r="HE80">
        <v>14.674899999999999</v>
      </c>
      <c r="HF80">
        <v>18</v>
      </c>
      <c r="HG80">
        <v>598.90499999999997</v>
      </c>
      <c r="HH80">
        <v>467.61099999999999</v>
      </c>
      <c r="HI80">
        <v>20.864899999999999</v>
      </c>
      <c r="HJ80">
        <v>24.258900000000001</v>
      </c>
      <c r="HK80">
        <v>30.0001</v>
      </c>
      <c r="HL80">
        <v>24.302199999999999</v>
      </c>
      <c r="HM80">
        <v>24.248699999999999</v>
      </c>
      <c r="HN80">
        <v>48.027200000000001</v>
      </c>
      <c r="HO80">
        <v>34.955800000000004</v>
      </c>
      <c r="HP80">
        <v>57.075499999999998</v>
      </c>
      <c r="HQ80">
        <v>20.871400000000001</v>
      </c>
      <c r="HR80">
        <v>1075.1400000000001</v>
      </c>
      <c r="HS80">
        <v>14.538</v>
      </c>
      <c r="HT80">
        <v>99.611400000000003</v>
      </c>
      <c r="HU80">
        <v>101.377</v>
      </c>
    </row>
    <row r="81" spans="1:229" x14ac:dyDescent="0.2">
      <c r="A81">
        <v>65</v>
      </c>
      <c r="B81">
        <v>1710708501.0999999</v>
      </c>
      <c r="C81">
        <v>411.5</v>
      </c>
      <c r="D81" t="s">
        <v>493</v>
      </c>
      <c r="E81" t="s">
        <v>494</v>
      </c>
      <c r="F81">
        <v>5</v>
      </c>
      <c r="H81">
        <v>1710708498.3</v>
      </c>
      <c r="I81">
        <f t="shared" ref="I81:I144" si="34">(J81)/1000</f>
        <v>1.4296914716584619E-4</v>
      </c>
      <c r="J81">
        <f t="shared" ref="J81:J144" si="35">IF(BE81, AM81, AG81)</f>
        <v>0.14296914716584619</v>
      </c>
      <c r="K81">
        <f t="shared" ref="K81:K144" si="36">IF(BE81, AH81, AF81)</f>
        <v>4.2170604256730879</v>
      </c>
      <c r="L81">
        <f t="shared" ref="L81:L144" si="37">BG81 - IF(AT81&gt;1, K81*BA81*100/(AV81*BU81), 0)</f>
        <v>1033.922</v>
      </c>
      <c r="M81">
        <f t="shared" ref="M81:M144" si="38">((S81-I81/2)*L81-K81)/(S81+I81/2)</f>
        <v>216.84655700751193</v>
      </c>
      <c r="N81">
        <f t="shared" ref="N81:N144" si="39">M81*(BN81+BO81)/1000</f>
        <v>22.070705197510225</v>
      </c>
      <c r="O81">
        <f t="shared" ref="O81:O144" si="40">(BG81 - IF(AT81&gt;1, K81*BA81*100/(AV81*BU81), 0))*(BN81+BO81)/1000</f>
        <v>105.2328797566736</v>
      </c>
      <c r="P81">
        <f t="shared" ref="P81:P144" si="41">2/((1/R81-1/Q81)+SIGN(R81)*SQRT((1/R81-1/Q81)*(1/R81-1/Q81) + 4*BB81/((BB81+1)*(BB81+1))*(2*1/R81*1/Q81-1/Q81*1/Q81)))</f>
        <v>8.4442369482649882E-3</v>
      </c>
      <c r="Q81">
        <f t="shared" ref="Q81:Q144" si="42">IF(LEFT(BC81,1)&lt;&gt;"0",IF(LEFT(BC81,1)="1",3,BD81),$D$5+$E$5*(BU81*BN81/($K$5*1000))+$F$5*(BU81*BN81/($K$5*1000))*MAX(MIN(BA81,$J$5),$I$5)*MAX(MIN(BA81,$J$5),$I$5)+$G$5*MAX(MIN(BA81,$J$5),$I$5)*(BU81*BN81/($K$5*1000))+$H$5*(BU81*BN81/($K$5*1000))*(BU81*BN81/($K$5*1000)))</f>
        <v>3</v>
      </c>
      <c r="R81">
        <f t="shared" ref="R81:R144" si="43">I81*(1000-(1000*0.61365*EXP(17.502*V81/(240.97+V81))/(BN81+BO81)+BI81)/2)/(1000*0.61365*EXP(17.502*V81/(240.97+V81))/(BN81+BO81)-BI81)</f>
        <v>8.4310545543436737E-3</v>
      </c>
      <c r="S81">
        <f t="shared" ref="S81:S144" si="44">1/((BB81+1)/(P81/1.6)+1/(Q81/1.37)) + BB81/((BB81+1)/(P81/1.6) + BB81/(Q81/1.37))</f>
        <v>5.2705917422380425E-3</v>
      </c>
      <c r="T81">
        <f t="shared" ref="T81:T144" si="45">(AW81*AZ81)</f>
        <v>321.50606042310233</v>
      </c>
      <c r="U81">
        <f t="shared" ref="U81:U144" si="46">(BP81+(T81+2*0.95*0.0000000567*(((BP81+$B$7)+273)^4-(BP81+273)^4)-44100*I81)/(1.84*29.3*Q81+8*0.95*0.0000000567*(BP81+273)^3))</f>
        <v>25.746496051382593</v>
      </c>
      <c r="V81">
        <f t="shared" ref="V81:V144" si="47">($C$7*BQ81+$D$7*BR81+$E$7*U81)</f>
        <v>24.980589999999999</v>
      </c>
      <c r="W81">
        <f t="shared" ref="W81:W144" si="48">0.61365*EXP(17.502*V81/(240.97+V81))</f>
        <v>3.1759999061603081</v>
      </c>
      <c r="X81">
        <f t="shared" ref="X81:X144" si="49">(Y81/Z81*100)</f>
        <v>49.963027110139414</v>
      </c>
      <c r="Y81">
        <f t="shared" ref="Y81:Y144" si="50">BI81*(BN81+BO81)/1000</f>
        <v>1.4896247549872719</v>
      </c>
      <c r="Z81">
        <f t="shared" ref="Z81:Z144" si="51">0.61365*EXP(17.502*BP81/(240.97+BP81))</f>
        <v>2.9814541695072152</v>
      </c>
      <c r="AA81">
        <f t="shared" ref="AA81:AA144" si="52">(W81-BI81*(BN81+BO81)/1000)</f>
        <v>1.6863751511730363</v>
      </c>
      <c r="AB81">
        <f t="shared" ref="AB81:AB144" si="53">(-I81*44100)</f>
        <v>-6.3049393900138169</v>
      </c>
      <c r="AC81">
        <f t="shared" ref="AC81:AC144" si="54">2*29.3*Q81*0.92*(BP81-V81)</f>
        <v>-170.7754250399997</v>
      </c>
      <c r="AD81">
        <f t="shared" ref="AD81:AD144" si="55">2*0.95*0.0000000567*(((BP81+$B$7)+273)^4-(V81+273)^4)</f>
        <v>-11.97485329194868</v>
      </c>
      <c r="AE81">
        <f t="shared" ref="AE81:AE144" si="56">T81+AD81+AB81+AC81</f>
        <v>132.45084270114009</v>
      </c>
      <c r="AF81">
        <f t="shared" ref="AF81:AF144" si="57">BM81*AT81*(BH81-BG81*(1000-AT81*BJ81)/(1000-AT81*BI81))/(100*BA81)</f>
        <v>25.311392195093116</v>
      </c>
      <c r="AG81">
        <f t="shared" ref="AG81:AG144" si="58">1000*BM81*AT81*(BI81-BJ81)/(100*BA81*(1000-AT81*BI81))</f>
        <v>0.13943597186912543</v>
      </c>
      <c r="AH81">
        <f t="shared" ref="AH81:AH144" si="59">(AI81 - AJ81 - BN81*1000/(8.314*(BP81+273.15)) * AL81/BM81 * AK81) * BM81/(100*BA81) * (1000 - BJ81)/1000</f>
        <v>4.2170604256730879</v>
      </c>
      <c r="AI81">
        <v>1077.127894117257</v>
      </c>
      <c r="AJ81">
        <v>1057.1265454545451</v>
      </c>
      <c r="AK81">
        <v>3.4096171892362168</v>
      </c>
      <c r="AL81">
        <v>67.182796040944936</v>
      </c>
      <c r="AM81">
        <f t="shared" ref="AM81:AM144" si="60">(AO81 - AN81 + BN81*1000/(8.314*(BP81+273.15)) * AQ81/BM81 * AP81) * BM81/(100*BA81) * 1000/(1000 - AO81)</f>
        <v>0.14296914716584619</v>
      </c>
      <c r="AN81">
        <v>14.50078081585584</v>
      </c>
      <c r="AO81">
        <v>14.6414909090909</v>
      </c>
      <c r="AP81">
        <v>3.7363714137056281E-5</v>
      </c>
      <c r="AQ81">
        <v>78.548542355810383</v>
      </c>
      <c r="AR81">
        <v>0</v>
      </c>
      <c r="AS81">
        <v>0</v>
      </c>
      <c r="AT81">
        <f t="shared" ref="AT81:AT144" si="61">IF(AR81*$H$13&gt;=AV81,1,(AV81/(AV81-AR81*$H$13)))</f>
        <v>1</v>
      </c>
      <c r="AU81">
        <f t="shared" ref="AU81:AU144" si="62">(AT81-1)*100</f>
        <v>0</v>
      </c>
      <c r="AV81">
        <f t="shared" ref="AV81:AV144" si="63">MAX(0,($B$13+$C$13*BU81)/(1+$D$13*BU81)*BN81/(BP81+273)*$E$13)</f>
        <v>54540.331726709737</v>
      </c>
      <c r="AW81">
        <f t="shared" ref="AW81:AW144" si="64">$B$11*BV81+$C$11*BW81+$F$11*CH81*(1-CK81)</f>
        <v>1999.9739999999999</v>
      </c>
      <c r="AX81">
        <f t="shared" ref="AX81:AX144" si="65">AW81*AY81</f>
        <v>1681.1751600119699</v>
      </c>
      <c r="AY81">
        <f t="shared" ref="AY81:AY144" si="66">($B$11*$D$9+$C$11*$D$9+$F$11*((CU81+CM81)/MAX(CU81+CM81+CV81, 0.1)*$I$9+CV81/MAX(CU81+CM81+CV81, 0.1)*$J$9))/($B$11+$C$11+$F$11)</f>
        <v>0.84059850778658618</v>
      </c>
      <c r="AZ81">
        <f t="shared" ref="AZ81:AZ144" si="67">($B$11*$K$9+$C$11*$K$9+$F$11*((CU81+CM81)/MAX(CU81+CM81+CV81, 0.1)*$P$9+CV81/MAX(CU81+CM81+CV81, 0.1)*$Q$9))/($B$11+$C$11+$F$11)</f>
        <v>0.16075512002811154</v>
      </c>
      <c r="BA81">
        <v>6</v>
      </c>
      <c r="BB81">
        <v>0.5</v>
      </c>
      <c r="BC81" t="s">
        <v>358</v>
      </c>
      <c r="BD81">
        <v>2</v>
      </c>
      <c r="BE81" t="b">
        <v>1</v>
      </c>
      <c r="BF81">
        <v>1710708498.3</v>
      </c>
      <c r="BG81">
        <v>1033.922</v>
      </c>
      <c r="BH81">
        <v>1059.384</v>
      </c>
      <c r="BI81">
        <v>14.63569</v>
      </c>
      <c r="BJ81">
        <v>14.49826</v>
      </c>
      <c r="BK81">
        <v>1038.9849999999999</v>
      </c>
      <c r="BL81">
        <v>14.68872</v>
      </c>
      <c r="BM81">
        <v>599.84820000000013</v>
      </c>
      <c r="BN81">
        <v>101.6806</v>
      </c>
      <c r="BO81">
        <v>9.9688800000000008E-2</v>
      </c>
      <c r="BP81">
        <v>23.924700000000001</v>
      </c>
      <c r="BQ81">
        <v>24.980589999999999</v>
      </c>
      <c r="BR81">
        <v>999.9</v>
      </c>
      <c r="BS81">
        <v>0</v>
      </c>
      <c r="BT81">
        <v>0</v>
      </c>
      <c r="BU81">
        <v>10041.798000000001</v>
      </c>
      <c r="BV81">
        <v>0</v>
      </c>
      <c r="BW81">
        <v>6.1616200000000001</v>
      </c>
      <c r="BX81">
        <v>-25.4621</v>
      </c>
      <c r="BY81">
        <v>1049.28</v>
      </c>
      <c r="BZ81">
        <v>1074.9690000000001</v>
      </c>
      <c r="CA81">
        <v>0.13743150000000001</v>
      </c>
      <c r="CB81">
        <v>1059.384</v>
      </c>
      <c r="CC81">
        <v>14.49826</v>
      </c>
      <c r="CD81">
        <v>1.4881679999999999</v>
      </c>
      <c r="CE81">
        <v>1.474194</v>
      </c>
      <c r="CF81">
        <v>12.84712</v>
      </c>
      <c r="CG81">
        <v>12.70309</v>
      </c>
      <c r="CH81">
        <v>1999.9739999999999</v>
      </c>
      <c r="CI81">
        <v>0.97999989999999992</v>
      </c>
      <c r="CJ81">
        <v>1.9999960000000001E-2</v>
      </c>
      <c r="CK81">
        <v>0</v>
      </c>
      <c r="CL81">
        <v>247.32310000000001</v>
      </c>
      <c r="CM81">
        <v>5.0009800000000002</v>
      </c>
      <c r="CN81">
        <v>5298.2499999999991</v>
      </c>
      <c r="CO81">
        <v>18953.03</v>
      </c>
      <c r="CP81">
        <v>38.524799999999999</v>
      </c>
      <c r="CQ81">
        <v>38.7562</v>
      </c>
      <c r="CR81">
        <v>38.712200000000003</v>
      </c>
      <c r="CS81">
        <v>37.924599999999998</v>
      </c>
      <c r="CT81">
        <v>39.199599999999997</v>
      </c>
      <c r="CU81">
        <v>1955.0730000000001</v>
      </c>
      <c r="CV81">
        <v>39.899999999999991</v>
      </c>
      <c r="CW81">
        <v>0</v>
      </c>
      <c r="CX81">
        <v>5459.5999999046326</v>
      </c>
      <c r="CY81">
        <v>0</v>
      </c>
      <c r="CZ81">
        <v>1710707252</v>
      </c>
      <c r="DA81" t="s">
        <v>359</v>
      </c>
      <c r="DB81">
        <v>1710707252</v>
      </c>
      <c r="DC81">
        <v>1710706472</v>
      </c>
      <c r="DD81">
        <v>25</v>
      </c>
      <c r="DE81">
        <v>0.7</v>
      </c>
      <c r="DF81">
        <v>1.4E-2</v>
      </c>
      <c r="DG81">
        <v>-2.4249999999999998</v>
      </c>
      <c r="DH81">
        <v>-3.9E-2</v>
      </c>
      <c r="DI81">
        <v>495</v>
      </c>
      <c r="DJ81">
        <v>20</v>
      </c>
      <c r="DK81">
        <v>0.44</v>
      </c>
      <c r="DL81">
        <v>7.0000000000000007E-2</v>
      </c>
      <c r="DM81">
        <v>-25.358648780487801</v>
      </c>
      <c r="DN81">
        <v>-0.76760487804874655</v>
      </c>
      <c r="DO81">
        <v>9.2432113841697222E-2</v>
      </c>
      <c r="DP81">
        <v>0</v>
      </c>
      <c r="DQ81">
        <v>247.2885294117647</v>
      </c>
      <c r="DR81">
        <v>0.25622613027094471</v>
      </c>
      <c r="DS81">
        <v>0.1611181947030205</v>
      </c>
      <c r="DT81">
        <v>1</v>
      </c>
      <c r="DU81">
        <v>0.1496455121951219</v>
      </c>
      <c r="DV81">
        <v>-2.214160975609742E-2</v>
      </c>
      <c r="DW81">
        <v>8.3332734414425184E-3</v>
      </c>
      <c r="DX81">
        <v>1</v>
      </c>
      <c r="DY81">
        <v>2</v>
      </c>
      <c r="DZ81">
        <v>3</v>
      </c>
      <c r="EA81" t="s">
        <v>360</v>
      </c>
      <c r="EB81">
        <v>3.2294</v>
      </c>
      <c r="EC81">
        <v>2.7045599999999999</v>
      </c>
      <c r="ED81">
        <v>0.200545</v>
      </c>
      <c r="EE81">
        <v>0.20355999999999999</v>
      </c>
      <c r="EF81">
        <v>8.2180100000000006E-2</v>
      </c>
      <c r="EG81">
        <v>8.1910899999999995E-2</v>
      </c>
      <c r="EH81">
        <v>26214.1</v>
      </c>
      <c r="EI81">
        <v>25539.1</v>
      </c>
      <c r="EJ81">
        <v>31385.599999999999</v>
      </c>
      <c r="EK81">
        <v>30381.599999999999</v>
      </c>
      <c r="EL81">
        <v>38598.5</v>
      </c>
      <c r="EM81">
        <v>36886.6</v>
      </c>
      <c r="EN81">
        <v>43995.3</v>
      </c>
      <c r="EO81">
        <v>42426.9</v>
      </c>
      <c r="EP81">
        <v>2.1637300000000002</v>
      </c>
      <c r="EQ81">
        <v>1.9527300000000001</v>
      </c>
      <c r="ER81">
        <v>0.13524700000000001</v>
      </c>
      <c r="ES81">
        <v>0</v>
      </c>
      <c r="ET81">
        <v>22.7531</v>
      </c>
      <c r="EU81">
        <v>999.9</v>
      </c>
      <c r="EV81">
        <v>57.4</v>
      </c>
      <c r="EW81">
        <v>26.6</v>
      </c>
      <c r="EX81">
        <v>19.735499999999998</v>
      </c>
      <c r="EY81">
        <v>61.442999999999998</v>
      </c>
      <c r="EZ81">
        <v>24.9559</v>
      </c>
      <c r="FA81">
        <v>1</v>
      </c>
      <c r="FB81">
        <v>-0.21618100000000001</v>
      </c>
      <c r="FC81">
        <v>0.89063199999999998</v>
      </c>
      <c r="FD81">
        <v>20.189499999999999</v>
      </c>
      <c r="FE81">
        <v>5.2202799999999998</v>
      </c>
      <c r="FF81">
        <v>11.992000000000001</v>
      </c>
      <c r="FG81">
        <v>4.9644500000000003</v>
      </c>
      <c r="FH81">
        <v>3.2955000000000001</v>
      </c>
      <c r="FI81">
        <v>9999</v>
      </c>
      <c r="FJ81">
        <v>9999</v>
      </c>
      <c r="FK81">
        <v>9999</v>
      </c>
      <c r="FL81">
        <v>292.60000000000002</v>
      </c>
      <c r="FM81">
        <v>4.9710400000000003</v>
      </c>
      <c r="FN81">
        <v>1.86768</v>
      </c>
      <c r="FO81">
        <v>1.85893</v>
      </c>
      <c r="FP81">
        <v>1.8650800000000001</v>
      </c>
      <c r="FQ81">
        <v>1.8630899999999999</v>
      </c>
      <c r="FR81">
        <v>1.8643700000000001</v>
      </c>
      <c r="FS81">
        <v>1.8598699999999999</v>
      </c>
      <c r="FT81">
        <v>1.86388</v>
      </c>
      <c r="FU81">
        <v>0</v>
      </c>
      <c r="FV81">
        <v>0</v>
      </c>
      <c r="FW81">
        <v>0</v>
      </c>
      <c r="FX81">
        <v>0</v>
      </c>
      <c r="FY81" t="s">
        <v>361</v>
      </c>
      <c r="FZ81" t="s">
        <v>362</v>
      </c>
      <c r="GA81" t="s">
        <v>363</v>
      </c>
      <c r="GB81" t="s">
        <v>363</v>
      </c>
      <c r="GC81" t="s">
        <v>363</v>
      </c>
      <c r="GD81" t="s">
        <v>363</v>
      </c>
      <c r="GE81">
        <v>0</v>
      </c>
      <c r="GF81">
        <v>100</v>
      </c>
      <c r="GG81">
        <v>100</v>
      </c>
      <c r="GH81">
        <v>-5.0999999999999996</v>
      </c>
      <c r="GI81">
        <v>-5.2999999999999999E-2</v>
      </c>
      <c r="GJ81">
        <v>-0.44953633355511791</v>
      </c>
      <c r="GK81">
        <v>-3.2761014038563928E-3</v>
      </c>
      <c r="GL81">
        <v>-2.2697488846437009E-6</v>
      </c>
      <c r="GM81">
        <v>1.1067681640329E-9</v>
      </c>
      <c r="GN81">
        <v>-6.7387852144306204E-2</v>
      </c>
      <c r="GO81">
        <v>3.4759988817346559E-3</v>
      </c>
      <c r="GP81">
        <v>-3.6432653228263149E-4</v>
      </c>
      <c r="GQ81">
        <v>1.322559970292776E-5</v>
      </c>
      <c r="GR81">
        <v>12</v>
      </c>
      <c r="GS81">
        <v>1920</v>
      </c>
      <c r="GT81">
        <v>3</v>
      </c>
      <c r="GU81">
        <v>20</v>
      </c>
      <c r="GV81">
        <v>20.8</v>
      </c>
      <c r="GW81">
        <v>33.799999999999997</v>
      </c>
      <c r="GX81">
        <v>2.4255399999999998</v>
      </c>
      <c r="GY81">
        <v>2.3815900000000001</v>
      </c>
      <c r="GZ81">
        <v>1.4477500000000001</v>
      </c>
      <c r="HA81">
        <v>2.3071299999999999</v>
      </c>
      <c r="HB81">
        <v>1.5515099999999999</v>
      </c>
      <c r="HC81">
        <v>2.4011200000000001</v>
      </c>
      <c r="HD81">
        <v>31.498799999999999</v>
      </c>
      <c r="HE81">
        <v>14.6837</v>
      </c>
      <c r="HF81">
        <v>18</v>
      </c>
      <c r="HG81">
        <v>599.15800000000002</v>
      </c>
      <c r="HH81">
        <v>467.39400000000001</v>
      </c>
      <c r="HI81">
        <v>20.8749</v>
      </c>
      <c r="HJ81">
        <v>24.258900000000001</v>
      </c>
      <c r="HK81">
        <v>30.0001</v>
      </c>
      <c r="HL81">
        <v>24.3032</v>
      </c>
      <c r="HM81">
        <v>24.248699999999999</v>
      </c>
      <c r="HN81">
        <v>48.589199999999998</v>
      </c>
      <c r="HO81">
        <v>34.955800000000004</v>
      </c>
      <c r="HP81">
        <v>56.699399999999997</v>
      </c>
      <c r="HQ81">
        <v>20.8796</v>
      </c>
      <c r="HR81">
        <v>1088.58</v>
      </c>
      <c r="HS81">
        <v>14.538</v>
      </c>
      <c r="HT81">
        <v>99.613200000000006</v>
      </c>
      <c r="HU81">
        <v>101.377</v>
      </c>
    </row>
    <row r="82" spans="1:229" x14ac:dyDescent="0.2">
      <c r="A82">
        <v>66</v>
      </c>
      <c r="B82">
        <v>1710708506.0999999</v>
      </c>
      <c r="C82">
        <v>416.5</v>
      </c>
      <c r="D82" t="s">
        <v>495</v>
      </c>
      <c r="E82" t="s">
        <v>496</v>
      </c>
      <c r="F82">
        <v>5</v>
      </c>
      <c r="H82">
        <v>1710708503.5999999</v>
      </c>
      <c r="I82">
        <f t="shared" si="34"/>
        <v>1.5113027478711301E-4</v>
      </c>
      <c r="J82">
        <f t="shared" si="35"/>
        <v>0.15113027478711302</v>
      </c>
      <c r="K82">
        <f t="shared" si="36"/>
        <v>4.2896491055099748</v>
      </c>
      <c r="L82">
        <f t="shared" si="37"/>
        <v>1051.681111111111</v>
      </c>
      <c r="M82">
        <f t="shared" si="38"/>
        <v>264.15805949399896</v>
      </c>
      <c r="N82">
        <f t="shared" si="39"/>
        <v>26.886047271218896</v>
      </c>
      <c r="O82">
        <f t="shared" si="40"/>
        <v>107.04026264329707</v>
      </c>
      <c r="P82">
        <f t="shared" si="41"/>
        <v>8.9298612535765182E-3</v>
      </c>
      <c r="Q82">
        <f t="shared" si="42"/>
        <v>3</v>
      </c>
      <c r="R82">
        <f t="shared" si="43"/>
        <v>8.9151204627141156E-3</v>
      </c>
      <c r="S82">
        <f t="shared" si="44"/>
        <v>5.5732726352732999E-3</v>
      </c>
      <c r="T82">
        <f t="shared" si="45"/>
        <v>321.51606086801837</v>
      </c>
      <c r="U82">
        <f t="shared" si="46"/>
        <v>25.745072953317926</v>
      </c>
      <c r="V82">
        <f t="shared" si="47"/>
        <v>24.984133333333329</v>
      </c>
      <c r="W82">
        <f t="shared" si="48"/>
        <v>3.1766709970216058</v>
      </c>
      <c r="X82">
        <f t="shared" si="49"/>
        <v>50.002079984282119</v>
      </c>
      <c r="Y82">
        <f t="shared" si="50"/>
        <v>1.4908428609041269</v>
      </c>
      <c r="Z82">
        <f t="shared" si="51"/>
        <v>2.9815616897792356</v>
      </c>
      <c r="AA82">
        <f t="shared" si="52"/>
        <v>1.6858281361174789</v>
      </c>
      <c r="AB82">
        <f t="shared" si="53"/>
        <v>-6.6648451181116837</v>
      </c>
      <c r="AC82">
        <f t="shared" si="54"/>
        <v>-171.25146799999931</v>
      </c>
      <c r="AD82">
        <f t="shared" si="55"/>
        <v>-12.008484762101059</v>
      </c>
      <c r="AE82">
        <f t="shared" si="56"/>
        <v>131.59126298780637</v>
      </c>
      <c r="AF82">
        <f t="shared" si="57"/>
        <v>25.150919965643716</v>
      </c>
      <c r="AG82">
        <f t="shared" si="58"/>
        <v>0.15120732371091652</v>
      </c>
      <c r="AH82">
        <f t="shared" si="59"/>
        <v>4.2896491055099748</v>
      </c>
      <c r="AI82">
        <v>1093.979479720806</v>
      </c>
      <c r="AJ82">
        <v>1074.0722424242419</v>
      </c>
      <c r="AK82">
        <v>3.3751060442315142</v>
      </c>
      <c r="AL82">
        <v>67.182796040944936</v>
      </c>
      <c r="AM82">
        <f t="shared" si="60"/>
        <v>0.15113027478711302</v>
      </c>
      <c r="AN82">
        <v>14.502129235678339</v>
      </c>
      <c r="AO82">
        <v>14.650867272727259</v>
      </c>
      <c r="AP82">
        <v>2.8252769391224041E-5</v>
      </c>
      <c r="AQ82">
        <v>78.548542355810383</v>
      </c>
      <c r="AR82">
        <v>0</v>
      </c>
      <c r="AS82">
        <v>0</v>
      </c>
      <c r="AT82">
        <f t="shared" si="61"/>
        <v>1</v>
      </c>
      <c r="AU82">
        <f t="shared" si="62"/>
        <v>0</v>
      </c>
      <c r="AV82">
        <f t="shared" si="63"/>
        <v>54008.834329346711</v>
      </c>
      <c r="AW82">
        <f t="shared" si="64"/>
        <v>2000.0366666666671</v>
      </c>
      <c r="AX82">
        <f t="shared" si="65"/>
        <v>1681.2277994134813</v>
      </c>
      <c r="AY82">
        <f t="shared" si="66"/>
        <v>0.84059848873444698</v>
      </c>
      <c r="AZ82">
        <f t="shared" si="67"/>
        <v>0.16075508325748278</v>
      </c>
      <c r="BA82">
        <v>6</v>
      </c>
      <c r="BB82">
        <v>0.5</v>
      </c>
      <c r="BC82" t="s">
        <v>358</v>
      </c>
      <c r="BD82">
        <v>2</v>
      </c>
      <c r="BE82" t="b">
        <v>1</v>
      </c>
      <c r="BF82">
        <v>1710708503.5999999</v>
      </c>
      <c r="BG82">
        <v>1051.681111111111</v>
      </c>
      <c r="BH82">
        <v>1076.9866666666669</v>
      </c>
      <c r="BI82">
        <v>14.64767777777778</v>
      </c>
      <c r="BJ82">
        <v>14.49871111111111</v>
      </c>
      <c r="BK82">
        <v>1056.823333333333</v>
      </c>
      <c r="BL82">
        <v>14.700677777777781</v>
      </c>
      <c r="BM82">
        <v>600.10399999999993</v>
      </c>
      <c r="BN82">
        <v>101.67966666666671</v>
      </c>
      <c r="BO82">
        <v>0.10048466666666669</v>
      </c>
      <c r="BP82">
        <v>23.9253</v>
      </c>
      <c r="BQ82">
        <v>24.984133333333329</v>
      </c>
      <c r="BR82">
        <v>999.90000000000009</v>
      </c>
      <c r="BS82">
        <v>0</v>
      </c>
      <c r="BT82">
        <v>0</v>
      </c>
      <c r="BU82">
        <v>9939.931111111111</v>
      </c>
      <c r="BV82">
        <v>0</v>
      </c>
      <c r="BW82">
        <v>6.1616200000000001</v>
      </c>
      <c r="BX82">
        <v>-25.30458888888889</v>
      </c>
      <c r="BY82">
        <v>1067.315555555555</v>
      </c>
      <c r="BZ82">
        <v>1092.8322222222221</v>
      </c>
      <c r="CA82">
        <v>0.1489827777777778</v>
      </c>
      <c r="CB82">
        <v>1076.9866666666669</v>
      </c>
      <c r="CC82">
        <v>14.49871111111111</v>
      </c>
      <c r="CD82">
        <v>1.489368888888889</v>
      </c>
      <c r="CE82">
        <v>1.474221111111111</v>
      </c>
      <c r="CF82">
        <v>12.85946666666667</v>
      </c>
      <c r="CG82">
        <v>12.7034</v>
      </c>
      <c r="CH82">
        <v>2000.0366666666671</v>
      </c>
      <c r="CI82">
        <v>0.98000066666666663</v>
      </c>
      <c r="CJ82">
        <v>1.9999244444444449E-2</v>
      </c>
      <c r="CK82">
        <v>0</v>
      </c>
      <c r="CL82">
        <v>247.4617777777778</v>
      </c>
      <c r="CM82">
        <v>5.0009800000000002</v>
      </c>
      <c r="CN82">
        <v>5298.7233333333334</v>
      </c>
      <c r="CO82">
        <v>18953.62222222222</v>
      </c>
      <c r="CP82">
        <v>38.485999999999997</v>
      </c>
      <c r="CQ82">
        <v>38.75</v>
      </c>
      <c r="CR82">
        <v>38.673222222222222</v>
      </c>
      <c r="CS82">
        <v>37.875</v>
      </c>
      <c r="CT82">
        <v>39.173222222222222</v>
      </c>
      <c r="CU82">
        <v>1955.136666666667</v>
      </c>
      <c r="CV82">
        <v>39.9</v>
      </c>
      <c r="CW82">
        <v>0</v>
      </c>
      <c r="CX82">
        <v>5464.3999998569489</v>
      </c>
      <c r="CY82">
        <v>0</v>
      </c>
      <c r="CZ82">
        <v>1710707252</v>
      </c>
      <c r="DA82" t="s">
        <v>359</v>
      </c>
      <c r="DB82">
        <v>1710707252</v>
      </c>
      <c r="DC82">
        <v>1710706472</v>
      </c>
      <c r="DD82">
        <v>25</v>
      </c>
      <c r="DE82">
        <v>0.7</v>
      </c>
      <c r="DF82">
        <v>1.4E-2</v>
      </c>
      <c r="DG82">
        <v>-2.4249999999999998</v>
      </c>
      <c r="DH82">
        <v>-3.9E-2</v>
      </c>
      <c r="DI82">
        <v>495</v>
      </c>
      <c r="DJ82">
        <v>20</v>
      </c>
      <c r="DK82">
        <v>0.44</v>
      </c>
      <c r="DL82">
        <v>7.0000000000000007E-2</v>
      </c>
      <c r="DM82">
        <v>-25.37259024390244</v>
      </c>
      <c r="DN82">
        <v>-0.106607665505192</v>
      </c>
      <c r="DO82">
        <v>0.12686140854487371</v>
      </c>
      <c r="DP82">
        <v>1</v>
      </c>
      <c r="DQ82">
        <v>247.33017647058821</v>
      </c>
      <c r="DR82">
        <v>0.44635599907838769</v>
      </c>
      <c r="DS82">
        <v>0.16162910894431121</v>
      </c>
      <c r="DT82">
        <v>1</v>
      </c>
      <c r="DU82">
        <v>0.14902331707317071</v>
      </c>
      <c r="DV82">
        <v>-4.3554815331010487E-2</v>
      </c>
      <c r="DW82">
        <v>8.7875654622382813E-3</v>
      </c>
      <c r="DX82">
        <v>1</v>
      </c>
      <c r="DY82">
        <v>3</v>
      </c>
      <c r="DZ82">
        <v>3</v>
      </c>
      <c r="EA82" t="s">
        <v>460</v>
      </c>
      <c r="EB82">
        <v>3.2294399999999999</v>
      </c>
      <c r="EC82">
        <v>2.7042700000000002</v>
      </c>
      <c r="ED82">
        <v>0.20257900000000001</v>
      </c>
      <c r="EE82">
        <v>0.205483</v>
      </c>
      <c r="EF82">
        <v>8.2214400000000007E-2</v>
      </c>
      <c r="EG82">
        <v>8.1820799999999999E-2</v>
      </c>
      <c r="EH82">
        <v>26147.7</v>
      </c>
      <c r="EI82">
        <v>25477.599999999999</v>
      </c>
      <c r="EJ82">
        <v>31385.8</v>
      </c>
      <c r="EK82">
        <v>30381.7</v>
      </c>
      <c r="EL82">
        <v>38597.4</v>
      </c>
      <c r="EM82">
        <v>36889.800000000003</v>
      </c>
      <c r="EN82">
        <v>43995.6</v>
      </c>
      <c r="EO82">
        <v>42426.3</v>
      </c>
      <c r="EP82">
        <v>2.1636299999999999</v>
      </c>
      <c r="EQ82">
        <v>1.9526300000000001</v>
      </c>
      <c r="ER82">
        <v>0.136103</v>
      </c>
      <c r="ES82">
        <v>0</v>
      </c>
      <c r="ET82">
        <v>22.7531</v>
      </c>
      <c r="EU82">
        <v>999.9</v>
      </c>
      <c r="EV82">
        <v>57.4</v>
      </c>
      <c r="EW82">
        <v>26.6</v>
      </c>
      <c r="EX82">
        <v>19.735399999999998</v>
      </c>
      <c r="EY82">
        <v>61.783000000000001</v>
      </c>
      <c r="EZ82">
        <v>24.575299999999999</v>
      </c>
      <c r="FA82">
        <v>1</v>
      </c>
      <c r="FB82">
        <v>-0.21612000000000001</v>
      </c>
      <c r="FC82">
        <v>0.86074899999999999</v>
      </c>
      <c r="FD82">
        <v>20.189599999999999</v>
      </c>
      <c r="FE82">
        <v>5.2201399999999998</v>
      </c>
      <c r="FF82">
        <v>11.992000000000001</v>
      </c>
      <c r="FG82">
        <v>4.9648000000000003</v>
      </c>
      <c r="FH82">
        <v>3.2955000000000001</v>
      </c>
      <c r="FI82">
        <v>9999</v>
      </c>
      <c r="FJ82">
        <v>9999</v>
      </c>
      <c r="FK82">
        <v>9999</v>
      </c>
      <c r="FL82">
        <v>292.60000000000002</v>
      </c>
      <c r="FM82">
        <v>4.9710200000000002</v>
      </c>
      <c r="FN82">
        <v>1.86768</v>
      </c>
      <c r="FO82">
        <v>1.8589100000000001</v>
      </c>
      <c r="FP82">
        <v>1.8650800000000001</v>
      </c>
      <c r="FQ82">
        <v>1.8630800000000001</v>
      </c>
      <c r="FR82">
        <v>1.86436</v>
      </c>
      <c r="FS82">
        <v>1.8598699999999999</v>
      </c>
      <c r="FT82">
        <v>1.8638699999999999</v>
      </c>
      <c r="FU82">
        <v>0</v>
      </c>
      <c r="FV82">
        <v>0</v>
      </c>
      <c r="FW82">
        <v>0</v>
      </c>
      <c r="FX82">
        <v>0</v>
      </c>
      <c r="FY82" t="s">
        <v>361</v>
      </c>
      <c r="FZ82" t="s">
        <v>362</v>
      </c>
      <c r="GA82" t="s">
        <v>363</v>
      </c>
      <c r="GB82" t="s">
        <v>363</v>
      </c>
      <c r="GC82" t="s">
        <v>363</v>
      </c>
      <c r="GD82" t="s">
        <v>363</v>
      </c>
      <c r="GE82">
        <v>0</v>
      </c>
      <c r="GF82">
        <v>100</v>
      </c>
      <c r="GG82">
        <v>100</v>
      </c>
      <c r="GH82">
        <v>-5.17</v>
      </c>
      <c r="GI82">
        <v>-5.2999999999999999E-2</v>
      </c>
      <c r="GJ82">
        <v>-0.44953633355511791</v>
      </c>
      <c r="GK82">
        <v>-3.2761014038563928E-3</v>
      </c>
      <c r="GL82">
        <v>-2.2697488846437009E-6</v>
      </c>
      <c r="GM82">
        <v>1.1067681640329E-9</v>
      </c>
      <c r="GN82">
        <v>-6.7387852144306204E-2</v>
      </c>
      <c r="GO82">
        <v>3.4759988817346559E-3</v>
      </c>
      <c r="GP82">
        <v>-3.6432653228263149E-4</v>
      </c>
      <c r="GQ82">
        <v>1.322559970292776E-5</v>
      </c>
      <c r="GR82">
        <v>12</v>
      </c>
      <c r="GS82">
        <v>1920</v>
      </c>
      <c r="GT82">
        <v>3</v>
      </c>
      <c r="GU82">
        <v>20</v>
      </c>
      <c r="GV82">
        <v>20.9</v>
      </c>
      <c r="GW82">
        <v>33.9</v>
      </c>
      <c r="GX82">
        <v>2.4523899999999998</v>
      </c>
      <c r="GY82">
        <v>2.3938000000000001</v>
      </c>
      <c r="GZ82">
        <v>1.4489700000000001</v>
      </c>
      <c r="HA82">
        <v>2.3071299999999999</v>
      </c>
      <c r="HB82">
        <v>1.5515099999999999</v>
      </c>
      <c r="HC82">
        <v>2.32544</v>
      </c>
      <c r="HD82">
        <v>31.498799999999999</v>
      </c>
      <c r="HE82">
        <v>14.6837</v>
      </c>
      <c r="HF82">
        <v>18</v>
      </c>
      <c r="HG82">
        <v>599.08799999999997</v>
      </c>
      <c r="HH82">
        <v>467.33199999999999</v>
      </c>
      <c r="HI82">
        <v>20.884799999999998</v>
      </c>
      <c r="HJ82">
        <v>24.258900000000001</v>
      </c>
      <c r="HK82">
        <v>30.0002</v>
      </c>
      <c r="HL82">
        <v>24.3032</v>
      </c>
      <c r="HM82">
        <v>24.248699999999999</v>
      </c>
      <c r="HN82">
        <v>49.135300000000001</v>
      </c>
      <c r="HO82">
        <v>34.955800000000004</v>
      </c>
      <c r="HP82">
        <v>56.699399999999997</v>
      </c>
      <c r="HQ82">
        <v>20.895399999999999</v>
      </c>
      <c r="HR82">
        <v>1108.6199999999999</v>
      </c>
      <c r="HS82">
        <v>14.538</v>
      </c>
      <c r="HT82">
        <v>99.613799999999998</v>
      </c>
      <c r="HU82">
        <v>101.376</v>
      </c>
    </row>
    <row r="83" spans="1:229" x14ac:dyDescent="0.2">
      <c r="A83">
        <v>67</v>
      </c>
      <c r="B83">
        <v>1710708511.0999999</v>
      </c>
      <c r="C83">
        <v>421.5</v>
      </c>
      <c r="D83" t="s">
        <v>497</v>
      </c>
      <c r="E83" t="s">
        <v>498</v>
      </c>
      <c r="F83">
        <v>5</v>
      </c>
      <c r="H83">
        <v>1710708508.3</v>
      </c>
      <c r="I83">
        <f t="shared" si="34"/>
        <v>1.7271032274906366E-4</v>
      </c>
      <c r="J83">
        <f t="shared" si="35"/>
        <v>0.17271032274906367</v>
      </c>
      <c r="K83">
        <f t="shared" si="36"/>
        <v>4.1870808407642581</v>
      </c>
      <c r="L83">
        <f t="shared" si="37"/>
        <v>1067.076</v>
      </c>
      <c r="M83">
        <f t="shared" si="38"/>
        <v>389.96433843696519</v>
      </c>
      <c r="N83">
        <f t="shared" si="39"/>
        <v>39.690622527744225</v>
      </c>
      <c r="O83">
        <f t="shared" si="40"/>
        <v>108.60713801208577</v>
      </c>
      <c r="P83">
        <f t="shared" si="41"/>
        <v>1.020779050163134E-2</v>
      </c>
      <c r="Q83">
        <f t="shared" si="42"/>
        <v>3</v>
      </c>
      <c r="R83">
        <f t="shared" si="43"/>
        <v>1.0188533702856868E-2</v>
      </c>
      <c r="S83">
        <f t="shared" si="44"/>
        <v>6.3695606487759182E-3</v>
      </c>
      <c r="T83">
        <f t="shared" si="45"/>
        <v>321.51319746795104</v>
      </c>
      <c r="U83">
        <f t="shared" si="46"/>
        <v>25.736779217643512</v>
      </c>
      <c r="V83">
        <f t="shared" si="47"/>
        <v>24.984929999999999</v>
      </c>
      <c r="W83">
        <f t="shared" si="48"/>
        <v>3.1768218990462675</v>
      </c>
      <c r="X83">
        <f t="shared" si="49"/>
        <v>50.017911649035319</v>
      </c>
      <c r="Y83">
        <f t="shared" si="50"/>
        <v>1.4910657281666113</v>
      </c>
      <c r="Z83">
        <f t="shared" si="51"/>
        <v>2.9810635410552355</v>
      </c>
      <c r="AA83">
        <f t="shared" si="52"/>
        <v>1.6857561708796562</v>
      </c>
      <c r="AB83">
        <f t="shared" si="53"/>
        <v>-7.6165252332337072</v>
      </c>
      <c r="AC83">
        <f t="shared" si="54"/>
        <v>-171.82994375999999</v>
      </c>
      <c r="AD83">
        <f t="shared" si="55"/>
        <v>-12.048928353400449</v>
      </c>
      <c r="AE83">
        <f t="shared" si="56"/>
        <v>130.0178001213169</v>
      </c>
      <c r="AF83">
        <f t="shared" si="57"/>
        <v>24.403069198551513</v>
      </c>
      <c r="AG83">
        <f t="shared" si="58"/>
        <v>0.17417413390913175</v>
      </c>
      <c r="AH83">
        <f t="shared" si="59"/>
        <v>4.1870808407642581</v>
      </c>
      <c r="AI83">
        <v>1109.6733528219179</v>
      </c>
      <c r="AJ83">
        <v>1090.434121212121</v>
      </c>
      <c r="AK83">
        <v>3.251806182953779</v>
      </c>
      <c r="AL83">
        <v>67.182796040944936</v>
      </c>
      <c r="AM83">
        <f t="shared" si="60"/>
        <v>0.17271032274906367</v>
      </c>
      <c r="AN83">
        <v>14.47706423091485</v>
      </c>
      <c r="AO83">
        <v>14.6473206060606</v>
      </c>
      <c r="AP83">
        <v>-1.2684091126951411E-5</v>
      </c>
      <c r="AQ83">
        <v>78.548542355810383</v>
      </c>
      <c r="AR83">
        <v>0</v>
      </c>
      <c r="AS83">
        <v>0</v>
      </c>
      <c r="AT83">
        <f t="shared" si="61"/>
        <v>1</v>
      </c>
      <c r="AU83">
        <f t="shared" si="62"/>
        <v>0</v>
      </c>
      <c r="AV83">
        <f t="shared" si="63"/>
        <v>54278.314964385158</v>
      </c>
      <c r="AW83">
        <f t="shared" si="64"/>
        <v>2000.018</v>
      </c>
      <c r="AX83">
        <f t="shared" si="65"/>
        <v>1681.2121794134462</v>
      </c>
      <c r="AY83">
        <f t="shared" si="66"/>
        <v>0.84059852432000415</v>
      </c>
      <c r="AZ83">
        <f t="shared" si="67"/>
        <v>0.16075515193760809</v>
      </c>
      <c r="BA83">
        <v>6</v>
      </c>
      <c r="BB83">
        <v>0.5</v>
      </c>
      <c r="BC83" t="s">
        <v>358</v>
      </c>
      <c r="BD83">
        <v>2</v>
      </c>
      <c r="BE83" t="b">
        <v>1</v>
      </c>
      <c r="BF83">
        <v>1710708508.3</v>
      </c>
      <c r="BG83">
        <v>1067.076</v>
      </c>
      <c r="BH83">
        <v>1091.6659999999999</v>
      </c>
      <c r="BI83">
        <v>14.64987</v>
      </c>
      <c r="BJ83">
        <v>14.47824</v>
      </c>
      <c r="BK83">
        <v>1072.2860000000001</v>
      </c>
      <c r="BL83">
        <v>14.702870000000001</v>
      </c>
      <c r="BM83">
        <v>599.97379999999998</v>
      </c>
      <c r="BN83">
        <v>101.6803</v>
      </c>
      <c r="BO83">
        <v>9.9833759999999994E-2</v>
      </c>
      <c r="BP83">
        <v>23.922519999999999</v>
      </c>
      <c r="BQ83">
        <v>24.984929999999999</v>
      </c>
      <c r="BR83">
        <v>999.9</v>
      </c>
      <c r="BS83">
        <v>0</v>
      </c>
      <c r="BT83">
        <v>0</v>
      </c>
      <c r="BU83">
        <v>9991.4389999999985</v>
      </c>
      <c r="BV83">
        <v>0</v>
      </c>
      <c r="BW83">
        <v>6.1616200000000001</v>
      </c>
      <c r="BX83">
        <v>-24.588419999999999</v>
      </c>
      <c r="BY83">
        <v>1082.941</v>
      </c>
      <c r="BZ83">
        <v>1107.7049999999999</v>
      </c>
      <c r="CA83">
        <v>0.17163490000000001</v>
      </c>
      <c r="CB83">
        <v>1091.6659999999999</v>
      </c>
      <c r="CC83">
        <v>14.47824</v>
      </c>
      <c r="CD83">
        <v>1.4896039999999999</v>
      </c>
      <c r="CE83">
        <v>1.4721500000000001</v>
      </c>
      <c r="CF83">
        <v>12.861840000000001</v>
      </c>
      <c r="CG83">
        <v>12.681950000000001</v>
      </c>
      <c r="CH83">
        <v>2000.018</v>
      </c>
      <c r="CI83">
        <v>0.97999959999999986</v>
      </c>
      <c r="CJ83">
        <v>2.0000239999999999E-2</v>
      </c>
      <c r="CK83">
        <v>0</v>
      </c>
      <c r="CL83">
        <v>247.37989999999999</v>
      </c>
      <c r="CM83">
        <v>5.0009800000000002</v>
      </c>
      <c r="CN83">
        <v>5299.0219999999999</v>
      </c>
      <c r="CO83">
        <v>18953.41</v>
      </c>
      <c r="CP83">
        <v>38.436999999999998</v>
      </c>
      <c r="CQ83">
        <v>38.712200000000003</v>
      </c>
      <c r="CR83">
        <v>38.625</v>
      </c>
      <c r="CS83">
        <v>37.824599999999997</v>
      </c>
      <c r="CT83">
        <v>39.125</v>
      </c>
      <c r="CU83">
        <v>1955.116</v>
      </c>
      <c r="CV83">
        <v>39.902000000000001</v>
      </c>
      <c r="CW83">
        <v>0</v>
      </c>
      <c r="CX83">
        <v>5469.2000000476837</v>
      </c>
      <c r="CY83">
        <v>0</v>
      </c>
      <c r="CZ83">
        <v>1710707252</v>
      </c>
      <c r="DA83" t="s">
        <v>359</v>
      </c>
      <c r="DB83">
        <v>1710707252</v>
      </c>
      <c r="DC83">
        <v>1710706472</v>
      </c>
      <c r="DD83">
        <v>25</v>
      </c>
      <c r="DE83">
        <v>0.7</v>
      </c>
      <c r="DF83">
        <v>1.4E-2</v>
      </c>
      <c r="DG83">
        <v>-2.4249999999999998</v>
      </c>
      <c r="DH83">
        <v>-3.9E-2</v>
      </c>
      <c r="DI83">
        <v>495</v>
      </c>
      <c r="DJ83">
        <v>20</v>
      </c>
      <c r="DK83">
        <v>0.44</v>
      </c>
      <c r="DL83">
        <v>7.0000000000000007E-2</v>
      </c>
      <c r="DM83">
        <v>-25.234085365853659</v>
      </c>
      <c r="DN83">
        <v>2.6008620209058928</v>
      </c>
      <c r="DO83">
        <v>0.3529158993031678</v>
      </c>
      <c r="DP83">
        <v>0</v>
      </c>
      <c r="DQ83">
        <v>247.36170588235299</v>
      </c>
      <c r="DR83">
        <v>0.49915966592946681</v>
      </c>
      <c r="DS83">
        <v>0.18017483819429139</v>
      </c>
      <c r="DT83">
        <v>1</v>
      </c>
      <c r="DU83">
        <v>0.1523516829268293</v>
      </c>
      <c r="DV83">
        <v>4.6639337979094128E-2</v>
      </c>
      <c r="DW83">
        <v>1.286661537627235E-2</v>
      </c>
      <c r="DX83">
        <v>1</v>
      </c>
      <c r="DY83">
        <v>2</v>
      </c>
      <c r="DZ83">
        <v>3</v>
      </c>
      <c r="EA83" t="s">
        <v>360</v>
      </c>
      <c r="EB83">
        <v>3.2293400000000001</v>
      </c>
      <c r="EC83">
        <v>2.7040000000000002</v>
      </c>
      <c r="ED83">
        <v>0.20453299999999999</v>
      </c>
      <c r="EE83">
        <v>0.20740400000000001</v>
      </c>
      <c r="EF83">
        <v>8.2198199999999999E-2</v>
      </c>
      <c r="EG83">
        <v>8.1797300000000003E-2</v>
      </c>
      <c r="EH83">
        <v>26083.7</v>
      </c>
      <c r="EI83">
        <v>25415.9</v>
      </c>
      <c r="EJ83">
        <v>31385.7</v>
      </c>
      <c r="EK83">
        <v>30381.4</v>
      </c>
      <c r="EL83">
        <v>38597.800000000003</v>
      </c>
      <c r="EM83">
        <v>36891.1</v>
      </c>
      <c r="EN83">
        <v>43995.199999999997</v>
      </c>
      <c r="EO83">
        <v>42426.7</v>
      </c>
      <c r="EP83">
        <v>2.1638000000000002</v>
      </c>
      <c r="EQ83">
        <v>1.95282</v>
      </c>
      <c r="ER83">
        <v>0.135489</v>
      </c>
      <c r="ES83">
        <v>0</v>
      </c>
      <c r="ET83">
        <v>22.7531</v>
      </c>
      <c r="EU83">
        <v>999.9</v>
      </c>
      <c r="EV83">
        <v>57.4</v>
      </c>
      <c r="EW83">
        <v>26.6</v>
      </c>
      <c r="EX83">
        <v>19.735199999999999</v>
      </c>
      <c r="EY83">
        <v>62.033000000000001</v>
      </c>
      <c r="EZ83">
        <v>24.855799999999999</v>
      </c>
      <c r="FA83">
        <v>1</v>
      </c>
      <c r="FB83">
        <v>-0.21607499999999999</v>
      </c>
      <c r="FC83">
        <v>0.85835799999999995</v>
      </c>
      <c r="FD83">
        <v>20.189599999999999</v>
      </c>
      <c r="FE83">
        <v>5.2202799999999998</v>
      </c>
      <c r="FF83">
        <v>11.992000000000001</v>
      </c>
      <c r="FG83">
        <v>4.9645999999999999</v>
      </c>
      <c r="FH83">
        <v>3.29548</v>
      </c>
      <c r="FI83">
        <v>9999</v>
      </c>
      <c r="FJ83">
        <v>9999</v>
      </c>
      <c r="FK83">
        <v>9999</v>
      </c>
      <c r="FL83">
        <v>292.60000000000002</v>
      </c>
      <c r="FM83">
        <v>4.9710299999999998</v>
      </c>
      <c r="FN83">
        <v>1.86768</v>
      </c>
      <c r="FO83">
        <v>1.8589</v>
      </c>
      <c r="FP83">
        <v>1.8650800000000001</v>
      </c>
      <c r="FQ83">
        <v>1.8630800000000001</v>
      </c>
      <c r="FR83">
        <v>1.8643799999999999</v>
      </c>
      <c r="FS83">
        <v>1.8598600000000001</v>
      </c>
      <c r="FT83">
        <v>1.86388</v>
      </c>
      <c r="FU83">
        <v>0</v>
      </c>
      <c r="FV83">
        <v>0</v>
      </c>
      <c r="FW83">
        <v>0</v>
      </c>
      <c r="FX83">
        <v>0</v>
      </c>
      <c r="FY83" t="s">
        <v>361</v>
      </c>
      <c r="FZ83" t="s">
        <v>362</v>
      </c>
      <c r="GA83" t="s">
        <v>363</v>
      </c>
      <c r="GB83" t="s">
        <v>363</v>
      </c>
      <c r="GC83" t="s">
        <v>363</v>
      </c>
      <c r="GD83" t="s">
        <v>363</v>
      </c>
      <c r="GE83">
        <v>0</v>
      </c>
      <c r="GF83">
        <v>100</v>
      </c>
      <c r="GG83">
        <v>100</v>
      </c>
      <c r="GH83">
        <v>-5.24</v>
      </c>
      <c r="GI83">
        <v>-5.2999999999999999E-2</v>
      </c>
      <c r="GJ83">
        <v>-0.44953633355511791</v>
      </c>
      <c r="GK83">
        <v>-3.2761014038563928E-3</v>
      </c>
      <c r="GL83">
        <v>-2.2697488846437009E-6</v>
      </c>
      <c r="GM83">
        <v>1.1067681640329E-9</v>
      </c>
      <c r="GN83">
        <v>-6.7387852144306204E-2</v>
      </c>
      <c r="GO83">
        <v>3.4759988817346559E-3</v>
      </c>
      <c r="GP83">
        <v>-3.6432653228263149E-4</v>
      </c>
      <c r="GQ83">
        <v>1.322559970292776E-5</v>
      </c>
      <c r="GR83">
        <v>12</v>
      </c>
      <c r="GS83">
        <v>1920</v>
      </c>
      <c r="GT83">
        <v>3</v>
      </c>
      <c r="GU83">
        <v>20</v>
      </c>
      <c r="GV83">
        <v>21</v>
      </c>
      <c r="GW83">
        <v>34</v>
      </c>
      <c r="GX83">
        <v>2.4841299999999999</v>
      </c>
      <c r="GY83">
        <v>2.3803700000000001</v>
      </c>
      <c r="GZ83">
        <v>1.4477500000000001</v>
      </c>
      <c r="HA83">
        <v>2.3071299999999999</v>
      </c>
      <c r="HB83">
        <v>1.5515099999999999</v>
      </c>
      <c r="HC83">
        <v>2.3803700000000001</v>
      </c>
      <c r="HD83">
        <v>31.498799999999999</v>
      </c>
      <c r="HE83">
        <v>14.6837</v>
      </c>
      <c r="HF83">
        <v>18</v>
      </c>
      <c r="HG83">
        <v>599.20399999999995</v>
      </c>
      <c r="HH83">
        <v>467.45600000000002</v>
      </c>
      <c r="HI83">
        <v>20.8994</v>
      </c>
      <c r="HJ83">
        <v>24.258900000000001</v>
      </c>
      <c r="HK83">
        <v>30.0002</v>
      </c>
      <c r="HL83">
        <v>24.302600000000002</v>
      </c>
      <c r="HM83">
        <v>24.248699999999999</v>
      </c>
      <c r="HN83">
        <v>49.778500000000001</v>
      </c>
      <c r="HO83">
        <v>34.955800000000004</v>
      </c>
      <c r="HP83">
        <v>56.699399999999997</v>
      </c>
      <c r="HQ83">
        <v>20.9039</v>
      </c>
      <c r="HR83">
        <v>1121.98</v>
      </c>
      <c r="HS83">
        <v>14.538</v>
      </c>
      <c r="HT83">
        <v>99.613200000000006</v>
      </c>
      <c r="HU83">
        <v>101.377</v>
      </c>
    </row>
    <row r="84" spans="1:229" x14ac:dyDescent="0.2">
      <c r="A84">
        <v>68</v>
      </c>
      <c r="B84">
        <v>1710708516.0999999</v>
      </c>
      <c r="C84">
        <v>426.5</v>
      </c>
      <c r="D84" t="s">
        <v>499</v>
      </c>
      <c r="E84" t="s">
        <v>500</v>
      </c>
      <c r="F84">
        <v>5</v>
      </c>
      <c r="H84">
        <v>1710708513.5999999</v>
      </c>
      <c r="I84">
        <f t="shared" si="34"/>
        <v>1.7069271117295192E-4</v>
      </c>
      <c r="J84">
        <f t="shared" si="35"/>
        <v>0.17069271117295193</v>
      </c>
      <c r="K84">
        <f t="shared" si="36"/>
        <v>4.337433460637012</v>
      </c>
      <c r="L84">
        <f t="shared" si="37"/>
        <v>1084.152222222222</v>
      </c>
      <c r="M84">
        <f t="shared" si="38"/>
        <v>375.70214763769326</v>
      </c>
      <c r="N84">
        <f t="shared" si="39"/>
        <v>38.239069695501911</v>
      </c>
      <c r="O84">
        <f t="shared" si="40"/>
        <v>110.34531648743108</v>
      </c>
      <c r="P84">
        <f t="shared" si="41"/>
        <v>1.009339625663792E-2</v>
      </c>
      <c r="Q84">
        <f t="shared" si="42"/>
        <v>3</v>
      </c>
      <c r="R84">
        <f t="shared" si="43"/>
        <v>1.0074568214706963E-2</v>
      </c>
      <c r="S84">
        <f t="shared" si="44"/>
        <v>6.298293797778633E-3</v>
      </c>
      <c r="T84">
        <f t="shared" si="45"/>
        <v>321.50808086799015</v>
      </c>
      <c r="U84">
        <f t="shared" si="46"/>
        <v>25.731262206206566</v>
      </c>
      <c r="V84">
        <f t="shared" si="47"/>
        <v>24.97805555555556</v>
      </c>
      <c r="W84">
        <f t="shared" si="48"/>
        <v>3.1755199701681298</v>
      </c>
      <c r="X84">
        <f t="shared" si="49"/>
        <v>50.020101609361447</v>
      </c>
      <c r="Y84">
        <f t="shared" si="50"/>
        <v>1.4905925532387863</v>
      </c>
      <c r="Z84">
        <f t="shared" si="51"/>
        <v>2.9799870557636301</v>
      </c>
      <c r="AA84">
        <f t="shared" si="52"/>
        <v>1.6849274169293436</v>
      </c>
      <c r="AB84">
        <f t="shared" si="53"/>
        <v>-7.5275485627271799</v>
      </c>
      <c r="AC84">
        <f t="shared" si="54"/>
        <v>-171.68995226666769</v>
      </c>
      <c r="AD84">
        <f t="shared" si="55"/>
        <v>-12.038329774572478</v>
      </c>
      <c r="AE84">
        <f t="shared" si="56"/>
        <v>130.25225026402276</v>
      </c>
      <c r="AF84">
        <f t="shared" si="57"/>
        <v>24.789847217612326</v>
      </c>
      <c r="AG84">
        <f t="shared" si="58"/>
        <v>0.17104370041530986</v>
      </c>
      <c r="AH84">
        <f t="shared" si="59"/>
        <v>4.337433460637012</v>
      </c>
      <c r="AI84">
        <v>1126.55621864266</v>
      </c>
      <c r="AJ84">
        <v>1106.881515151515</v>
      </c>
      <c r="AK84">
        <v>3.3128653070408478</v>
      </c>
      <c r="AL84">
        <v>67.182796040944936</v>
      </c>
      <c r="AM84">
        <f t="shared" si="60"/>
        <v>0.17069271117295193</v>
      </c>
      <c r="AN84">
        <v>14.4759875997685</v>
      </c>
      <c r="AO84">
        <v>14.644250909090911</v>
      </c>
      <c r="AP84">
        <v>-9.920841740309639E-6</v>
      </c>
      <c r="AQ84">
        <v>78.548542355810383</v>
      </c>
      <c r="AR84">
        <v>0</v>
      </c>
      <c r="AS84">
        <v>0</v>
      </c>
      <c r="AT84">
        <f t="shared" si="61"/>
        <v>1</v>
      </c>
      <c r="AU84">
        <f t="shared" si="62"/>
        <v>0</v>
      </c>
      <c r="AV84">
        <f t="shared" si="63"/>
        <v>54323.349502447687</v>
      </c>
      <c r="AW84">
        <f t="shared" si="64"/>
        <v>1999.9866666666669</v>
      </c>
      <c r="AX84">
        <f t="shared" si="65"/>
        <v>1681.1857994134666</v>
      </c>
      <c r="AY84">
        <f t="shared" si="66"/>
        <v>0.84059850369675782</v>
      </c>
      <c r="AZ84">
        <f t="shared" si="67"/>
        <v>0.16075511213474261</v>
      </c>
      <c r="BA84">
        <v>6</v>
      </c>
      <c r="BB84">
        <v>0.5</v>
      </c>
      <c r="BC84" t="s">
        <v>358</v>
      </c>
      <c r="BD84">
        <v>2</v>
      </c>
      <c r="BE84" t="b">
        <v>1</v>
      </c>
      <c r="BF84">
        <v>1710708513.5999999</v>
      </c>
      <c r="BG84">
        <v>1084.152222222222</v>
      </c>
      <c r="BH84">
        <v>1109.1300000000001</v>
      </c>
      <c r="BI84">
        <v>14.645200000000001</v>
      </c>
      <c r="BJ84">
        <v>14.47664444444445</v>
      </c>
      <c r="BK84">
        <v>1089.4333333333329</v>
      </c>
      <c r="BL84">
        <v>14.69821111111111</v>
      </c>
      <c r="BM84">
        <v>599.94011111111115</v>
      </c>
      <c r="BN84">
        <v>101.6804444444444</v>
      </c>
      <c r="BO84">
        <v>9.9835322222222231E-2</v>
      </c>
      <c r="BP84">
        <v>23.916511111111109</v>
      </c>
      <c r="BQ84">
        <v>24.97805555555556</v>
      </c>
      <c r="BR84">
        <v>999.90000000000009</v>
      </c>
      <c r="BS84">
        <v>0</v>
      </c>
      <c r="BT84">
        <v>0</v>
      </c>
      <c r="BU84">
        <v>9999.8555555555558</v>
      </c>
      <c r="BV84">
        <v>0</v>
      </c>
      <c r="BW84">
        <v>6.1616200000000001</v>
      </c>
      <c r="BX84">
        <v>-24.978111111111112</v>
      </c>
      <c r="BY84">
        <v>1100.2633333333331</v>
      </c>
      <c r="BZ84">
        <v>1125.422222222222</v>
      </c>
      <c r="CA84">
        <v>0.16854866666666671</v>
      </c>
      <c r="CB84">
        <v>1109.1300000000001</v>
      </c>
      <c r="CC84">
        <v>14.47664444444445</v>
      </c>
      <c r="CD84">
        <v>1.489127777777778</v>
      </c>
      <c r="CE84">
        <v>1.4719899999999999</v>
      </c>
      <c r="CF84">
        <v>12.856988888888891</v>
      </c>
      <c r="CG84">
        <v>12.68027777777778</v>
      </c>
      <c r="CH84">
        <v>1999.9866666666669</v>
      </c>
      <c r="CI84">
        <v>0.9799996666666666</v>
      </c>
      <c r="CJ84">
        <v>2.0000177777777781E-2</v>
      </c>
      <c r="CK84">
        <v>0</v>
      </c>
      <c r="CL84">
        <v>247.61211111111109</v>
      </c>
      <c r="CM84">
        <v>5.0009800000000002</v>
      </c>
      <c r="CN84">
        <v>5299.3066666666673</v>
      </c>
      <c r="CO84">
        <v>18953.111111111109</v>
      </c>
      <c r="CP84">
        <v>38.395666666666664</v>
      </c>
      <c r="CQ84">
        <v>38.686999999999998</v>
      </c>
      <c r="CR84">
        <v>38.569000000000003</v>
      </c>
      <c r="CS84">
        <v>37.811999999999998</v>
      </c>
      <c r="CT84">
        <v>39.082999999999998</v>
      </c>
      <c r="CU84">
        <v>1955.086666666667</v>
      </c>
      <c r="CV84">
        <v>39.9</v>
      </c>
      <c r="CW84">
        <v>0</v>
      </c>
      <c r="CX84">
        <v>5474.5999999046326</v>
      </c>
      <c r="CY84">
        <v>0</v>
      </c>
      <c r="CZ84">
        <v>1710707252</v>
      </c>
      <c r="DA84" t="s">
        <v>359</v>
      </c>
      <c r="DB84">
        <v>1710707252</v>
      </c>
      <c r="DC84">
        <v>1710706472</v>
      </c>
      <c r="DD84">
        <v>25</v>
      </c>
      <c r="DE84">
        <v>0.7</v>
      </c>
      <c r="DF84">
        <v>1.4E-2</v>
      </c>
      <c r="DG84">
        <v>-2.4249999999999998</v>
      </c>
      <c r="DH84">
        <v>-3.9E-2</v>
      </c>
      <c r="DI84">
        <v>495</v>
      </c>
      <c r="DJ84">
        <v>20</v>
      </c>
      <c r="DK84">
        <v>0.44</v>
      </c>
      <c r="DL84">
        <v>7.0000000000000007E-2</v>
      </c>
      <c r="DM84">
        <v>-25.08664146341463</v>
      </c>
      <c r="DN84">
        <v>2.6445156794425051</v>
      </c>
      <c r="DO84">
        <v>0.37319002024118297</v>
      </c>
      <c r="DP84">
        <v>0</v>
      </c>
      <c r="DQ84">
        <v>247.42099999999999</v>
      </c>
      <c r="DR84">
        <v>0.90792971794520316</v>
      </c>
      <c r="DS84">
        <v>0.22736987228639041</v>
      </c>
      <c r="DT84">
        <v>1</v>
      </c>
      <c r="DU84">
        <v>0.15620209756097561</v>
      </c>
      <c r="DV84">
        <v>0.1311723344947735</v>
      </c>
      <c r="DW84">
        <v>1.509117306986532E-2</v>
      </c>
      <c r="DX84">
        <v>0</v>
      </c>
      <c r="DY84">
        <v>1</v>
      </c>
      <c r="DZ84">
        <v>3</v>
      </c>
      <c r="EA84" t="s">
        <v>368</v>
      </c>
      <c r="EB84">
        <v>3.2290700000000001</v>
      </c>
      <c r="EC84">
        <v>2.7041400000000002</v>
      </c>
      <c r="ED84">
        <v>0.20648900000000001</v>
      </c>
      <c r="EE84">
        <v>0.20939099999999999</v>
      </c>
      <c r="EF84">
        <v>8.2186200000000001E-2</v>
      </c>
      <c r="EG84">
        <v>8.1800200000000003E-2</v>
      </c>
      <c r="EH84">
        <v>26019.3</v>
      </c>
      <c r="EI84">
        <v>25352.5</v>
      </c>
      <c r="EJ84">
        <v>31385.200000000001</v>
      </c>
      <c r="EK84">
        <v>30381.5</v>
      </c>
      <c r="EL84">
        <v>38597.699999999997</v>
      </c>
      <c r="EM84">
        <v>36891.1</v>
      </c>
      <c r="EN84">
        <v>43994.400000000001</v>
      </c>
      <c r="EO84">
        <v>42426.7</v>
      </c>
      <c r="EP84">
        <v>2.1634000000000002</v>
      </c>
      <c r="EQ84">
        <v>1.9532499999999999</v>
      </c>
      <c r="ER84">
        <v>0.13506799999999999</v>
      </c>
      <c r="ES84">
        <v>0</v>
      </c>
      <c r="ET84">
        <v>22.7531</v>
      </c>
      <c r="EU84">
        <v>999.9</v>
      </c>
      <c r="EV84">
        <v>57.4</v>
      </c>
      <c r="EW84">
        <v>26.6</v>
      </c>
      <c r="EX84">
        <v>19.734999999999999</v>
      </c>
      <c r="EY84">
        <v>61.953000000000003</v>
      </c>
      <c r="EZ84">
        <v>25.164300000000001</v>
      </c>
      <c r="FA84">
        <v>1</v>
      </c>
      <c r="FB84">
        <v>-0.21607000000000001</v>
      </c>
      <c r="FC84">
        <v>0.84570000000000001</v>
      </c>
      <c r="FD84">
        <v>20.189599999999999</v>
      </c>
      <c r="FE84">
        <v>5.2189399999999999</v>
      </c>
      <c r="FF84">
        <v>11.992100000000001</v>
      </c>
      <c r="FG84">
        <v>4.9629000000000003</v>
      </c>
      <c r="FH84">
        <v>3.29548</v>
      </c>
      <c r="FI84">
        <v>9999</v>
      </c>
      <c r="FJ84">
        <v>9999</v>
      </c>
      <c r="FK84">
        <v>9999</v>
      </c>
      <c r="FL84">
        <v>292.60000000000002</v>
      </c>
      <c r="FM84">
        <v>4.9710299999999998</v>
      </c>
      <c r="FN84">
        <v>1.86768</v>
      </c>
      <c r="FO84">
        <v>1.8589100000000001</v>
      </c>
      <c r="FP84">
        <v>1.8650800000000001</v>
      </c>
      <c r="FQ84">
        <v>1.86304</v>
      </c>
      <c r="FR84">
        <v>1.8644099999999999</v>
      </c>
      <c r="FS84">
        <v>1.8598699999999999</v>
      </c>
      <c r="FT84">
        <v>1.86388</v>
      </c>
      <c r="FU84">
        <v>0</v>
      </c>
      <c r="FV84">
        <v>0</v>
      </c>
      <c r="FW84">
        <v>0</v>
      </c>
      <c r="FX84">
        <v>0</v>
      </c>
      <c r="FY84" t="s">
        <v>361</v>
      </c>
      <c r="FZ84" t="s">
        <v>362</v>
      </c>
      <c r="GA84" t="s">
        <v>363</v>
      </c>
      <c r="GB84" t="s">
        <v>363</v>
      </c>
      <c r="GC84" t="s">
        <v>363</v>
      </c>
      <c r="GD84" t="s">
        <v>363</v>
      </c>
      <c r="GE84">
        <v>0</v>
      </c>
      <c r="GF84">
        <v>100</v>
      </c>
      <c r="GG84">
        <v>100</v>
      </c>
      <c r="GH84">
        <v>-5.32</v>
      </c>
      <c r="GI84">
        <v>-5.2999999999999999E-2</v>
      </c>
      <c r="GJ84">
        <v>-0.44953633355511791</v>
      </c>
      <c r="GK84">
        <v>-3.2761014038563928E-3</v>
      </c>
      <c r="GL84">
        <v>-2.2697488846437009E-6</v>
      </c>
      <c r="GM84">
        <v>1.1067681640329E-9</v>
      </c>
      <c r="GN84">
        <v>-6.7387852144306204E-2</v>
      </c>
      <c r="GO84">
        <v>3.4759988817346559E-3</v>
      </c>
      <c r="GP84">
        <v>-3.6432653228263149E-4</v>
      </c>
      <c r="GQ84">
        <v>1.322559970292776E-5</v>
      </c>
      <c r="GR84">
        <v>12</v>
      </c>
      <c r="GS84">
        <v>1920</v>
      </c>
      <c r="GT84">
        <v>3</v>
      </c>
      <c r="GU84">
        <v>20</v>
      </c>
      <c r="GV84">
        <v>21.1</v>
      </c>
      <c r="GW84">
        <v>34.1</v>
      </c>
      <c r="GX84">
        <v>2.5134300000000001</v>
      </c>
      <c r="GY84">
        <v>2.3925800000000002</v>
      </c>
      <c r="GZ84">
        <v>1.4477500000000001</v>
      </c>
      <c r="HA84">
        <v>2.3071299999999999</v>
      </c>
      <c r="HB84">
        <v>1.5515099999999999</v>
      </c>
      <c r="HC84">
        <v>2.3596200000000001</v>
      </c>
      <c r="HD84">
        <v>31.498799999999999</v>
      </c>
      <c r="HE84">
        <v>14.6837</v>
      </c>
      <c r="HF84">
        <v>18</v>
      </c>
      <c r="HG84">
        <v>598.92100000000005</v>
      </c>
      <c r="HH84">
        <v>467.72</v>
      </c>
      <c r="HI84">
        <v>20.9102</v>
      </c>
      <c r="HJ84">
        <v>24.258900000000001</v>
      </c>
      <c r="HK84">
        <v>30.0001</v>
      </c>
      <c r="HL84">
        <v>24.302199999999999</v>
      </c>
      <c r="HM84">
        <v>24.248699999999999</v>
      </c>
      <c r="HN84">
        <v>50.348199999999999</v>
      </c>
      <c r="HO84">
        <v>34.955800000000004</v>
      </c>
      <c r="HP84">
        <v>56.699399999999997</v>
      </c>
      <c r="HQ84">
        <v>20.9176</v>
      </c>
      <c r="HR84">
        <v>1142.01</v>
      </c>
      <c r="HS84">
        <v>14.538</v>
      </c>
      <c r="HT84">
        <v>99.611500000000007</v>
      </c>
      <c r="HU84">
        <v>101.377</v>
      </c>
    </row>
    <row r="85" spans="1:229" x14ac:dyDescent="0.2">
      <c r="A85">
        <v>69</v>
      </c>
      <c r="B85">
        <v>1710708521.0999999</v>
      </c>
      <c r="C85">
        <v>431.5</v>
      </c>
      <c r="D85" t="s">
        <v>501</v>
      </c>
      <c r="E85" t="s">
        <v>502</v>
      </c>
      <c r="F85">
        <v>5</v>
      </c>
      <c r="H85">
        <v>1710708518.3</v>
      </c>
      <c r="I85">
        <f t="shared" si="34"/>
        <v>1.679021880095567E-4</v>
      </c>
      <c r="J85">
        <f t="shared" si="35"/>
        <v>0.1679021880095567</v>
      </c>
      <c r="K85">
        <f t="shared" si="36"/>
        <v>4.4759812462919371</v>
      </c>
      <c r="L85">
        <f t="shared" si="37"/>
        <v>1099.5719999999999</v>
      </c>
      <c r="M85">
        <f t="shared" si="38"/>
        <v>358.10226753240363</v>
      </c>
      <c r="N85">
        <f t="shared" si="39"/>
        <v>36.447291618246403</v>
      </c>
      <c r="O85">
        <f t="shared" si="40"/>
        <v>111.91334144688719</v>
      </c>
      <c r="P85">
        <f t="shared" si="41"/>
        <v>9.9383154891638584E-3</v>
      </c>
      <c r="Q85">
        <f t="shared" si="42"/>
        <v>3</v>
      </c>
      <c r="R85">
        <f t="shared" si="43"/>
        <v>9.9200610073739287E-3</v>
      </c>
      <c r="S85">
        <f t="shared" si="44"/>
        <v>6.2016753946930042E-3</v>
      </c>
      <c r="T85">
        <f t="shared" si="45"/>
        <v>321.51308166800777</v>
      </c>
      <c r="U85">
        <f t="shared" si="46"/>
        <v>25.727177052950029</v>
      </c>
      <c r="V85">
        <f t="shared" si="47"/>
        <v>24.968029999999999</v>
      </c>
      <c r="W85">
        <f t="shared" si="48"/>
        <v>3.1736220983593437</v>
      </c>
      <c r="X85">
        <f t="shared" si="49"/>
        <v>50.029184212795222</v>
      </c>
      <c r="Y85">
        <f t="shared" si="50"/>
        <v>1.4904303404838537</v>
      </c>
      <c r="Z85">
        <f t="shared" si="51"/>
        <v>2.979121814468181</v>
      </c>
      <c r="AA85">
        <f t="shared" si="52"/>
        <v>1.68319175787549</v>
      </c>
      <c r="AB85">
        <f t="shared" si="53"/>
        <v>-7.4044864912214505</v>
      </c>
      <c r="AC85">
        <f t="shared" si="54"/>
        <v>-170.84982359999975</v>
      </c>
      <c r="AD85">
        <f t="shared" si="55"/>
        <v>-11.978524883604328</v>
      </c>
      <c r="AE85">
        <f t="shared" si="56"/>
        <v>131.28024669318222</v>
      </c>
      <c r="AF85">
        <f t="shared" si="57"/>
        <v>25.043535880770389</v>
      </c>
      <c r="AG85">
        <f t="shared" si="58"/>
        <v>0.16838398628112949</v>
      </c>
      <c r="AH85">
        <f t="shared" si="59"/>
        <v>4.4759812462919371</v>
      </c>
      <c r="AI85">
        <v>1143.471999448077</v>
      </c>
      <c r="AJ85">
        <v>1123.5790909090911</v>
      </c>
      <c r="AK85">
        <v>3.3295550684533142</v>
      </c>
      <c r="AL85">
        <v>67.182796040944936</v>
      </c>
      <c r="AM85">
        <f t="shared" si="60"/>
        <v>0.1679021880095567</v>
      </c>
      <c r="AN85">
        <v>14.477864285799241</v>
      </c>
      <c r="AO85">
        <v>14.643344242424231</v>
      </c>
      <c r="AP85">
        <v>-2.7246830075105769E-6</v>
      </c>
      <c r="AQ85">
        <v>78.548542355810383</v>
      </c>
      <c r="AR85">
        <v>0</v>
      </c>
      <c r="AS85">
        <v>0</v>
      </c>
      <c r="AT85">
        <f t="shared" si="61"/>
        <v>1</v>
      </c>
      <c r="AU85">
        <f t="shared" si="62"/>
        <v>0</v>
      </c>
      <c r="AV85">
        <f t="shared" si="63"/>
        <v>54418.872290757528</v>
      </c>
      <c r="AW85">
        <f t="shared" si="64"/>
        <v>2000.018</v>
      </c>
      <c r="AX85">
        <f t="shared" si="65"/>
        <v>1681.2121194134754</v>
      </c>
      <c r="AY85">
        <f t="shared" si="66"/>
        <v>0.84059849432028877</v>
      </c>
      <c r="AZ85">
        <f t="shared" si="67"/>
        <v>0.16075509403815755</v>
      </c>
      <c r="BA85">
        <v>6</v>
      </c>
      <c r="BB85">
        <v>0.5</v>
      </c>
      <c r="BC85" t="s">
        <v>358</v>
      </c>
      <c r="BD85">
        <v>2</v>
      </c>
      <c r="BE85" t="b">
        <v>1</v>
      </c>
      <c r="BF85">
        <v>1710708518.3</v>
      </c>
      <c r="BG85">
        <v>1099.5719999999999</v>
      </c>
      <c r="BH85">
        <v>1124.8040000000001</v>
      </c>
      <c r="BI85">
        <v>14.643789999999999</v>
      </c>
      <c r="BJ85">
        <v>14.47785</v>
      </c>
      <c r="BK85">
        <v>1104.9169999999999</v>
      </c>
      <c r="BL85">
        <v>14.6968</v>
      </c>
      <c r="BM85">
        <v>599.9212</v>
      </c>
      <c r="BN85">
        <v>101.679</v>
      </c>
      <c r="BO85">
        <v>0.1000026</v>
      </c>
      <c r="BP85">
        <v>23.91168</v>
      </c>
      <c r="BQ85">
        <v>24.968029999999999</v>
      </c>
      <c r="BR85">
        <v>999.9</v>
      </c>
      <c r="BS85">
        <v>0</v>
      </c>
      <c r="BT85">
        <v>0</v>
      </c>
      <c r="BU85">
        <v>10018.172</v>
      </c>
      <c r="BV85">
        <v>0</v>
      </c>
      <c r="BW85">
        <v>6.1616200000000001</v>
      </c>
      <c r="BX85">
        <v>-25.232700000000001</v>
      </c>
      <c r="BY85">
        <v>1115.914</v>
      </c>
      <c r="BZ85">
        <v>1141.329</v>
      </c>
      <c r="CA85">
        <v>0.16594529999999999</v>
      </c>
      <c r="CB85">
        <v>1124.8040000000001</v>
      </c>
      <c r="CC85">
        <v>14.47785</v>
      </c>
      <c r="CD85">
        <v>1.4889650000000001</v>
      </c>
      <c r="CE85">
        <v>1.472091</v>
      </c>
      <c r="CF85">
        <v>12.855320000000001</v>
      </c>
      <c r="CG85">
        <v>12.681330000000001</v>
      </c>
      <c r="CH85">
        <v>2000.018</v>
      </c>
      <c r="CI85">
        <v>0.97999989999999992</v>
      </c>
      <c r="CJ85">
        <v>1.9999960000000001E-2</v>
      </c>
      <c r="CK85">
        <v>0</v>
      </c>
      <c r="CL85">
        <v>247.4923</v>
      </c>
      <c r="CM85">
        <v>5.0009800000000002</v>
      </c>
      <c r="CN85">
        <v>5299.8350000000009</v>
      </c>
      <c r="CO85">
        <v>18953.43</v>
      </c>
      <c r="CP85">
        <v>38.362400000000001</v>
      </c>
      <c r="CQ85">
        <v>38.6312</v>
      </c>
      <c r="CR85">
        <v>38.537199999999999</v>
      </c>
      <c r="CS85">
        <v>37.7562</v>
      </c>
      <c r="CT85">
        <v>39.049599999999998</v>
      </c>
      <c r="CU85">
        <v>1955.1179999999999</v>
      </c>
      <c r="CV85">
        <v>39.899999999999991</v>
      </c>
      <c r="CW85">
        <v>0</v>
      </c>
      <c r="CX85">
        <v>5479.3999998569489</v>
      </c>
      <c r="CY85">
        <v>0</v>
      </c>
      <c r="CZ85">
        <v>1710707252</v>
      </c>
      <c r="DA85" t="s">
        <v>359</v>
      </c>
      <c r="DB85">
        <v>1710707252</v>
      </c>
      <c r="DC85">
        <v>1710706472</v>
      </c>
      <c r="DD85">
        <v>25</v>
      </c>
      <c r="DE85">
        <v>0.7</v>
      </c>
      <c r="DF85">
        <v>1.4E-2</v>
      </c>
      <c r="DG85">
        <v>-2.4249999999999998</v>
      </c>
      <c r="DH85">
        <v>-3.9E-2</v>
      </c>
      <c r="DI85">
        <v>495</v>
      </c>
      <c r="DJ85">
        <v>20</v>
      </c>
      <c r="DK85">
        <v>0.44</v>
      </c>
      <c r="DL85">
        <v>7.0000000000000007E-2</v>
      </c>
      <c r="DM85">
        <v>-25.027956097560981</v>
      </c>
      <c r="DN85">
        <v>7.1778397212554704E-2</v>
      </c>
      <c r="DO85">
        <v>0.32402449323919541</v>
      </c>
      <c r="DP85">
        <v>1</v>
      </c>
      <c r="DQ85">
        <v>247.47938235294109</v>
      </c>
      <c r="DR85">
        <v>0.51200916617968939</v>
      </c>
      <c r="DS85">
        <v>0.21320730242237981</v>
      </c>
      <c r="DT85">
        <v>1</v>
      </c>
      <c r="DU85">
        <v>0.1630449268292683</v>
      </c>
      <c r="DV85">
        <v>6.76860209059236E-2</v>
      </c>
      <c r="DW85">
        <v>1.096326883198852E-2</v>
      </c>
      <c r="DX85">
        <v>1</v>
      </c>
      <c r="DY85">
        <v>3</v>
      </c>
      <c r="DZ85">
        <v>3</v>
      </c>
      <c r="EA85" t="s">
        <v>460</v>
      </c>
      <c r="EB85">
        <v>3.2295099999999999</v>
      </c>
      <c r="EC85">
        <v>2.7046600000000001</v>
      </c>
      <c r="ED85">
        <v>0.208451</v>
      </c>
      <c r="EE85">
        <v>0.21134800000000001</v>
      </c>
      <c r="EF85">
        <v>8.2182400000000003E-2</v>
      </c>
      <c r="EG85">
        <v>8.1795400000000004E-2</v>
      </c>
      <c r="EH85">
        <v>25955.1</v>
      </c>
      <c r="EI85">
        <v>25290</v>
      </c>
      <c r="EJ85">
        <v>31385.1</v>
      </c>
      <c r="EK85">
        <v>30381.8</v>
      </c>
      <c r="EL85">
        <v>38597.800000000003</v>
      </c>
      <c r="EM85">
        <v>36891.599999999999</v>
      </c>
      <c r="EN85">
        <v>43994.3</v>
      </c>
      <c r="EO85">
        <v>42427.1</v>
      </c>
      <c r="EP85">
        <v>2.1638500000000001</v>
      </c>
      <c r="EQ85">
        <v>1.95278</v>
      </c>
      <c r="ER85">
        <v>0.13500499999999999</v>
      </c>
      <c r="ES85">
        <v>0</v>
      </c>
      <c r="ET85">
        <v>22.7531</v>
      </c>
      <c r="EU85">
        <v>999.9</v>
      </c>
      <c r="EV85">
        <v>57.3</v>
      </c>
      <c r="EW85">
        <v>26.6</v>
      </c>
      <c r="EX85">
        <v>19.701899999999998</v>
      </c>
      <c r="EY85">
        <v>61.332999999999998</v>
      </c>
      <c r="EZ85">
        <v>24.8277</v>
      </c>
      <c r="FA85">
        <v>1</v>
      </c>
      <c r="FB85">
        <v>-0.216169</v>
      </c>
      <c r="FC85">
        <v>0.81854000000000005</v>
      </c>
      <c r="FD85">
        <v>20.190000000000001</v>
      </c>
      <c r="FE85">
        <v>5.2201399999999998</v>
      </c>
      <c r="FF85">
        <v>11.992100000000001</v>
      </c>
      <c r="FG85">
        <v>4.9649000000000001</v>
      </c>
      <c r="FH85">
        <v>3.2955299999999998</v>
      </c>
      <c r="FI85">
        <v>9999</v>
      </c>
      <c r="FJ85">
        <v>9999</v>
      </c>
      <c r="FK85">
        <v>9999</v>
      </c>
      <c r="FL85">
        <v>292.60000000000002</v>
      </c>
      <c r="FM85">
        <v>4.9710299999999998</v>
      </c>
      <c r="FN85">
        <v>1.86768</v>
      </c>
      <c r="FO85">
        <v>1.8589100000000001</v>
      </c>
      <c r="FP85">
        <v>1.8650800000000001</v>
      </c>
      <c r="FQ85">
        <v>1.8630500000000001</v>
      </c>
      <c r="FR85">
        <v>1.8643700000000001</v>
      </c>
      <c r="FS85">
        <v>1.8598699999999999</v>
      </c>
      <c r="FT85">
        <v>1.8638699999999999</v>
      </c>
      <c r="FU85">
        <v>0</v>
      </c>
      <c r="FV85">
        <v>0</v>
      </c>
      <c r="FW85">
        <v>0</v>
      </c>
      <c r="FX85">
        <v>0</v>
      </c>
      <c r="FY85" t="s">
        <v>361</v>
      </c>
      <c r="FZ85" t="s">
        <v>362</v>
      </c>
      <c r="GA85" t="s">
        <v>363</v>
      </c>
      <c r="GB85" t="s">
        <v>363</v>
      </c>
      <c r="GC85" t="s">
        <v>363</v>
      </c>
      <c r="GD85" t="s">
        <v>363</v>
      </c>
      <c r="GE85">
        <v>0</v>
      </c>
      <c r="GF85">
        <v>100</v>
      </c>
      <c r="GG85">
        <v>100</v>
      </c>
      <c r="GH85">
        <v>-5.39</v>
      </c>
      <c r="GI85">
        <v>-5.2999999999999999E-2</v>
      </c>
      <c r="GJ85">
        <v>-0.44953633355511791</v>
      </c>
      <c r="GK85">
        <v>-3.2761014038563928E-3</v>
      </c>
      <c r="GL85">
        <v>-2.2697488846437009E-6</v>
      </c>
      <c r="GM85">
        <v>1.1067681640329E-9</v>
      </c>
      <c r="GN85">
        <v>-6.7387852144306204E-2</v>
      </c>
      <c r="GO85">
        <v>3.4759988817346559E-3</v>
      </c>
      <c r="GP85">
        <v>-3.6432653228263149E-4</v>
      </c>
      <c r="GQ85">
        <v>1.322559970292776E-5</v>
      </c>
      <c r="GR85">
        <v>12</v>
      </c>
      <c r="GS85">
        <v>1920</v>
      </c>
      <c r="GT85">
        <v>3</v>
      </c>
      <c r="GU85">
        <v>20</v>
      </c>
      <c r="GV85">
        <v>21.2</v>
      </c>
      <c r="GW85">
        <v>34.200000000000003</v>
      </c>
      <c r="GX85">
        <v>2.5451700000000002</v>
      </c>
      <c r="GY85">
        <v>2.3815900000000001</v>
      </c>
      <c r="GZ85">
        <v>1.4477500000000001</v>
      </c>
      <c r="HA85">
        <v>2.3071299999999999</v>
      </c>
      <c r="HB85">
        <v>1.5515099999999999</v>
      </c>
      <c r="HC85">
        <v>2.34863</v>
      </c>
      <c r="HD85">
        <v>31.520600000000002</v>
      </c>
      <c r="HE85">
        <v>14.674899999999999</v>
      </c>
      <c r="HF85">
        <v>18</v>
      </c>
      <c r="HG85">
        <v>599.22299999999996</v>
      </c>
      <c r="HH85">
        <v>467.42500000000001</v>
      </c>
      <c r="HI85">
        <v>20.9251</v>
      </c>
      <c r="HJ85">
        <v>24.258900000000001</v>
      </c>
      <c r="HK85">
        <v>30</v>
      </c>
      <c r="HL85">
        <v>24.301200000000001</v>
      </c>
      <c r="HM85">
        <v>24.248699999999999</v>
      </c>
      <c r="HN85">
        <v>51.000399999999999</v>
      </c>
      <c r="HO85">
        <v>34.955800000000004</v>
      </c>
      <c r="HP85">
        <v>56.699399999999997</v>
      </c>
      <c r="HQ85">
        <v>20.936</v>
      </c>
      <c r="HR85">
        <v>1155.3800000000001</v>
      </c>
      <c r="HS85">
        <v>14.538</v>
      </c>
      <c r="HT85">
        <v>99.6113</v>
      </c>
      <c r="HU85">
        <v>101.378</v>
      </c>
    </row>
    <row r="86" spans="1:229" x14ac:dyDescent="0.2">
      <c r="A86">
        <v>70</v>
      </c>
      <c r="B86">
        <v>1710708526.0999999</v>
      </c>
      <c r="C86">
        <v>436.5</v>
      </c>
      <c r="D86" t="s">
        <v>503</v>
      </c>
      <c r="E86" t="s">
        <v>504</v>
      </c>
      <c r="F86">
        <v>5</v>
      </c>
      <c r="H86">
        <v>1710708523.5999999</v>
      </c>
      <c r="I86">
        <f t="shared" si="34"/>
        <v>1.680045231196625E-4</v>
      </c>
      <c r="J86">
        <f t="shared" si="35"/>
        <v>0.16800452311966249</v>
      </c>
      <c r="K86">
        <f t="shared" si="36"/>
        <v>4.3478490226768018</v>
      </c>
      <c r="L86">
        <f t="shared" si="37"/>
        <v>1117.0366666666671</v>
      </c>
      <c r="M86">
        <f t="shared" si="38"/>
        <v>395.05151097126031</v>
      </c>
      <c r="N86">
        <f t="shared" si="39"/>
        <v>40.208065315641939</v>
      </c>
      <c r="O86">
        <f t="shared" si="40"/>
        <v>113.69120736401322</v>
      </c>
      <c r="P86">
        <f t="shared" si="41"/>
        <v>9.9324248863054219E-3</v>
      </c>
      <c r="Q86">
        <f t="shared" si="42"/>
        <v>3</v>
      </c>
      <c r="R86">
        <f t="shared" si="43"/>
        <v>9.914192016131234E-3</v>
      </c>
      <c r="S86">
        <f t="shared" si="44"/>
        <v>6.198005338442363E-3</v>
      </c>
      <c r="T86">
        <f t="shared" si="45"/>
        <v>321.50754886798831</v>
      </c>
      <c r="U86">
        <f t="shared" si="46"/>
        <v>25.727749346377674</v>
      </c>
      <c r="V86">
        <f t="shared" si="47"/>
        <v>24.978122222222218</v>
      </c>
      <c r="W86">
        <f t="shared" si="48"/>
        <v>3.1755325937139847</v>
      </c>
      <c r="X86">
        <f t="shared" si="49"/>
        <v>50.023859437828023</v>
      </c>
      <c r="Y86">
        <f t="shared" si="50"/>
        <v>1.4903282449799482</v>
      </c>
      <c r="Z86">
        <f t="shared" si="51"/>
        <v>2.9792348325946292</v>
      </c>
      <c r="AA86">
        <f t="shared" si="52"/>
        <v>1.6852043487340365</v>
      </c>
      <c r="AB86">
        <f t="shared" si="53"/>
        <v>-7.4089994695771164</v>
      </c>
      <c r="AC86">
        <f t="shared" si="54"/>
        <v>-172.38002586666647</v>
      </c>
      <c r="AD86">
        <f t="shared" si="55"/>
        <v>-12.086463822119581</v>
      </c>
      <c r="AE86">
        <f t="shared" si="56"/>
        <v>129.63205970962514</v>
      </c>
      <c r="AF86">
        <f t="shared" si="57"/>
        <v>25.193776211792997</v>
      </c>
      <c r="AG86">
        <f t="shared" si="58"/>
        <v>0.16809711045827411</v>
      </c>
      <c r="AH86">
        <f t="shared" si="59"/>
        <v>4.3478490226768018</v>
      </c>
      <c r="AI86">
        <v>1160.323354268415</v>
      </c>
      <c r="AJ86">
        <v>1140.3755151515149</v>
      </c>
      <c r="AK86">
        <v>3.3708850397645671</v>
      </c>
      <c r="AL86">
        <v>67.182796040944936</v>
      </c>
      <c r="AM86">
        <f t="shared" si="60"/>
        <v>0.16800452311966249</v>
      </c>
      <c r="AN86">
        <v>14.477206995299429</v>
      </c>
      <c r="AO86">
        <v>14.642765454545451</v>
      </c>
      <c r="AP86">
        <v>-7.1573044371773814E-6</v>
      </c>
      <c r="AQ86">
        <v>78.548542355810383</v>
      </c>
      <c r="AR86">
        <v>0</v>
      </c>
      <c r="AS86">
        <v>0</v>
      </c>
      <c r="AT86">
        <f t="shared" si="61"/>
        <v>1</v>
      </c>
      <c r="AU86">
        <f t="shared" si="62"/>
        <v>0</v>
      </c>
      <c r="AV86">
        <f t="shared" si="63"/>
        <v>54449.338692890218</v>
      </c>
      <c r="AW86">
        <f t="shared" si="64"/>
        <v>1999.983333333334</v>
      </c>
      <c r="AX86">
        <f t="shared" si="65"/>
        <v>1681.182999413466</v>
      </c>
      <c r="AY86">
        <f t="shared" si="66"/>
        <v>0.84059850469427178</v>
      </c>
      <c r="AZ86">
        <f t="shared" si="67"/>
        <v>0.16075511405994461</v>
      </c>
      <c r="BA86">
        <v>6</v>
      </c>
      <c r="BB86">
        <v>0.5</v>
      </c>
      <c r="BC86" t="s">
        <v>358</v>
      </c>
      <c r="BD86">
        <v>2</v>
      </c>
      <c r="BE86" t="b">
        <v>1</v>
      </c>
      <c r="BF86">
        <v>1710708523.5999999</v>
      </c>
      <c r="BG86">
        <v>1117.0366666666671</v>
      </c>
      <c r="BH86">
        <v>1142.4144444444439</v>
      </c>
      <c r="BI86">
        <v>14.642744444444441</v>
      </c>
      <c r="BJ86">
        <v>14.477133333333329</v>
      </c>
      <c r="BK86">
        <v>1122.4577777777779</v>
      </c>
      <c r="BL86">
        <v>14.695766666666669</v>
      </c>
      <c r="BM86">
        <v>600.08911111111115</v>
      </c>
      <c r="BN86">
        <v>101.67922222222219</v>
      </c>
      <c r="BO86">
        <v>0.1000754111111111</v>
      </c>
      <c r="BP86">
        <v>23.912311111111109</v>
      </c>
      <c r="BQ86">
        <v>24.978122222222218</v>
      </c>
      <c r="BR86">
        <v>999.90000000000009</v>
      </c>
      <c r="BS86">
        <v>0</v>
      </c>
      <c r="BT86">
        <v>0</v>
      </c>
      <c r="BU86">
        <v>10024.02222222222</v>
      </c>
      <c r="BV86">
        <v>0</v>
      </c>
      <c r="BW86">
        <v>6.1616200000000001</v>
      </c>
      <c r="BX86">
        <v>-25.378344444444441</v>
      </c>
      <c r="BY86">
        <v>1133.635555555556</v>
      </c>
      <c r="BZ86">
        <v>1159.195555555556</v>
      </c>
      <c r="CA86">
        <v>0.16559944444444441</v>
      </c>
      <c r="CB86">
        <v>1142.4144444444439</v>
      </c>
      <c r="CC86">
        <v>14.477133333333329</v>
      </c>
      <c r="CD86">
        <v>1.4888677777777779</v>
      </c>
      <c r="CE86">
        <v>1.4720288888888891</v>
      </c>
      <c r="CF86">
        <v>12.8543</v>
      </c>
      <c r="CG86">
        <v>12.680666666666671</v>
      </c>
      <c r="CH86">
        <v>1999.983333333334</v>
      </c>
      <c r="CI86">
        <v>0.97999933333333322</v>
      </c>
      <c r="CJ86">
        <v>2.000048888888889E-2</v>
      </c>
      <c r="CK86">
        <v>0</v>
      </c>
      <c r="CL86">
        <v>247.69333333333341</v>
      </c>
      <c r="CM86">
        <v>5.0009800000000002</v>
      </c>
      <c r="CN86">
        <v>5299.8588888888889</v>
      </c>
      <c r="CO86">
        <v>18953.12222222222</v>
      </c>
      <c r="CP86">
        <v>38.298222222222222</v>
      </c>
      <c r="CQ86">
        <v>38.625</v>
      </c>
      <c r="CR86">
        <v>38.485999999999997</v>
      </c>
      <c r="CS86">
        <v>37.722000000000001</v>
      </c>
      <c r="CT86">
        <v>39</v>
      </c>
      <c r="CU86">
        <v>1955.083333333333</v>
      </c>
      <c r="CV86">
        <v>39.9</v>
      </c>
      <c r="CW86">
        <v>0</v>
      </c>
      <c r="CX86">
        <v>5484.7999999523163</v>
      </c>
      <c r="CY86">
        <v>0</v>
      </c>
      <c r="CZ86">
        <v>1710707252</v>
      </c>
      <c r="DA86" t="s">
        <v>359</v>
      </c>
      <c r="DB86">
        <v>1710707252</v>
      </c>
      <c r="DC86">
        <v>1710706472</v>
      </c>
      <c r="DD86">
        <v>25</v>
      </c>
      <c r="DE86">
        <v>0.7</v>
      </c>
      <c r="DF86">
        <v>1.4E-2</v>
      </c>
      <c r="DG86">
        <v>-2.4249999999999998</v>
      </c>
      <c r="DH86">
        <v>-3.9E-2</v>
      </c>
      <c r="DI86">
        <v>495</v>
      </c>
      <c r="DJ86">
        <v>20</v>
      </c>
      <c r="DK86">
        <v>0.44</v>
      </c>
      <c r="DL86">
        <v>7.0000000000000007E-2</v>
      </c>
      <c r="DM86">
        <v>-25.009580487804879</v>
      </c>
      <c r="DN86">
        <v>-2.4885449477352211</v>
      </c>
      <c r="DO86">
        <v>0.30145796553603932</v>
      </c>
      <c r="DP86">
        <v>0</v>
      </c>
      <c r="DQ86">
        <v>247.53405882352939</v>
      </c>
      <c r="DR86">
        <v>0.92094728744564347</v>
      </c>
      <c r="DS86">
        <v>0.23010176024794771</v>
      </c>
      <c r="DT86">
        <v>1</v>
      </c>
      <c r="DU86">
        <v>0.16758465853658541</v>
      </c>
      <c r="DV86">
        <v>-1.115535888501769E-2</v>
      </c>
      <c r="DW86">
        <v>3.8563432989686341E-3</v>
      </c>
      <c r="DX86">
        <v>1</v>
      </c>
      <c r="DY86">
        <v>2</v>
      </c>
      <c r="DZ86">
        <v>3</v>
      </c>
      <c r="EA86" t="s">
        <v>360</v>
      </c>
      <c r="EB86">
        <v>3.22946</v>
      </c>
      <c r="EC86">
        <v>2.70451</v>
      </c>
      <c r="ED86">
        <v>0.21041199999999999</v>
      </c>
      <c r="EE86">
        <v>0.213315</v>
      </c>
      <c r="EF86">
        <v>8.2181299999999999E-2</v>
      </c>
      <c r="EG86">
        <v>8.1795599999999996E-2</v>
      </c>
      <c r="EH86">
        <v>25891.1</v>
      </c>
      <c r="EI86">
        <v>25226.9</v>
      </c>
      <c r="EJ86">
        <v>31385.5</v>
      </c>
      <c r="EK86">
        <v>30381.5</v>
      </c>
      <c r="EL86">
        <v>38598.6</v>
      </c>
      <c r="EM86">
        <v>36891.300000000003</v>
      </c>
      <c r="EN86">
        <v>43995.1</v>
      </c>
      <c r="EO86">
        <v>42426.7</v>
      </c>
      <c r="EP86">
        <v>2.1640000000000001</v>
      </c>
      <c r="EQ86">
        <v>1.9530000000000001</v>
      </c>
      <c r="ER86">
        <v>0.13520599999999999</v>
      </c>
      <c r="ES86">
        <v>0</v>
      </c>
      <c r="ET86">
        <v>22.751200000000001</v>
      </c>
      <c r="EU86">
        <v>999.9</v>
      </c>
      <c r="EV86">
        <v>57.3</v>
      </c>
      <c r="EW86">
        <v>26.6</v>
      </c>
      <c r="EX86">
        <v>19.6999</v>
      </c>
      <c r="EY86">
        <v>61.552999999999997</v>
      </c>
      <c r="EZ86">
        <v>24.6114</v>
      </c>
      <c r="FA86">
        <v>1</v>
      </c>
      <c r="FB86">
        <v>-0.21617900000000001</v>
      </c>
      <c r="FC86">
        <v>0.78603500000000004</v>
      </c>
      <c r="FD86">
        <v>20.190200000000001</v>
      </c>
      <c r="FE86">
        <v>5.2211800000000004</v>
      </c>
      <c r="FF86">
        <v>11.992100000000001</v>
      </c>
      <c r="FG86">
        <v>4.9652500000000002</v>
      </c>
      <c r="FH86">
        <v>3.2956500000000002</v>
      </c>
      <c r="FI86">
        <v>9999</v>
      </c>
      <c r="FJ86">
        <v>9999</v>
      </c>
      <c r="FK86">
        <v>9999</v>
      </c>
      <c r="FL86">
        <v>292.60000000000002</v>
      </c>
      <c r="FM86">
        <v>4.9710400000000003</v>
      </c>
      <c r="FN86">
        <v>1.86768</v>
      </c>
      <c r="FO86">
        <v>1.85893</v>
      </c>
      <c r="FP86">
        <v>1.8650800000000001</v>
      </c>
      <c r="FQ86">
        <v>1.8630800000000001</v>
      </c>
      <c r="FR86">
        <v>1.8643799999999999</v>
      </c>
      <c r="FS86">
        <v>1.8598699999999999</v>
      </c>
      <c r="FT86">
        <v>1.86388</v>
      </c>
      <c r="FU86">
        <v>0</v>
      </c>
      <c r="FV86">
        <v>0</v>
      </c>
      <c r="FW86">
        <v>0</v>
      </c>
      <c r="FX86">
        <v>0</v>
      </c>
      <c r="FY86" t="s">
        <v>361</v>
      </c>
      <c r="FZ86" t="s">
        <v>362</v>
      </c>
      <c r="GA86" t="s">
        <v>363</v>
      </c>
      <c r="GB86" t="s">
        <v>363</v>
      </c>
      <c r="GC86" t="s">
        <v>363</v>
      </c>
      <c r="GD86" t="s">
        <v>363</v>
      </c>
      <c r="GE86">
        <v>0</v>
      </c>
      <c r="GF86">
        <v>100</v>
      </c>
      <c r="GG86">
        <v>100</v>
      </c>
      <c r="GH86">
        <v>-5.46</v>
      </c>
      <c r="GI86">
        <v>-5.3100000000000001E-2</v>
      </c>
      <c r="GJ86">
        <v>-0.44953633355511791</v>
      </c>
      <c r="GK86">
        <v>-3.2761014038563928E-3</v>
      </c>
      <c r="GL86">
        <v>-2.2697488846437009E-6</v>
      </c>
      <c r="GM86">
        <v>1.1067681640329E-9</v>
      </c>
      <c r="GN86">
        <v>-6.7387852144306204E-2</v>
      </c>
      <c r="GO86">
        <v>3.4759988817346559E-3</v>
      </c>
      <c r="GP86">
        <v>-3.6432653228263149E-4</v>
      </c>
      <c r="GQ86">
        <v>1.322559970292776E-5</v>
      </c>
      <c r="GR86">
        <v>12</v>
      </c>
      <c r="GS86">
        <v>1920</v>
      </c>
      <c r="GT86">
        <v>3</v>
      </c>
      <c r="GU86">
        <v>20</v>
      </c>
      <c r="GV86">
        <v>21.2</v>
      </c>
      <c r="GW86">
        <v>34.200000000000003</v>
      </c>
      <c r="GX86">
        <v>2.5769000000000002</v>
      </c>
      <c r="GY86">
        <v>2.3974600000000001</v>
      </c>
      <c r="GZ86">
        <v>1.4477500000000001</v>
      </c>
      <c r="HA86">
        <v>2.3071299999999999</v>
      </c>
      <c r="HB86">
        <v>1.5515099999999999</v>
      </c>
      <c r="HC86">
        <v>2.3815900000000001</v>
      </c>
      <c r="HD86">
        <v>31.520600000000002</v>
      </c>
      <c r="HE86">
        <v>14.6837</v>
      </c>
      <c r="HF86">
        <v>18</v>
      </c>
      <c r="HG86">
        <v>599.32799999999997</v>
      </c>
      <c r="HH86">
        <v>467.565</v>
      </c>
      <c r="HI86">
        <v>20.943200000000001</v>
      </c>
      <c r="HJ86">
        <v>24.258900000000001</v>
      </c>
      <c r="HK86">
        <v>30.0001</v>
      </c>
      <c r="HL86">
        <v>24.301200000000001</v>
      </c>
      <c r="HM86">
        <v>24.248699999999999</v>
      </c>
      <c r="HN86">
        <v>51.570500000000003</v>
      </c>
      <c r="HO86">
        <v>34.684399999999997</v>
      </c>
      <c r="HP86">
        <v>56.3249</v>
      </c>
      <c r="HQ86">
        <v>20.9558</v>
      </c>
      <c r="HR86">
        <v>1175.43</v>
      </c>
      <c r="HS86">
        <v>14.538</v>
      </c>
      <c r="HT86">
        <v>99.612700000000004</v>
      </c>
      <c r="HU86">
        <v>101.377</v>
      </c>
    </row>
    <row r="87" spans="1:229" x14ac:dyDescent="0.2">
      <c r="A87">
        <v>71</v>
      </c>
      <c r="B87">
        <v>1710708531.0999999</v>
      </c>
      <c r="C87">
        <v>441.5</v>
      </c>
      <c r="D87" t="s">
        <v>505</v>
      </c>
      <c r="E87" t="s">
        <v>506</v>
      </c>
      <c r="F87">
        <v>5</v>
      </c>
      <c r="H87">
        <v>1710708528.3</v>
      </c>
      <c r="I87">
        <f t="shared" si="34"/>
        <v>1.7198297195620909E-4</v>
      </c>
      <c r="J87">
        <f t="shared" si="35"/>
        <v>0.1719829719562091</v>
      </c>
      <c r="K87">
        <f t="shared" si="36"/>
        <v>4.3750164306585582</v>
      </c>
      <c r="L87">
        <f t="shared" si="37"/>
        <v>1132.6369999999999</v>
      </c>
      <c r="M87">
        <f t="shared" si="38"/>
        <v>422.25250593506661</v>
      </c>
      <c r="N87">
        <f t="shared" si="39"/>
        <v>42.976653488145175</v>
      </c>
      <c r="O87">
        <f t="shared" si="40"/>
        <v>115.27923977397958</v>
      </c>
      <c r="P87">
        <f t="shared" si="41"/>
        <v>1.0171380854878238E-2</v>
      </c>
      <c r="Q87">
        <f t="shared" si="42"/>
        <v>3</v>
      </c>
      <c r="R87">
        <f t="shared" si="43"/>
        <v>1.0152261044377964E-2</v>
      </c>
      <c r="S87">
        <f t="shared" si="44"/>
        <v>6.3468779618288673E-3</v>
      </c>
      <c r="T87">
        <f t="shared" si="45"/>
        <v>321.50621886798348</v>
      </c>
      <c r="U87">
        <f t="shared" si="46"/>
        <v>25.726646575073527</v>
      </c>
      <c r="V87">
        <f t="shared" si="47"/>
        <v>24.975650000000002</v>
      </c>
      <c r="W87">
        <f t="shared" si="48"/>
        <v>3.1750644998938169</v>
      </c>
      <c r="X87">
        <f t="shared" si="49"/>
        <v>50.026516013373389</v>
      </c>
      <c r="Y87">
        <f t="shared" si="50"/>
        <v>1.490400124038936</v>
      </c>
      <c r="Z87">
        <f t="shared" si="51"/>
        <v>2.9792203071677292</v>
      </c>
      <c r="AA87">
        <f t="shared" si="52"/>
        <v>1.6846643758548809</v>
      </c>
      <c r="AB87">
        <f t="shared" si="53"/>
        <v>-7.5844490632688206</v>
      </c>
      <c r="AC87">
        <f t="shared" si="54"/>
        <v>-171.99329712000014</v>
      </c>
      <c r="AD87">
        <f t="shared" si="55"/>
        <v>-12.059192797577703</v>
      </c>
      <c r="AE87">
        <f t="shared" si="56"/>
        <v>129.86927988713683</v>
      </c>
      <c r="AF87">
        <f t="shared" si="57"/>
        <v>25.321680922853034</v>
      </c>
      <c r="AG87">
        <f t="shared" si="58"/>
        <v>0.16885255542042918</v>
      </c>
      <c r="AH87">
        <f t="shared" si="59"/>
        <v>4.3750164306585582</v>
      </c>
      <c r="AI87">
        <v>1177.270009095291</v>
      </c>
      <c r="AJ87">
        <v>1157.242848484849</v>
      </c>
      <c r="AK87">
        <v>3.3809300591929099</v>
      </c>
      <c r="AL87">
        <v>67.182796040944936</v>
      </c>
      <c r="AM87">
        <f t="shared" si="60"/>
        <v>0.1719829719562091</v>
      </c>
      <c r="AN87">
        <v>14.473503229040199</v>
      </c>
      <c r="AO87">
        <v>14.642981818181809</v>
      </c>
      <c r="AP87">
        <v>1.193613800002892E-6</v>
      </c>
      <c r="AQ87">
        <v>78.548542355810383</v>
      </c>
      <c r="AR87">
        <v>0</v>
      </c>
      <c r="AS87">
        <v>0</v>
      </c>
      <c r="AT87">
        <f t="shared" si="61"/>
        <v>1</v>
      </c>
      <c r="AU87">
        <f t="shared" si="62"/>
        <v>0</v>
      </c>
      <c r="AV87">
        <f t="shared" si="63"/>
        <v>54515.815524161451</v>
      </c>
      <c r="AW87">
        <f t="shared" si="64"/>
        <v>1999.9749999999999</v>
      </c>
      <c r="AX87">
        <f t="shared" si="65"/>
        <v>1681.1759994134627</v>
      </c>
      <c r="AY87">
        <f t="shared" si="66"/>
        <v>0.84059850718807128</v>
      </c>
      <c r="AZ87">
        <f t="shared" si="67"/>
        <v>0.16075511887297766</v>
      </c>
      <c r="BA87">
        <v>6</v>
      </c>
      <c r="BB87">
        <v>0.5</v>
      </c>
      <c r="BC87" t="s">
        <v>358</v>
      </c>
      <c r="BD87">
        <v>2</v>
      </c>
      <c r="BE87" t="b">
        <v>1</v>
      </c>
      <c r="BF87">
        <v>1710708528.3</v>
      </c>
      <c r="BG87">
        <v>1132.6369999999999</v>
      </c>
      <c r="BH87">
        <v>1158.153</v>
      </c>
      <c r="BI87">
        <v>14.643420000000001</v>
      </c>
      <c r="BJ87">
        <v>14.47702</v>
      </c>
      <c r="BK87">
        <v>1138.127</v>
      </c>
      <c r="BL87">
        <v>14.69642</v>
      </c>
      <c r="BM87">
        <v>599.92780000000005</v>
      </c>
      <c r="BN87">
        <v>101.6797</v>
      </c>
      <c r="BO87">
        <v>9.9810800000000005E-2</v>
      </c>
      <c r="BP87">
        <v>23.912230000000001</v>
      </c>
      <c r="BQ87">
        <v>24.975650000000002</v>
      </c>
      <c r="BR87">
        <v>999.9</v>
      </c>
      <c r="BS87">
        <v>0</v>
      </c>
      <c r="BT87">
        <v>0</v>
      </c>
      <c r="BU87">
        <v>10036.74</v>
      </c>
      <c r="BV87">
        <v>0</v>
      </c>
      <c r="BW87">
        <v>6.1616200000000001</v>
      </c>
      <c r="BX87">
        <v>-25.515029999999999</v>
      </c>
      <c r="BY87">
        <v>1149.471</v>
      </c>
      <c r="BZ87">
        <v>1175.1659999999999</v>
      </c>
      <c r="CA87">
        <v>0.16640669999999999</v>
      </c>
      <c r="CB87">
        <v>1158.153</v>
      </c>
      <c r="CC87">
        <v>14.47702</v>
      </c>
      <c r="CD87">
        <v>1.4889380000000001</v>
      </c>
      <c r="CE87">
        <v>1.4720169999999999</v>
      </c>
      <c r="CF87">
        <v>12.85505</v>
      </c>
      <c r="CG87">
        <v>12.68056</v>
      </c>
      <c r="CH87">
        <v>1999.9749999999999</v>
      </c>
      <c r="CI87">
        <v>0.97999899999999995</v>
      </c>
      <c r="CJ87">
        <v>2.0000799999999999E-2</v>
      </c>
      <c r="CK87">
        <v>0</v>
      </c>
      <c r="CL87">
        <v>247.79230000000001</v>
      </c>
      <c r="CM87">
        <v>5.0009800000000002</v>
      </c>
      <c r="CN87">
        <v>5300.253999999999</v>
      </c>
      <c r="CO87">
        <v>18953.03</v>
      </c>
      <c r="CP87">
        <v>38.25</v>
      </c>
      <c r="CQ87">
        <v>38.587200000000003</v>
      </c>
      <c r="CR87">
        <v>38.436999999999998</v>
      </c>
      <c r="CS87">
        <v>37.686999999999998</v>
      </c>
      <c r="CT87">
        <v>38.949599999999997</v>
      </c>
      <c r="CU87">
        <v>1955.075</v>
      </c>
      <c r="CV87">
        <v>39.899999999999991</v>
      </c>
      <c r="CW87">
        <v>0</v>
      </c>
      <c r="CX87">
        <v>5489.5999999046326</v>
      </c>
      <c r="CY87">
        <v>0</v>
      </c>
      <c r="CZ87">
        <v>1710707252</v>
      </c>
      <c r="DA87" t="s">
        <v>359</v>
      </c>
      <c r="DB87">
        <v>1710707252</v>
      </c>
      <c r="DC87">
        <v>1710706472</v>
      </c>
      <c r="DD87">
        <v>25</v>
      </c>
      <c r="DE87">
        <v>0.7</v>
      </c>
      <c r="DF87">
        <v>1.4E-2</v>
      </c>
      <c r="DG87">
        <v>-2.4249999999999998</v>
      </c>
      <c r="DH87">
        <v>-3.9E-2</v>
      </c>
      <c r="DI87">
        <v>495</v>
      </c>
      <c r="DJ87">
        <v>20</v>
      </c>
      <c r="DK87">
        <v>0.44</v>
      </c>
      <c r="DL87">
        <v>7.0000000000000007E-2</v>
      </c>
      <c r="DM87">
        <v>-25.243304999999999</v>
      </c>
      <c r="DN87">
        <v>-2.387097185741073</v>
      </c>
      <c r="DO87">
        <v>0.243203191745092</v>
      </c>
      <c r="DP87">
        <v>0</v>
      </c>
      <c r="DQ87">
        <v>247.62332352941181</v>
      </c>
      <c r="DR87">
        <v>1.149350649116144</v>
      </c>
      <c r="DS87">
        <v>0.23037804232943651</v>
      </c>
      <c r="DT87">
        <v>0</v>
      </c>
      <c r="DU87">
        <v>0.16702462500000001</v>
      </c>
      <c r="DV87">
        <v>-8.4484615384615748E-3</v>
      </c>
      <c r="DW87">
        <v>2.1990523605350991E-3</v>
      </c>
      <c r="DX87">
        <v>1</v>
      </c>
      <c r="DY87">
        <v>1</v>
      </c>
      <c r="DZ87">
        <v>3</v>
      </c>
      <c r="EA87" t="s">
        <v>368</v>
      </c>
      <c r="EB87">
        <v>3.2294800000000001</v>
      </c>
      <c r="EC87">
        <v>2.7046100000000002</v>
      </c>
      <c r="ED87">
        <v>0.21237</v>
      </c>
      <c r="EE87">
        <v>0.215257</v>
      </c>
      <c r="EF87">
        <v>8.2185800000000003E-2</v>
      </c>
      <c r="EG87">
        <v>8.1852099999999997E-2</v>
      </c>
      <c r="EH87">
        <v>25827.5</v>
      </c>
      <c r="EI87">
        <v>25164.6</v>
      </c>
      <c r="EJ87">
        <v>31385.9</v>
      </c>
      <c r="EK87">
        <v>30381.3</v>
      </c>
      <c r="EL87">
        <v>38598.9</v>
      </c>
      <c r="EM87">
        <v>36889.1</v>
      </c>
      <c r="EN87">
        <v>43995.6</v>
      </c>
      <c r="EO87">
        <v>42426.7</v>
      </c>
      <c r="EP87">
        <v>2.16405</v>
      </c>
      <c r="EQ87">
        <v>1.95285</v>
      </c>
      <c r="ER87">
        <v>0.135768</v>
      </c>
      <c r="ES87">
        <v>0</v>
      </c>
      <c r="ET87">
        <v>22.751200000000001</v>
      </c>
      <c r="EU87">
        <v>999.9</v>
      </c>
      <c r="EV87">
        <v>57.3</v>
      </c>
      <c r="EW87">
        <v>26.6</v>
      </c>
      <c r="EX87">
        <v>19.7012</v>
      </c>
      <c r="EY87">
        <v>61.472999999999999</v>
      </c>
      <c r="EZ87">
        <v>24.743600000000001</v>
      </c>
      <c r="FA87">
        <v>1</v>
      </c>
      <c r="FB87">
        <v>-0.21625</v>
      </c>
      <c r="FC87">
        <v>0.78309099999999998</v>
      </c>
      <c r="FD87">
        <v>20.190300000000001</v>
      </c>
      <c r="FE87">
        <v>5.2207299999999996</v>
      </c>
      <c r="FF87">
        <v>11.992699999999999</v>
      </c>
      <c r="FG87">
        <v>4.9651500000000004</v>
      </c>
      <c r="FH87">
        <v>3.2956500000000002</v>
      </c>
      <c r="FI87">
        <v>9999</v>
      </c>
      <c r="FJ87">
        <v>9999</v>
      </c>
      <c r="FK87">
        <v>9999</v>
      </c>
      <c r="FL87">
        <v>292.60000000000002</v>
      </c>
      <c r="FM87">
        <v>4.97105</v>
      </c>
      <c r="FN87">
        <v>1.86768</v>
      </c>
      <c r="FO87">
        <v>1.8589199999999999</v>
      </c>
      <c r="FP87">
        <v>1.8650800000000001</v>
      </c>
      <c r="FQ87">
        <v>1.8630599999999999</v>
      </c>
      <c r="FR87">
        <v>1.8644000000000001</v>
      </c>
      <c r="FS87">
        <v>1.8598699999999999</v>
      </c>
      <c r="FT87">
        <v>1.8638699999999999</v>
      </c>
      <c r="FU87">
        <v>0</v>
      </c>
      <c r="FV87">
        <v>0</v>
      </c>
      <c r="FW87">
        <v>0</v>
      </c>
      <c r="FX87">
        <v>0</v>
      </c>
      <c r="FY87" t="s">
        <v>361</v>
      </c>
      <c r="FZ87" t="s">
        <v>362</v>
      </c>
      <c r="GA87" t="s">
        <v>363</v>
      </c>
      <c r="GB87" t="s">
        <v>363</v>
      </c>
      <c r="GC87" t="s">
        <v>363</v>
      </c>
      <c r="GD87" t="s">
        <v>363</v>
      </c>
      <c r="GE87">
        <v>0</v>
      </c>
      <c r="GF87">
        <v>100</v>
      </c>
      <c r="GG87">
        <v>100</v>
      </c>
      <c r="GH87">
        <v>-5.53</v>
      </c>
      <c r="GI87">
        <v>-5.3100000000000001E-2</v>
      </c>
      <c r="GJ87">
        <v>-0.44953633355511791</v>
      </c>
      <c r="GK87">
        <v>-3.2761014038563928E-3</v>
      </c>
      <c r="GL87">
        <v>-2.2697488846437009E-6</v>
      </c>
      <c r="GM87">
        <v>1.1067681640329E-9</v>
      </c>
      <c r="GN87">
        <v>-6.7387852144306204E-2</v>
      </c>
      <c r="GO87">
        <v>3.4759988817346559E-3</v>
      </c>
      <c r="GP87">
        <v>-3.6432653228263149E-4</v>
      </c>
      <c r="GQ87">
        <v>1.322559970292776E-5</v>
      </c>
      <c r="GR87">
        <v>12</v>
      </c>
      <c r="GS87">
        <v>1920</v>
      </c>
      <c r="GT87">
        <v>3</v>
      </c>
      <c r="GU87">
        <v>20</v>
      </c>
      <c r="GV87">
        <v>21.3</v>
      </c>
      <c r="GW87">
        <v>34.299999999999997</v>
      </c>
      <c r="GX87">
        <v>2.6049799999999999</v>
      </c>
      <c r="GY87">
        <v>2.3877000000000002</v>
      </c>
      <c r="GZ87">
        <v>1.4489700000000001</v>
      </c>
      <c r="HA87">
        <v>2.3071299999999999</v>
      </c>
      <c r="HB87">
        <v>1.5515099999999999</v>
      </c>
      <c r="HC87">
        <v>2.2949199999999998</v>
      </c>
      <c r="HD87">
        <v>31.498799999999999</v>
      </c>
      <c r="HE87">
        <v>14.6661</v>
      </c>
      <c r="HF87">
        <v>18</v>
      </c>
      <c r="HG87">
        <v>599.36300000000006</v>
      </c>
      <c r="HH87">
        <v>467.47199999999998</v>
      </c>
      <c r="HI87">
        <v>20.963999999999999</v>
      </c>
      <c r="HJ87">
        <v>24.258900000000001</v>
      </c>
      <c r="HK87">
        <v>30.0001</v>
      </c>
      <c r="HL87">
        <v>24.301200000000001</v>
      </c>
      <c r="HM87">
        <v>24.248699999999999</v>
      </c>
      <c r="HN87">
        <v>52.219299999999997</v>
      </c>
      <c r="HO87">
        <v>34.684399999999997</v>
      </c>
      <c r="HP87">
        <v>56.3249</v>
      </c>
      <c r="HQ87">
        <v>20.9724</v>
      </c>
      <c r="HR87">
        <v>1188.82</v>
      </c>
      <c r="HS87">
        <v>14.538</v>
      </c>
      <c r="HT87">
        <v>99.614099999999993</v>
      </c>
      <c r="HU87">
        <v>101.377</v>
      </c>
    </row>
    <row r="88" spans="1:229" x14ac:dyDescent="0.2">
      <c r="A88">
        <v>72</v>
      </c>
      <c r="B88">
        <v>1710708536.0999999</v>
      </c>
      <c r="C88">
        <v>446.5</v>
      </c>
      <c r="D88" t="s">
        <v>507</v>
      </c>
      <c r="E88" t="s">
        <v>508</v>
      </c>
      <c r="F88">
        <v>5</v>
      </c>
      <c r="H88">
        <v>1710708533.5999999</v>
      </c>
      <c r="I88">
        <f t="shared" si="34"/>
        <v>1.5108877529584089E-4</v>
      </c>
      <c r="J88">
        <f t="shared" si="35"/>
        <v>0.15108877529584089</v>
      </c>
      <c r="K88">
        <f t="shared" si="36"/>
        <v>4.5018643756916283</v>
      </c>
      <c r="L88">
        <f t="shared" si="37"/>
        <v>1150.327777777778</v>
      </c>
      <c r="M88">
        <f t="shared" si="38"/>
        <v>322.75260917287039</v>
      </c>
      <c r="N88">
        <f t="shared" si="39"/>
        <v>32.849326305151372</v>
      </c>
      <c r="O88">
        <f t="shared" si="40"/>
        <v>117.07881348176002</v>
      </c>
      <c r="P88">
        <f t="shared" si="41"/>
        <v>8.9315001349756767E-3</v>
      </c>
      <c r="Q88">
        <f t="shared" si="42"/>
        <v>3</v>
      </c>
      <c r="R88">
        <f t="shared" si="43"/>
        <v>8.9167539377390023E-3</v>
      </c>
      <c r="S88">
        <f t="shared" si="44"/>
        <v>5.5742940417806775E-3</v>
      </c>
      <c r="T88">
        <f t="shared" si="45"/>
        <v>321.52505620132007</v>
      </c>
      <c r="U88">
        <f t="shared" si="46"/>
        <v>25.732717093747887</v>
      </c>
      <c r="V88">
        <f t="shared" si="47"/>
        <v>24.98094444444444</v>
      </c>
      <c r="W88">
        <f t="shared" si="48"/>
        <v>3.1760670307132104</v>
      </c>
      <c r="X88">
        <f t="shared" si="49"/>
        <v>50.045823920156977</v>
      </c>
      <c r="Y88">
        <f t="shared" si="50"/>
        <v>1.491032409523894</v>
      </c>
      <c r="Z88">
        <f t="shared" si="51"/>
        <v>2.9793343234845824</v>
      </c>
      <c r="AA88">
        <f t="shared" si="52"/>
        <v>1.6850346211893164</v>
      </c>
      <c r="AB88">
        <f t="shared" si="53"/>
        <v>-6.663014990546583</v>
      </c>
      <c r="AC88">
        <f t="shared" si="54"/>
        <v>-172.74662746666542</v>
      </c>
      <c r="AD88">
        <f t="shared" si="55"/>
        <v>-12.112374659101658</v>
      </c>
      <c r="AE88">
        <f t="shared" si="56"/>
        <v>130.00303908500644</v>
      </c>
      <c r="AF88">
        <f t="shared" si="57"/>
        <v>25.516200078723081</v>
      </c>
      <c r="AG88">
        <f t="shared" si="58"/>
        <v>0.14666868298298372</v>
      </c>
      <c r="AH88">
        <f t="shared" si="59"/>
        <v>4.5018643756916283</v>
      </c>
      <c r="AI88">
        <v>1194.467704714808</v>
      </c>
      <c r="AJ88">
        <v>1174.2261212121209</v>
      </c>
      <c r="AK88">
        <v>3.4003377913350041</v>
      </c>
      <c r="AL88">
        <v>67.182796040944936</v>
      </c>
      <c r="AM88">
        <f t="shared" si="60"/>
        <v>0.15108877529584089</v>
      </c>
      <c r="AN88">
        <v>14.506669507426761</v>
      </c>
      <c r="AO88">
        <v>14.65535636363637</v>
      </c>
      <c r="AP88">
        <v>3.3117461255765897E-5</v>
      </c>
      <c r="AQ88">
        <v>78.548542355810383</v>
      </c>
      <c r="AR88">
        <v>0</v>
      </c>
      <c r="AS88">
        <v>0</v>
      </c>
      <c r="AT88">
        <f t="shared" si="61"/>
        <v>1</v>
      </c>
      <c r="AU88">
        <f t="shared" si="62"/>
        <v>0</v>
      </c>
      <c r="AV88">
        <f t="shared" si="63"/>
        <v>54377.543950343832</v>
      </c>
      <c r="AW88">
        <f t="shared" si="64"/>
        <v>2000.0922222222221</v>
      </c>
      <c r="AX88">
        <f t="shared" si="65"/>
        <v>1681.2745327467976</v>
      </c>
      <c r="AY88">
        <f t="shared" si="66"/>
        <v>0.84059850544231463</v>
      </c>
      <c r="AZ88">
        <f t="shared" si="67"/>
        <v>0.16075511550366739</v>
      </c>
      <c r="BA88">
        <v>6</v>
      </c>
      <c r="BB88">
        <v>0.5</v>
      </c>
      <c r="BC88" t="s">
        <v>358</v>
      </c>
      <c r="BD88">
        <v>2</v>
      </c>
      <c r="BE88" t="b">
        <v>1</v>
      </c>
      <c r="BF88">
        <v>1710708533.5999999</v>
      </c>
      <c r="BG88">
        <v>1150.327777777778</v>
      </c>
      <c r="BH88">
        <v>1176.0111111111109</v>
      </c>
      <c r="BI88">
        <v>14.64975555555556</v>
      </c>
      <c r="BJ88">
        <v>14.50524444444445</v>
      </c>
      <c r="BK88">
        <v>1155.887777777778</v>
      </c>
      <c r="BL88">
        <v>14.702766666666671</v>
      </c>
      <c r="BM88">
        <v>600.03699999999992</v>
      </c>
      <c r="BN88">
        <v>101.67844444444439</v>
      </c>
      <c r="BO88">
        <v>0.1002100777777778</v>
      </c>
      <c r="BP88">
        <v>23.91286666666667</v>
      </c>
      <c r="BQ88">
        <v>24.98094444444444</v>
      </c>
      <c r="BR88">
        <v>999.90000000000009</v>
      </c>
      <c r="BS88">
        <v>0</v>
      </c>
      <c r="BT88">
        <v>0</v>
      </c>
      <c r="BU88">
        <v>10010.335555555561</v>
      </c>
      <c r="BV88">
        <v>0</v>
      </c>
      <c r="BW88">
        <v>6.1616200000000001</v>
      </c>
      <c r="BX88">
        <v>-25.685488888888891</v>
      </c>
      <c r="BY88">
        <v>1167.4277777777779</v>
      </c>
      <c r="BZ88">
        <v>1193.3211111111109</v>
      </c>
      <c r="CA88">
        <v>0.14449633333333331</v>
      </c>
      <c r="CB88">
        <v>1176.0111111111109</v>
      </c>
      <c r="CC88">
        <v>14.50524444444445</v>
      </c>
      <c r="CD88">
        <v>1.489564444444444</v>
      </c>
      <c r="CE88">
        <v>1.474874444444445</v>
      </c>
      <c r="CF88">
        <v>12.86146666666667</v>
      </c>
      <c r="CG88">
        <v>12.710122222222219</v>
      </c>
      <c r="CH88">
        <v>2000.0922222222221</v>
      </c>
      <c r="CI88">
        <v>0.97999933333333322</v>
      </c>
      <c r="CJ88">
        <v>2.000048888888889E-2</v>
      </c>
      <c r="CK88">
        <v>0</v>
      </c>
      <c r="CL88">
        <v>247.80099999999999</v>
      </c>
      <c r="CM88">
        <v>5.0009800000000002</v>
      </c>
      <c r="CN88">
        <v>5300.7744444444443</v>
      </c>
      <c r="CO88">
        <v>18954.12222222222</v>
      </c>
      <c r="CP88">
        <v>38.207999999999998</v>
      </c>
      <c r="CQ88">
        <v>38.561999999999998</v>
      </c>
      <c r="CR88">
        <v>38.409444444444453</v>
      </c>
      <c r="CS88">
        <v>37.686999999999998</v>
      </c>
      <c r="CT88">
        <v>38.923222222222222</v>
      </c>
      <c r="CU88">
        <v>1955.19</v>
      </c>
      <c r="CV88">
        <v>39.902222222222221</v>
      </c>
      <c r="CW88">
        <v>0</v>
      </c>
      <c r="CX88">
        <v>5494.3999998569489</v>
      </c>
      <c r="CY88">
        <v>0</v>
      </c>
      <c r="CZ88">
        <v>1710707252</v>
      </c>
      <c r="DA88" t="s">
        <v>359</v>
      </c>
      <c r="DB88">
        <v>1710707252</v>
      </c>
      <c r="DC88">
        <v>1710706472</v>
      </c>
      <c r="DD88">
        <v>25</v>
      </c>
      <c r="DE88">
        <v>0.7</v>
      </c>
      <c r="DF88">
        <v>1.4E-2</v>
      </c>
      <c r="DG88">
        <v>-2.4249999999999998</v>
      </c>
      <c r="DH88">
        <v>-3.9E-2</v>
      </c>
      <c r="DI88">
        <v>495</v>
      </c>
      <c r="DJ88">
        <v>20</v>
      </c>
      <c r="DK88">
        <v>0.44</v>
      </c>
      <c r="DL88">
        <v>7.0000000000000007E-2</v>
      </c>
      <c r="DM88">
        <v>-25.441460975609751</v>
      </c>
      <c r="DN88">
        <v>-1.790824390243936</v>
      </c>
      <c r="DO88">
        <v>0.18033091922439831</v>
      </c>
      <c r="DP88">
        <v>0</v>
      </c>
      <c r="DQ88">
        <v>247.68223529411759</v>
      </c>
      <c r="DR88">
        <v>0.99156607906108341</v>
      </c>
      <c r="DS88">
        <v>0.1982904967648898</v>
      </c>
      <c r="DT88">
        <v>1</v>
      </c>
      <c r="DU88">
        <v>0.16100056097560969</v>
      </c>
      <c r="DV88">
        <v>-6.8345163763066361E-2</v>
      </c>
      <c r="DW88">
        <v>9.2402649366747341E-3</v>
      </c>
      <c r="DX88">
        <v>1</v>
      </c>
      <c r="DY88">
        <v>2</v>
      </c>
      <c r="DZ88">
        <v>3</v>
      </c>
      <c r="EA88" t="s">
        <v>360</v>
      </c>
      <c r="EB88">
        <v>3.2295099999999999</v>
      </c>
      <c r="EC88">
        <v>2.7045499999999998</v>
      </c>
      <c r="ED88">
        <v>0.21431600000000001</v>
      </c>
      <c r="EE88">
        <v>0.21720200000000001</v>
      </c>
      <c r="EF88">
        <v>8.2235500000000003E-2</v>
      </c>
      <c r="EG88">
        <v>8.1926100000000002E-2</v>
      </c>
      <c r="EH88">
        <v>25764.2</v>
      </c>
      <c r="EI88">
        <v>25102.7</v>
      </c>
      <c r="EJ88">
        <v>31386.3</v>
      </c>
      <c r="EK88">
        <v>30381.7</v>
      </c>
      <c r="EL88">
        <v>38597.5</v>
      </c>
      <c r="EM88">
        <v>36886.1</v>
      </c>
      <c r="EN88">
        <v>43996.4</v>
      </c>
      <c r="EO88">
        <v>42426.7</v>
      </c>
      <c r="EP88">
        <v>2.1637300000000002</v>
      </c>
      <c r="EQ88">
        <v>1.9529700000000001</v>
      </c>
      <c r="ER88">
        <v>0.13536999999999999</v>
      </c>
      <c r="ES88">
        <v>0</v>
      </c>
      <c r="ET88">
        <v>22.751100000000001</v>
      </c>
      <c r="EU88">
        <v>999.9</v>
      </c>
      <c r="EV88">
        <v>57.3</v>
      </c>
      <c r="EW88">
        <v>26.6</v>
      </c>
      <c r="EX88">
        <v>19.6998</v>
      </c>
      <c r="EY88">
        <v>61.512999999999998</v>
      </c>
      <c r="EZ88">
        <v>24.619399999999999</v>
      </c>
      <c r="FA88">
        <v>1</v>
      </c>
      <c r="FB88">
        <v>-0.21626500000000001</v>
      </c>
      <c r="FC88">
        <v>0.780223</v>
      </c>
      <c r="FD88">
        <v>20.190300000000001</v>
      </c>
      <c r="FE88">
        <v>5.2201399999999998</v>
      </c>
      <c r="FF88">
        <v>11.992100000000001</v>
      </c>
      <c r="FG88">
        <v>4.9646999999999997</v>
      </c>
      <c r="FH88">
        <v>3.29548</v>
      </c>
      <c r="FI88">
        <v>9999</v>
      </c>
      <c r="FJ88">
        <v>9999</v>
      </c>
      <c r="FK88">
        <v>9999</v>
      </c>
      <c r="FL88">
        <v>292.60000000000002</v>
      </c>
      <c r="FM88">
        <v>4.9710400000000003</v>
      </c>
      <c r="FN88">
        <v>1.86768</v>
      </c>
      <c r="FO88">
        <v>1.85893</v>
      </c>
      <c r="FP88">
        <v>1.8650800000000001</v>
      </c>
      <c r="FQ88">
        <v>1.8630899999999999</v>
      </c>
      <c r="FR88">
        <v>1.86436</v>
      </c>
      <c r="FS88">
        <v>1.85985</v>
      </c>
      <c r="FT88">
        <v>1.86389</v>
      </c>
      <c r="FU88">
        <v>0</v>
      </c>
      <c r="FV88">
        <v>0</v>
      </c>
      <c r="FW88">
        <v>0</v>
      </c>
      <c r="FX88">
        <v>0</v>
      </c>
      <c r="FY88" t="s">
        <v>361</v>
      </c>
      <c r="FZ88" t="s">
        <v>362</v>
      </c>
      <c r="GA88" t="s">
        <v>363</v>
      </c>
      <c r="GB88" t="s">
        <v>363</v>
      </c>
      <c r="GC88" t="s">
        <v>363</v>
      </c>
      <c r="GD88" t="s">
        <v>363</v>
      </c>
      <c r="GE88">
        <v>0</v>
      </c>
      <c r="GF88">
        <v>100</v>
      </c>
      <c r="GG88">
        <v>100</v>
      </c>
      <c r="GH88">
        <v>-5.59</v>
      </c>
      <c r="GI88">
        <v>-5.2999999999999999E-2</v>
      </c>
      <c r="GJ88">
        <v>-0.44953633355511791</v>
      </c>
      <c r="GK88">
        <v>-3.2761014038563928E-3</v>
      </c>
      <c r="GL88">
        <v>-2.2697488846437009E-6</v>
      </c>
      <c r="GM88">
        <v>1.1067681640329E-9</v>
      </c>
      <c r="GN88">
        <v>-6.7387852144306204E-2</v>
      </c>
      <c r="GO88">
        <v>3.4759988817346559E-3</v>
      </c>
      <c r="GP88">
        <v>-3.6432653228263149E-4</v>
      </c>
      <c r="GQ88">
        <v>1.322559970292776E-5</v>
      </c>
      <c r="GR88">
        <v>12</v>
      </c>
      <c r="GS88">
        <v>1920</v>
      </c>
      <c r="GT88">
        <v>3</v>
      </c>
      <c r="GU88">
        <v>20</v>
      </c>
      <c r="GV88">
        <v>21.4</v>
      </c>
      <c r="GW88">
        <v>34.4</v>
      </c>
      <c r="GX88">
        <v>2.63672</v>
      </c>
      <c r="GY88">
        <v>2.3999000000000001</v>
      </c>
      <c r="GZ88">
        <v>1.4477500000000001</v>
      </c>
      <c r="HA88">
        <v>2.3071299999999999</v>
      </c>
      <c r="HB88">
        <v>1.5515099999999999</v>
      </c>
      <c r="HC88">
        <v>2.4035600000000001</v>
      </c>
      <c r="HD88">
        <v>31.520600000000002</v>
      </c>
      <c r="HE88">
        <v>14.6837</v>
      </c>
      <c r="HF88">
        <v>18</v>
      </c>
      <c r="HG88">
        <v>599.13599999999997</v>
      </c>
      <c r="HH88">
        <v>467.54899999999998</v>
      </c>
      <c r="HI88">
        <v>20.980699999999999</v>
      </c>
      <c r="HJ88">
        <v>24.258900000000001</v>
      </c>
      <c r="HK88">
        <v>30.0001</v>
      </c>
      <c r="HL88">
        <v>24.301200000000001</v>
      </c>
      <c r="HM88">
        <v>24.248699999999999</v>
      </c>
      <c r="HN88">
        <v>52.784799999999997</v>
      </c>
      <c r="HO88">
        <v>34.684399999999997</v>
      </c>
      <c r="HP88">
        <v>56.3249</v>
      </c>
      <c r="HQ88">
        <v>20.985900000000001</v>
      </c>
      <c r="HR88">
        <v>1208.8599999999999</v>
      </c>
      <c r="HS88">
        <v>14.538</v>
      </c>
      <c r="HT88">
        <v>99.615499999999997</v>
      </c>
      <c r="HU88">
        <v>101.377</v>
      </c>
    </row>
    <row r="89" spans="1:229" x14ac:dyDescent="0.2">
      <c r="A89">
        <v>73</v>
      </c>
      <c r="B89">
        <v>1710708541.0999999</v>
      </c>
      <c r="C89">
        <v>451.5</v>
      </c>
      <c r="D89" t="s">
        <v>509</v>
      </c>
      <c r="E89" t="s">
        <v>510</v>
      </c>
      <c r="F89">
        <v>5</v>
      </c>
      <c r="H89">
        <v>1710708538.3</v>
      </c>
      <c r="I89">
        <f t="shared" si="34"/>
        <v>1.5881739703496348E-4</v>
      </c>
      <c r="J89">
        <f t="shared" si="35"/>
        <v>0.15881739703496348</v>
      </c>
      <c r="K89">
        <f t="shared" si="36"/>
        <v>4.4138161007008225</v>
      </c>
      <c r="L89">
        <f t="shared" si="37"/>
        <v>1166.075</v>
      </c>
      <c r="M89">
        <f t="shared" si="38"/>
        <v>392.54719691314199</v>
      </c>
      <c r="N89">
        <f t="shared" si="39"/>
        <v>39.952533504457001</v>
      </c>
      <c r="O89">
        <f t="shared" si="40"/>
        <v>118.68038002196725</v>
      </c>
      <c r="P89">
        <f t="shared" si="41"/>
        <v>9.3997326145873021E-3</v>
      </c>
      <c r="Q89">
        <f t="shared" si="42"/>
        <v>3</v>
      </c>
      <c r="R89">
        <f t="shared" si="43"/>
        <v>9.3834012816942352E-3</v>
      </c>
      <c r="S89">
        <f t="shared" si="44"/>
        <v>5.8660907115818776E-3</v>
      </c>
      <c r="T89">
        <f t="shared" si="45"/>
        <v>321.51515646801511</v>
      </c>
      <c r="U89">
        <f t="shared" si="46"/>
        <v>25.731971717831364</v>
      </c>
      <c r="V89">
        <f t="shared" si="47"/>
        <v>24.97691</v>
      </c>
      <c r="W89">
        <f t="shared" si="48"/>
        <v>3.1753030624226835</v>
      </c>
      <c r="X89">
        <f t="shared" si="49"/>
        <v>50.080462608760726</v>
      </c>
      <c r="Y89">
        <f t="shared" si="50"/>
        <v>1.4921795143251211</v>
      </c>
      <c r="Z89">
        <f t="shared" si="51"/>
        <v>2.9795641585469093</v>
      </c>
      <c r="AA89">
        <f t="shared" si="52"/>
        <v>1.6831235480975624</v>
      </c>
      <c r="AB89">
        <f t="shared" si="53"/>
        <v>-7.0038472092418891</v>
      </c>
      <c r="AC89">
        <f t="shared" si="54"/>
        <v>-171.88655136000014</v>
      </c>
      <c r="AD89">
        <f t="shared" si="55"/>
        <v>-12.051901613058696</v>
      </c>
      <c r="AE89">
        <f t="shared" si="56"/>
        <v>130.57285628571438</v>
      </c>
      <c r="AF89">
        <f t="shared" si="57"/>
        <v>25.531747217194695</v>
      </c>
      <c r="AG89">
        <f t="shared" si="58"/>
        <v>0.15391192859685265</v>
      </c>
      <c r="AH89">
        <f t="shared" si="59"/>
        <v>4.4138161007008225</v>
      </c>
      <c r="AI89">
        <v>1211.474585670788</v>
      </c>
      <c r="AJ89">
        <v>1191.2733939393941</v>
      </c>
      <c r="AK89">
        <v>3.4105922678576501</v>
      </c>
      <c r="AL89">
        <v>67.182796040944936</v>
      </c>
      <c r="AM89">
        <f t="shared" si="60"/>
        <v>0.15881739703496348</v>
      </c>
      <c r="AN89">
        <v>14.50944187766296</v>
      </c>
      <c r="AO89">
        <v>14.665803636363631</v>
      </c>
      <c r="AP89">
        <v>2.434279872297549E-5</v>
      </c>
      <c r="AQ89">
        <v>78.548542355810383</v>
      </c>
      <c r="AR89">
        <v>0</v>
      </c>
      <c r="AS89">
        <v>0</v>
      </c>
      <c r="AT89">
        <f t="shared" si="61"/>
        <v>1</v>
      </c>
      <c r="AU89">
        <f t="shared" si="62"/>
        <v>0</v>
      </c>
      <c r="AV89">
        <f t="shared" si="63"/>
        <v>54281.984044504294</v>
      </c>
      <c r="AW89">
        <f t="shared" si="64"/>
        <v>2000.0309999999999</v>
      </c>
      <c r="AX89">
        <f t="shared" si="65"/>
        <v>1681.223039413479</v>
      </c>
      <c r="AY89">
        <f t="shared" si="66"/>
        <v>0.8405984904301379</v>
      </c>
      <c r="AZ89">
        <f t="shared" si="67"/>
        <v>0.16075508653016635</v>
      </c>
      <c r="BA89">
        <v>6</v>
      </c>
      <c r="BB89">
        <v>0.5</v>
      </c>
      <c r="BC89" t="s">
        <v>358</v>
      </c>
      <c r="BD89">
        <v>2</v>
      </c>
      <c r="BE89" t="b">
        <v>1</v>
      </c>
      <c r="BF89">
        <v>1710708538.3</v>
      </c>
      <c r="BG89">
        <v>1166.075</v>
      </c>
      <c r="BH89">
        <v>1191.787</v>
      </c>
      <c r="BI89">
        <v>14.66117</v>
      </c>
      <c r="BJ89">
        <v>14.509510000000001</v>
      </c>
      <c r="BK89">
        <v>1171.7</v>
      </c>
      <c r="BL89">
        <v>14.71415</v>
      </c>
      <c r="BM89">
        <v>599.98180000000002</v>
      </c>
      <c r="BN89">
        <v>101.6776</v>
      </c>
      <c r="BO89">
        <v>0.10005583</v>
      </c>
      <c r="BP89">
        <v>23.914149999999999</v>
      </c>
      <c r="BQ89">
        <v>24.97691</v>
      </c>
      <c r="BR89">
        <v>999.9</v>
      </c>
      <c r="BS89">
        <v>0</v>
      </c>
      <c r="BT89">
        <v>0</v>
      </c>
      <c r="BU89">
        <v>9992.1259999999984</v>
      </c>
      <c r="BV89">
        <v>0</v>
      </c>
      <c r="BW89">
        <v>6.1616200000000001</v>
      </c>
      <c r="BX89">
        <v>-25.711569999999998</v>
      </c>
      <c r="BY89">
        <v>1183.4269999999999</v>
      </c>
      <c r="BZ89">
        <v>1209.3320000000001</v>
      </c>
      <c r="CA89">
        <v>0.15163750000000001</v>
      </c>
      <c r="CB89">
        <v>1191.787</v>
      </c>
      <c r="CC89">
        <v>14.509510000000001</v>
      </c>
      <c r="CD89">
        <v>1.490712</v>
      </c>
      <c r="CE89">
        <v>1.4752940000000001</v>
      </c>
      <c r="CF89">
        <v>12.87323</v>
      </c>
      <c r="CG89">
        <v>12.71448</v>
      </c>
      <c r="CH89">
        <v>2000.0309999999999</v>
      </c>
      <c r="CI89">
        <v>0.97999899999999995</v>
      </c>
      <c r="CJ89">
        <v>2.0000799999999999E-2</v>
      </c>
      <c r="CK89">
        <v>0</v>
      </c>
      <c r="CL89">
        <v>247.7784</v>
      </c>
      <c r="CM89">
        <v>5.0009800000000002</v>
      </c>
      <c r="CN89">
        <v>5300.7520000000004</v>
      </c>
      <c r="CO89">
        <v>18953.54</v>
      </c>
      <c r="CP89">
        <v>38.186999999999998</v>
      </c>
      <c r="CQ89">
        <v>38.5062</v>
      </c>
      <c r="CR89">
        <v>38.375</v>
      </c>
      <c r="CS89">
        <v>37.6312</v>
      </c>
      <c r="CT89">
        <v>38.875</v>
      </c>
      <c r="CU89">
        <v>1955.1310000000001</v>
      </c>
      <c r="CV89">
        <v>39.899999999999991</v>
      </c>
      <c r="CW89">
        <v>0</v>
      </c>
      <c r="CX89">
        <v>5499.2000000476837</v>
      </c>
      <c r="CY89">
        <v>0</v>
      </c>
      <c r="CZ89">
        <v>1710707252</v>
      </c>
      <c r="DA89" t="s">
        <v>359</v>
      </c>
      <c r="DB89">
        <v>1710707252</v>
      </c>
      <c r="DC89">
        <v>1710706472</v>
      </c>
      <c r="DD89">
        <v>25</v>
      </c>
      <c r="DE89">
        <v>0.7</v>
      </c>
      <c r="DF89">
        <v>1.4E-2</v>
      </c>
      <c r="DG89">
        <v>-2.4249999999999998</v>
      </c>
      <c r="DH89">
        <v>-3.9E-2</v>
      </c>
      <c r="DI89">
        <v>495</v>
      </c>
      <c r="DJ89">
        <v>20</v>
      </c>
      <c r="DK89">
        <v>0.44</v>
      </c>
      <c r="DL89">
        <v>7.0000000000000007E-2</v>
      </c>
      <c r="DM89">
        <v>-25.546568292682931</v>
      </c>
      <c r="DN89">
        <v>-1.5622662020906231</v>
      </c>
      <c r="DO89">
        <v>0.163310320255528</v>
      </c>
      <c r="DP89">
        <v>0</v>
      </c>
      <c r="DQ89">
        <v>247.74726470588229</v>
      </c>
      <c r="DR89">
        <v>0.5777692866761831</v>
      </c>
      <c r="DS89">
        <v>0.16564052303700311</v>
      </c>
      <c r="DT89">
        <v>1</v>
      </c>
      <c r="DU89">
        <v>0.15812019512195119</v>
      </c>
      <c r="DV89">
        <v>-7.5166975609755729E-2</v>
      </c>
      <c r="DW89">
        <v>9.6065147031800888E-3</v>
      </c>
      <c r="DX89">
        <v>1</v>
      </c>
      <c r="DY89">
        <v>2</v>
      </c>
      <c r="DZ89">
        <v>3</v>
      </c>
      <c r="EA89" t="s">
        <v>360</v>
      </c>
      <c r="EB89">
        <v>3.2294100000000001</v>
      </c>
      <c r="EC89">
        <v>2.7042199999999998</v>
      </c>
      <c r="ED89">
        <v>0.21626100000000001</v>
      </c>
      <c r="EE89">
        <v>0.21910499999999999</v>
      </c>
      <c r="EF89">
        <v>8.2274399999999998E-2</v>
      </c>
      <c r="EG89">
        <v>8.1937200000000002E-2</v>
      </c>
      <c r="EH89">
        <v>25700.2</v>
      </c>
      <c r="EI89">
        <v>25042</v>
      </c>
      <c r="EJ89">
        <v>31385.9</v>
      </c>
      <c r="EK89">
        <v>30381.9</v>
      </c>
      <c r="EL89">
        <v>38595.300000000003</v>
      </c>
      <c r="EM89">
        <v>36886.199999999997</v>
      </c>
      <c r="EN89">
        <v>43995.7</v>
      </c>
      <c r="EO89">
        <v>42427.199999999997</v>
      </c>
      <c r="EP89">
        <v>2.1638500000000001</v>
      </c>
      <c r="EQ89">
        <v>1.95303</v>
      </c>
      <c r="ER89">
        <v>0.13533999999999999</v>
      </c>
      <c r="ES89">
        <v>0</v>
      </c>
      <c r="ET89">
        <v>22.749300000000002</v>
      </c>
      <c r="EU89">
        <v>999.9</v>
      </c>
      <c r="EV89">
        <v>57.2</v>
      </c>
      <c r="EW89">
        <v>26.6</v>
      </c>
      <c r="EX89">
        <v>19.667300000000001</v>
      </c>
      <c r="EY89">
        <v>61.523000000000003</v>
      </c>
      <c r="EZ89">
        <v>24.6875</v>
      </c>
      <c r="FA89">
        <v>1</v>
      </c>
      <c r="FB89">
        <v>-0.21626300000000001</v>
      </c>
      <c r="FC89">
        <v>0.77671299999999999</v>
      </c>
      <c r="FD89">
        <v>20.190300000000001</v>
      </c>
      <c r="FE89">
        <v>5.2199900000000001</v>
      </c>
      <c r="FF89">
        <v>11.992100000000001</v>
      </c>
      <c r="FG89">
        <v>4.9648500000000002</v>
      </c>
      <c r="FH89">
        <v>3.29548</v>
      </c>
      <c r="FI89">
        <v>9999</v>
      </c>
      <c r="FJ89">
        <v>9999</v>
      </c>
      <c r="FK89">
        <v>9999</v>
      </c>
      <c r="FL89">
        <v>292.60000000000002</v>
      </c>
      <c r="FM89">
        <v>4.9710200000000002</v>
      </c>
      <c r="FN89">
        <v>1.86768</v>
      </c>
      <c r="FO89">
        <v>1.85894</v>
      </c>
      <c r="FP89">
        <v>1.8650800000000001</v>
      </c>
      <c r="FQ89">
        <v>1.8630899999999999</v>
      </c>
      <c r="FR89">
        <v>1.8643799999999999</v>
      </c>
      <c r="FS89">
        <v>1.8598600000000001</v>
      </c>
      <c r="FT89">
        <v>1.86389</v>
      </c>
      <c r="FU89">
        <v>0</v>
      </c>
      <c r="FV89">
        <v>0</v>
      </c>
      <c r="FW89">
        <v>0</v>
      </c>
      <c r="FX89">
        <v>0</v>
      </c>
      <c r="FY89" t="s">
        <v>361</v>
      </c>
      <c r="FZ89" t="s">
        <v>362</v>
      </c>
      <c r="GA89" t="s">
        <v>363</v>
      </c>
      <c r="GB89" t="s">
        <v>363</v>
      </c>
      <c r="GC89" t="s">
        <v>363</v>
      </c>
      <c r="GD89" t="s">
        <v>363</v>
      </c>
      <c r="GE89">
        <v>0</v>
      </c>
      <c r="GF89">
        <v>100</v>
      </c>
      <c r="GG89">
        <v>100</v>
      </c>
      <c r="GH89">
        <v>-5.66</v>
      </c>
      <c r="GI89">
        <v>-5.2999999999999999E-2</v>
      </c>
      <c r="GJ89">
        <v>-0.44953633355511791</v>
      </c>
      <c r="GK89">
        <v>-3.2761014038563928E-3</v>
      </c>
      <c r="GL89">
        <v>-2.2697488846437009E-6</v>
      </c>
      <c r="GM89">
        <v>1.1067681640329E-9</v>
      </c>
      <c r="GN89">
        <v>-6.7387852144306204E-2</v>
      </c>
      <c r="GO89">
        <v>3.4759988817346559E-3</v>
      </c>
      <c r="GP89">
        <v>-3.6432653228263149E-4</v>
      </c>
      <c r="GQ89">
        <v>1.322559970292776E-5</v>
      </c>
      <c r="GR89">
        <v>12</v>
      </c>
      <c r="GS89">
        <v>1920</v>
      </c>
      <c r="GT89">
        <v>3</v>
      </c>
      <c r="GU89">
        <v>20</v>
      </c>
      <c r="GV89">
        <v>21.5</v>
      </c>
      <c r="GW89">
        <v>34.5</v>
      </c>
      <c r="GX89">
        <v>2.6660200000000001</v>
      </c>
      <c r="GY89">
        <v>2.3925800000000002</v>
      </c>
      <c r="GZ89">
        <v>1.4489700000000001</v>
      </c>
      <c r="HA89">
        <v>2.3071299999999999</v>
      </c>
      <c r="HB89">
        <v>1.5515099999999999</v>
      </c>
      <c r="HC89">
        <v>2.2497600000000002</v>
      </c>
      <c r="HD89">
        <v>31.498799999999999</v>
      </c>
      <c r="HE89">
        <v>14.6661</v>
      </c>
      <c r="HF89">
        <v>18</v>
      </c>
      <c r="HG89">
        <v>599.22400000000005</v>
      </c>
      <c r="HH89">
        <v>467.58100000000002</v>
      </c>
      <c r="HI89">
        <v>20.994800000000001</v>
      </c>
      <c r="HJ89">
        <v>24.258500000000002</v>
      </c>
      <c r="HK89">
        <v>30.0001</v>
      </c>
      <c r="HL89">
        <v>24.301200000000001</v>
      </c>
      <c r="HM89">
        <v>24.248699999999999</v>
      </c>
      <c r="HN89">
        <v>53.425800000000002</v>
      </c>
      <c r="HO89">
        <v>34.684399999999997</v>
      </c>
      <c r="HP89">
        <v>56.3249</v>
      </c>
      <c r="HQ89">
        <v>21.0014</v>
      </c>
      <c r="HR89">
        <v>1222.22</v>
      </c>
      <c r="HS89">
        <v>14.538</v>
      </c>
      <c r="HT89">
        <v>99.614099999999993</v>
      </c>
      <c r="HU89">
        <v>101.378</v>
      </c>
    </row>
    <row r="90" spans="1:229" x14ac:dyDescent="0.2">
      <c r="A90">
        <v>74</v>
      </c>
      <c r="B90">
        <v>1710708546.0999999</v>
      </c>
      <c r="C90">
        <v>456.5</v>
      </c>
      <c r="D90" t="s">
        <v>511</v>
      </c>
      <c r="E90" t="s">
        <v>512</v>
      </c>
      <c r="F90">
        <v>5</v>
      </c>
      <c r="H90">
        <v>1710708543.5999999</v>
      </c>
      <c r="I90">
        <f t="shared" si="34"/>
        <v>1.6166972726999995E-4</v>
      </c>
      <c r="J90">
        <f t="shared" si="35"/>
        <v>0.16166972726999995</v>
      </c>
      <c r="K90">
        <f t="shared" si="36"/>
        <v>4.6137788842119765</v>
      </c>
      <c r="L90">
        <f t="shared" si="37"/>
        <v>1183.7577777777781</v>
      </c>
      <c r="M90">
        <f t="shared" si="38"/>
        <v>391.23267974238632</v>
      </c>
      <c r="N90">
        <f t="shared" si="39"/>
        <v>39.818977595666269</v>
      </c>
      <c r="O90">
        <f t="shared" si="40"/>
        <v>120.48079537493273</v>
      </c>
      <c r="P90">
        <f t="shared" si="41"/>
        <v>9.5861670653111051E-3</v>
      </c>
      <c r="Q90">
        <f t="shared" si="42"/>
        <v>3</v>
      </c>
      <c r="R90">
        <f t="shared" si="43"/>
        <v>9.5691821080254712E-3</v>
      </c>
      <c r="S90">
        <f t="shared" si="44"/>
        <v>5.9822623091998553E-3</v>
      </c>
      <c r="T90">
        <f t="shared" si="45"/>
        <v>321.51552886801642</v>
      </c>
      <c r="U90">
        <f t="shared" si="46"/>
        <v>25.727812065644919</v>
      </c>
      <c r="V90">
        <f t="shared" si="47"/>
        <v>24.96511111111111</v>
      </c>
      <c r="W90">
        <f t="shared" si="48"/>
        <v>3.173069729092477</v>
      </c>
      <c r="X90">
        <f t="shared" si="49"/>
        <v>50.11698711852803</v>
      </c>
      <c r="Y90">
        <f t="shared" si="50"/>
        <v>1.4929591433274283</v>
      </c>
      <c r="Z90">
        <f t="shared" si="51"/>
        <v>2.9789483150623948</v>
      </c>
      <c r="AA90">
        <f t="shared" si="52"/>
        <v>1.6801105857650487</v>
      </c>
      <c r="AB90">
        <f t="shared" si="53"/>
        <v>-7.1296349726069979</v>
      </c>
      <c r="AC90">
        <f t="shared" si="54"/>
        <v>-170.5344384000002</v>
      </c>
      <c r="AD90">
        <f t="shared" si="55"/>
        <v>-11.956178220360135</v>
      </c>
      <c r="AE90">
        <f t="shared" si="56"/>
        <v>131.8952772750491</v>
      </c>
      <c r="AF90">
        <f t="shared" si="57"/>
        <v>25.482328178814512</v>
      </c>
      <c r="AG90">
        <f t="shared" si="58"/>
        <v>0.15978292310011202</v>
      </c>
      <c r="AH90">
        <f t="shared" si="59"/>
        <v>4.6137788842119765</v>
      </c>
      <c r="AI90">
        <v>1228.3602941851909</v>
      </c>
      <c r="AJ90">
        <v>1208.123151515151</v>
      </c>
      <c r="AK90">
        <v>3.37337089806404</v>
      </c>
      <c r="AL90">
        <v>67.182796040944936</v>
      </c>
      <c r="AM90">
        <f t="shared" si="60"/>
        <v>0.16166972726999995</v>
      </c>
      <c r="AN90">
        <v>14.51130925675997</v>
      </c>
      <c r="AO90">
        <v>14.67058848484848</v>
      </c>
      <c r="AP90">
        <v>1.0728198436137789E-5</v>
      </c>
      <c r="AQ90">
        <v>78.548542355810383</v>
      </c>
      <c r="AR90">
        <v>0</v>
      </c>
      <c r="AS90">
        <v>0</v>
      </c>
      <c r="AT90">
        <f t="shared" si="61"/>
        <v>1</v>
      </c>
      <c r="AU90">
        <f t="shared" si="62"/>
        <v>0</v>
      </c>
      <c r="AV90">
        <f t="shared" si="63"/>
        <v>54270.728388301111</v>
      </c>
      <c r="AW90">
        <f t="shared" si="64"/>
        <v>2000.0333333333331</v>
      </c>
      <c r="AX90">
        <f t="shared" si="65"/>
        <v>1681.2249994134797</v>
      </c>
      <c r="AY90">
        <f t="shared" si="66"/>
        <v>0.84059848973191109</v>
      </c>
      <c r="AZ90">
        <f t="shared" si="67"/>
        <v>0.16075508518258852</v>
      </c>
      <c r="BA90">
        <v>6</v>
      </c>
      <c r="BB90">
        <v>0.5</v>
      </c>
      <c r="BC90" t="s">
        <v>358</v>
      </c>
      <c r="BD90">
        <v>2</v>
      </c>
      <c r="BE90" t="b">
        <v>1</v>
      </c>
      <c r="BF90">
        <v>1710708543.5999999</v>
      </c>
      <c r="BG90">
        <v>1183.7577777777781</v>
      </c>
      <c r="BH90">
        <v>1209.435555555556</v>
      </c>
      <c r="BI90">
        <v>14.668744444444441</v>
      </c>
      <c r="BJ90">
        <v>14.511266666666661</v>
      </c>
      <c r="BK90">
        <v>1189.4533333333341</v>
      </c>
      <c r="BL90">
        <v>14.72174444444444</v>
      </c>
      <c r="BM90">
        <v>599.85266666666666</v>
      </c>
      <c r="BN90">
        <v>101.67811111111109</v>
      </c>
      <c r="BO90">
        <v>0.1001391666666667</v>
      </c>
      <c r="BP90">
        <v>23.910711111111109</v>
      </c>
      <c r="BQ90">
        <v>24.96511111111111</v>
      </c>
      <c r="BR90">
        <v>999.90000000000009</v>
      </c>
      <c r="BS90">
        <v>0</v>
      </c>
      <c r="BT90">
        <v>0</v>
      </c>
      <c r="BU90">
        <v>9989.7933333333349</v>
      </c>
      <c r="BV90">
        <v>0</v>
      </c>
      <c r="BW90">
        <v>6.1570666666666662</v>
      </c>
      <c r="BX90">
        <v>-25.677044444444451</v>
      </c>
      <c r="BY90">
        <v>1201.3800000000001</v>
      </c>
      <c r="BZ90">
        <v>1227.244444444445</v>
      </c>
      <c r="CA90">
        <v>0.15747411111111109</v>
      </c>
      <c r="CB90">
        <v>1209.435555555556</v>
      </c>
      <c r="CC90">
        <v>14.511266666666661</v>
      </c>
      <c r="CD90">
        <v>1.491492222222222</v>
      </c>
      <c r="CE90">
        <v>1.475484444444445</v>
      </c>
      <c r="CF90">
        <v>12.881255555555549</v>
      </c>
      <c r="CG90">
        <v>12.716433333333329</v>
      </c>
      <c r="CH90">
        <v>2000.0333333333331</v>
      </c>
      <c r="CI90">
        <v>0.97999866666666646</v>
      </c>
      <c r="CJ90">
        <v>2.0001122222222219E-2</v>
      </c>
      <c r="CK90">
        <v>0</v>
      </c>
      <c r="CL90">
        <v>247.74588888888891</v>
      </c>
      <c r="CM90">
        <v>5.0009800000000002</v>
      </c>
      <c r="CN90">
        <v>5300.5922222222234</v>
      </c>
      <c r="CO90">
        <v>18953.566666666669</v>
      </c>
      <c r="CP90">
        <v>38.131888888888888</v>
      </c>
      <c r="CQ90">
        <v>38.5</v>
      </c>
      <c r="CR90">
        <v>38.311999999999998</v>
      </c>
      <c r="CS90">
        <v>37.610999999999997</v>
      </c>
      <c r="CT90">
        <v>38.860999999999997</v>
      </c>
      <c r="CU90">
        <v>1955.133333333333</v>
      </c>
      <c r="CV90">
        <v>39.9</v>
      </c>
      <c r="CW90">
        <v>0</v>
      </c>
      <c r="CX90">
        <v>5504.5999999046326</v>
      </c>
      <c r="CY90">
        <v>0</v>
      </c>
      <c r="CZ90">
        <v>1710707252</v>
      </c>
      <c r="DA90" t="s">
        <v>359</v>
      </c>
      <c r="DB90">
        <v>1710707252</v>
      </c>
      <c r="DC90">
        <v>1710706472</v>
      </c>
      <c r="DD90">
        <v>25</v>
      </c>
      <c r="DE90">
        <v>0.7</v>
      </c>
      <c r="DF90">
        <v>1.4E-2</v>
      </c>
      <c r="DG90">
        <v>-2.4249999999999998</v>
      </c>
      <c r="DH90">
        <v>-3.9E-2</v>
      </c>
      <c r="DI90">
        <v>495</v>
      </c>
      <c r="DJ90">
        <v>20</v>
      </c>
      <c r="DK90">
        <v>0.44</v>
      </c>
      <c r="DL90">
        <v>7.0000000000000007E-2</v>
      </c>
      <c r="DM90">
        <v>-25.640765853658539</v>
      </c>
      <c r="DN90">
        <v>-0.60892473867597752</v>
      </c>
      <c r="DO90">
        <v>9.471679895751918E-2</v>
      </c>
      <c r="DP90">
        <v>0</v>
      </c>
      <c r="DQ90">
        <v>247.7654705882353</v>
      </c>
      <c r="DR90">
        <v>-0.20045837142155409</v>
      </c>
      <c r="DS90">
        <v>0.1509102256103671</v>
      </c>
      <c r="DT90">
        <v>1</v>
      </c>
      <c r="DU90">
        <v>0.15546414634146341</v>
      </c>
      <c r="DV90">
        <v>-2.718769337979134E-2</v>
      </c>
      <c r="DW90">
        <v>8.3101006262023425E-3</v>
      </c>
      <c r="DX90">
        <v>1</v>
      </c>
      <c r="DY90">
        <v>2</v>
      </c>
      <c r="DZ90">
        <v>3</v>
      </c>
      <c r="EA90" t="s">
        <v>360</v>
      </c>
      <c r="EB90">
        <v>3.2291400000000001</v>
      </c>
      <c r="EC90">
        <v>2.7044199999999998</v>
      </c>
      <c r="ED90">
        <v>0.21817700000000001</v>
      </c>
      <c r="EE90">
        <v>0.22101799999999999</v>
      </c>
      <c r="EF90">
        <v>8.2297400000000007E-2</v>
      </c>
      <c r="EG90">
        <v>8.1940499999999999E-2</v>
      </c>
      <c r="EH90">
        <v>25637.599999999999</v>
      </c>
      <c r="EI90">
        <v>24980.9</v>
      </c>
      <c r="EJ90">
        <v>31386</v>
      </c>
      <c r="EK90">
        <v>30381.9</v>
      </c>
      <c r="EL90">
        <v>38594.5</v>
      </c>
      <c r="EM90">
        <v>36886.300000000003</v>
      </c>
      <c r="EN90">
        <v>43995.8</v>
      </c>
      <c r="EO90">
        <v>42427.4</v>
      </c>
      <c r="EP90">
        <v>2.1638500000000001</v>
      </c>
      <c r="EQ90">
        <v>1.9531700000000001</v>
      </c>
      <c r="ER90">
        <v>0.134461</v>
      </c>
      <c r="ES90">
        <v>0</v>
      </c>
      <c r="ET90">
        <v>22.749300000000002</v>
      </c>
      <c r="EU90">
        <v>999.9</v>
      </c>
      <c r="EV90">
        <v>57.2</v>
      </c>
      <c r="EW90">
        <v>26.6</v>
      </c>
      <c r="EX90">
        <v>19.6663</v>
      </c>
      <c r="EY90">
        <v>61.503</v>
      </c>
      <c r="EZ90">
        <v>25.200299999999999</v>
      </c>
      <c r="FA90">
        <v>1</v>
      </c>
      <c r="FB90">
        <v>-0.216362</v>
      </c>
      <c r="FC90">
        <v>0.75773999999999997</v>
      </c>
      <c r="FD90">
        <v>20.1904</v>
      </c>
      <c r="FE90">
        <v>5.2196899999999999</v>
      </c>
      <c r="FF90">
        <v>11.9923</v>
      </c>
      <c r="FG90">
        <v>4.96495</v>
      </c>
      <c r="FH90">
        <v>3.2955000000000001</v>
      </c>
      <c r="FI90">
        <v>9999</v>
      </c>
      <c r="FJ90">
        <v>9999</v>
      </c>
      <c r="FK90">
        <v>9999</v>
      </c>
      <c r="FL90">
        <v>292.60000000000002</v>
      </c>
      <c r="FM90">
        <v>4.9710099999999997</v>
      </c>
      <c r="FN90">
        <v>1.86768</v>
      </c>
      <c r="FO90">
        <v>1.85893</v>
      </c>
      <c r="FP90">
        <v>1.8650800000000001</v>
      </c>
      <c r="FQ90">
        <v>1.8630800000000001</v>
      </c>
      <c r="FR90">
        <v>1.8643700000000001</v>
      </c>
      <c r="FS90">
        <v>1.85982</v>
      </c>
      <c r="FT90">
        <v>1.8638600000000001</v>
      </c>
      <c r="FU90">
        <v>0</v>
      </c>
      <c r="FV90">
        <v>0</v>
      </c>
      <c r="FW90">
        <v>0</v>
      </c>
      <c r="FX90">
        <v>0</v>
      </c>
      <c r="FY90" t="s">
        <v>361</v>
      </c>
      <c r="FZ90" t="s">
        <v>362</v>
      </c>
      <c r="GA90" t="s">
        <v>363</v>
      </c>
      <c r="GB90" t="s">
        <v>363</v>
      </c>
      <c r="GC90" t="s">
        <v>363</v>
      </c>
      <c r="GD90" t="s">
        <v>363</v>
      </c>
      <c r="GE90">
        <v>0</v>
      </c>
      <c r="GF90">
        <v>100</v>
      </c>
      <c r="GG90">
        <v>100</v>
      </c>
      <c r="GH90">
        <v>-5.72</v>
      </c>
      <c r="GI90">
        <v>-5.2999999999999999E-2</v>
      </c>
      <c r="GJ90">
        <v>-0.44953633355511791</v>
      </c>
      <c r="GK90">
        <v>-3.2761014038563928E-3</v>
      </c>
      <c r="GL90">
        <v>-2.2697488846437009E-6</v>
      </c>
      <c r="GM90">
        <v>1.1067681640329E-9</v>
      </c>
      <c r="GN90">
        <v>-6.7387852144306204E-2</v>
      </c>
      <c r="GO90">
        <v>3.4759988817346559E-3</v>
      </c>
      <c r="GP90">
        <v>-3.6432653228263149E-4</v>
      </c>
      <c r="GQ90">
        <v>1.322559970292776E-5</v>
      </c>
      <c r="GR90">
        <v>12</v>
      </c>
      <c r="GS90">
        <v>1920</v>
      </c>
      <c r="GT90">
        <v>3</v>
      </c>
      <c r="GU90">
        <v>20</v>
      </c>
      <c r="GV90">
        <v>21.6</v>
      </c>
      <c r="GW90">
        <v>34.6</v>
      </c>
      <c r="GX90">
        <v>2.6953100000000001</v>
      </c>
      <c r="GY90">
        <v>2.3962400000000001</v>
      </c>
      <c r="GZ90">
        <v>1.4477500000000001</v>
      </c>
      <c r="HA90">
        <v>2.3071299999999999</v>
      </c>
      <c r="HB90">
        <v>1.5515099999999999</v>
      </c>
      <c r="HC90">
        <v>2.3864700000000001</v>
      </c>
      <c r="HD90">
        <v>31.520600000000002</v>
      </c>
      <c r="HE90">
        <v>14.674899999999999</v>
      </c>
      <c r="HF90">
        <v>18</v>
      </c>
      <c r="HG90">
        <v>599.22299999999996</v>
      </c>
      <c r="HH90">
        <v>467.673</v>
      </c>
      <c r="HI90">
        <v>21.0107</v>
      </c>
      <c r="HJ90">
        <v>24.256799999999998</v>
      </c>
      <c r="HK90">
        <v>30</v>
      </c>
      <c r="HL90">
        <v>24.301200000000001</v>
      </c>
      <c r="HM90">
        <v>24.248699999999999</v>
      </c>
      <c r="HN90">
        <v>53.990499999999997</v>
      </c>
      <c r="HO90">
        <v>34.684399999999997</v>
      </c>
      <c r="HP90">
        <v>56.3249</v>
      </c>
      <c r="HQ90">
        <v>21.02</v>
      </c>
      <c r="HR90">
        <v>1242.25</v>
      </c>
      <c r="HS90">
        <v>14.538</v>
      </c>
      <c r="HT90">
        <v>99.614400000000003</v>
      </c>
      <c r="HU90">
        <v>101.378</v>
      </c>
    </row>
    <row r="91" spans="1:229" x14ac:dyDescent="0.2">
      <c r="A91">
        <v>75</v>
      </c>
      <c r="B91">
        <v>1710708551.0999999</v>
      </c>
      <c r="C91">
        <v>461.5</v>
      </c>
      <c r="D91" t="s">
        <v>513</v>
      </c>
      <c r="E91" t="s">
        <v>514</v>
      </c>
      <c r="F91">
        <v>5</v>
      </c>
      <c r="H91">
        <v>1710708548.3</v>
      </c>
      <c r="I91">
        <f t="shared" si="34"/>
        <v>1.6575278642762245E-4</v>
      </c>
      <c r="J91">
        <f t="shared" si="35"/>
        <v>0.16575278642762245</v>
      </c>
      <c r="K91">
        <f t="shared" si="36"/>
        <v>4.632073411784468</v>
      </c>
      <c r="L91">
        <f t="shared" si="37"/>
        <v>1199.472</v>
      </c>
      <c r="M91">
        <f t="shared" si="38"/>
        <v>421.79910117410395</v>
      </c>
      <c r="N91">
        <f t="shared" si="39"/>
        <v>42.930112314251296</v>
      </c>
      <c r="O91">
        <f t="shared" si="40"/>
        <v>122.08055335932288</v>
      </c>
      <c r="P91">
        <f t="shared" si="41"/>
        <v>9.8218381287972171E-3</v>
      </c>
      <c r="Q91">
        <f t="shared" si="42"/>
        <v>3</v>
      </c>
      <c r="R91">
        <f t="shared" si="43"/>
        <v>9.8040086113110325E-3</v>
      </c>
      <c r="S91">
        <f t="shared" si="44"/>
        <v>6.129104563458194E-3</v>
      </c>
      <c r="T91">
        <f t="shared" si="45"/>
        <v>321.51916056794369</v>
      </c>
      <c r="U91">
        <f t="shared" si="46"/>
        <v>25.725602634790768</v>
      </c>
      <c r="V91">
        <f t="shared" si="47"/>
        <v>24.973859999999998</v>
      </c>
      <c r="W91">
        <f t="shared" si="48"/>
        <v>3.1747256165657269</v>
      </c>
      <c r="X91">
        <f t="shared" si="49"/>
        <v>50.137190441678889</v>
      </c>
      <c r="Y91">
        <f t="shared" si="50"/>
        <v>1.4934540569110626</v>
      </c>
      <c r="Z91">
        <f t="shared" si="51"/>
        <v>2.9787350343220647</v>
      </c>
      <c r="AA91">
        <f t="shared" si="52"/>
        <v>1.6812715596546643</v>
      </c>
      <c r="AB91">
        <f t="shared" si="53"/>
        <v>-7.3096978814581499</v>
      </c>
      <c r="AC91">
        <f t="shared" si="54"/>
        <v>-172.14209423999966</v>
      </c>
      <c r="AD91">
        <f t="shared" si="55"/>
        <v>-12.069351775383993</v>
      </c>
      <c r="AE91">
        <f t="shared" si="56"/>
        <v>129.99801667110188</v>
      </c>
      <c r="AF91">
        <f t="shared" si="57"/>
        <v>25.557692665058227</v>
      </c>
      <c r="AG91">
        <f t="shared" si="58"/>
        <v>0.16417665643039811</v>
      </c>
      <c r="AH91">
        <f t="shared" si="59"/>
        <v>4.632073411784468</v>
      </c>
      <c r="AI91">
        <v>1245.414547505588</v>
      </c>
      <c r="AJ91">
        <v>1225.1243030303031</v>
      </c>
      <c r="AK91">
        <v>3.3818389243564968</v>
      </c>
      <c r="AL91">
        <v>67.182796040944936</v>
      </c>
      <c r="AM91">
        <f t="shared" si="60"/>
        <v>0.16575278642762245</v>
      </c>
      <c r="AN91">
        <v>14.512102203684639</v>
      </c>
      <c r="AO91">
        <v>14.675356969696971</v>
      </c>
      <c r="AP91">
        <v>1.2609392471040949E-5</v>
      </c>
      <c r="AQ91">
        <v>78.548542355810383</v>
      </c>
      <c r="AR91">
        <v>0</v>
      </c>
      <c r="AS91">
        <v>0</v>
      </c>
      <c r="AT91">
        <f t="shared" si="61"/>
        <v>1</v>
      </c>
      <c r="AU91">
        <f t="shared" si="62"/>
        <v>0</v>
      </c>
      <c r="AV91">
        <f t="shared" si="63"/>
        <v>54518.875366249144</v>
      </c>
      <c r="AW91">
        <f t="shared" si="64"/>
        <v>2000.0550000000001</v>
      </c>
      <c r="AX91">
        <f t="shared" si="65"/>
        <v>1681.2432894134424</v>
      </c>
      <c r="AY91">
        <f t="shared" si="66"/>
        <v>0.84059852824719439</v>
      </c>
      <c r="AZ91">
        <f t="shared" si="67"/>
        <v>0.16075515951708511</v>
      </c>
      <c r="BA91">
        <v>6</v>
      </c>
      <c r="BB91">
        <v>0.5</v>
      </c>
      <c r="BC91" t="s">
        <v>358</v>
      </c>
      <c r="BD91">
        <v>2</v>
      </c>
      <c r="BE91" t="b">
        <v>1</v>
      </c>
      <c r="BF91">
        <v>1710708548.3</v>
      </c>
      <c r="BG91">
        <v>1199.472</v>
      </c>
      <c r="BH91">
        <v>1225.2270000000001</v>
      </c>
      <c r="BI91">
        <v>14.67356</v>
      </c>
      <c r="BJ91">
        <v>14.51179</v>
      </c>
      <c r="BK91">
        <v>1205.23</v>
      </c>
      <c r="BL91">
        <v>14.72653</v>
      </c>
      <c r="BM91">
        <v>599.99109999999996</v>
      </c>
      <c r="BN91">
        <v>101.6788</v>
      </c>
      <c r="BO91">
        <v>9.9777039999999997E-2</v>
      </c>
      <c r="BP91">
        <v>23.909520000000001</v>
      </c>
      <c r="BQ91">
        <v>24.973859999999998</v>
      </c>
      <c r="BR91">
        <v>999.9</v>
      </c>
      <c r="BS91">
        <v>0</v>
      </c>
      <c r="BT91">
        <v>0</v>
      </c>
      <c r="BU91">
        <v>10037.325000000001</v>
      </c>
      <c r="BV91">
        <v>0</v>
      </c>
      <c r="BW91">
        <v>6.1544140000000001</v>
      </c>
      <c r="BX91">
        <v>-25.756180000000001</v>
      </c>
      <c r="BY91">
        <v>1217.3340000000001</v>
      </c>
      <c r="BZ91">
        <v>1243.269</v>
      </c>
      <c r="CA91">
        <v>0.161777</v>
      </c>
      <c r="CB91">
        <v>1225.2270000000001</v>
      </c>
      <c r="CC91">
        <v>14.51179</v>
      </c>
      <c r="CD91">
        <v>1.491992</v>
      </c>
      <c r="CE91">
        <v>1.475543</v>
      </c>
      <c r="CF91">
        <v>12.886329999999999</v>
      </c>
      <c r="CG91">
        <v>12.71705</v>
      </c>
      <c r="CH91">
        <v>2000.0550000000001</v>
      </c>
      <c r="CI91">
        <v>0.97999779999999992</v>
      </c>
      <c r="CJ91">
        <v>2.0001959999999999E-2</v>
      </c>
      <c r="CK91">
        <v>0</v>
      </c>
      <c r="CL91">
        <v>247.98740000000001</v>
      </c>
      <c r="CM91">
        <v>5.0009800000000002</v>
      </c>
      <c r="CN91">
        <v>5300.7640000000001</v>
      </c>
      <c r="CO91">
        <v>18953.78</v>
      </c>
      <c r="CP91">
        <v>38.087200000000003</v>
      </c>
      <c r="CQ91">
        <v>38.443300000000001</v>
      </c>
      <c r="CR91">
        <v>38.299599999999998</v>
      </c>
      <c r="CS91">
        <v>37.561999999999998</v>
      </c>
      <c r="CT91">
        <v>38.811999999999998</v>
      </c>
      <c r="CU91">
        <v>1955.152</v>
      </c>
      <c r="CV91">
        <v>39.902999999999999</v>
      </c>
      <c r="CW91">
        <v>0</v>
      </c>
      <c r="CX91">
        <v>5509.3999998569489</v>
      </c>
      <c r="CY91">
        <v>0</v>
      </c>
      <c r="CZ91">
        <v>1710707252</v>
      </c>
      <c r="DA91" t="s">
        <v>359</v>
      </c>
      <c r="DB91">
        <v>1710707252</v>
      </c>
      <c r="DC91">
        <v>1710706472</v>
      </c>
      <c r="DD91">
        <v>25</v>
      </c>
      <c r="DE91">
        <v>0.7</v>
      </c>
      <c r="DF91">
        <v>1.4E-2</v>
      </c>
      <c r="DG91">
        <v>-2.4249999999999998</v>
      </c>
      <c r="DH91">
        <v>-3.9E-2</v>
      </c>
      <c r="DI91">
        <v>495</v>
      </c>
      <c r="DJ91">
        <v>20</v>
      </c>
      <c r="DK91">
        <v>0.44</v>
      </c>
      <c r="DL91">
        <v>7.0000000000000007E-2</v>
      </c>
      <c r="DM91">
        <v>-25.691134146341462</v>
      </c>
      <c r="DN91">
        <v>-0.36993867595819879</v>
      </c>
      <c r="DO91">
        <v>7.5361999901471008E-2</v>
      </c>
      <c r="DP91">
        <v>1</v>
      </c>
      <c r="DQ91">
        <v>247.81691176470591</v>
      </c>
      <c r="DR91">
        <v>0.59442321829585054</v>
      </c>
      <c r="DS91">
        <v>0.19886004059122861</v>
      </c>
      <c r="DT91">
        <v>1</v>
      </c>
      <c r="DU91">
        <v>0.15407970731707321</v>
      </c>
      <c r="DV91">
        <v>4.1522905923345448E-2</v>
      </c>
      <c r="DW91">
        <v>6.3989882326928524E-3</v>
      </c>
      <c r="DX91">
        <v>1</v>
      </c>
      <c r="DY91">
        <v>3</v>
      </c>
      <c r="DZ91">
        <v>3</v>
      </c>
      <c r="EA91" t="s">
        <v>460</v>
      </c>
      <c r="EB91">
        <v>3.2294399999999999</v>
      </c>
      <c r="EC91">
        <v>2.7045699999999999</v>
      </c>
      <c r="ED91">
        <v>0.220085</v>
      </c>
      <c r="EE91">
        <v>0.22289700000000001</v>
      </c>
      <c r="EF91">
        <v>8.2316E-2</v>
      </c>
      <c r="EG91">
        <v>8.1934699999999999E-2</v>
      </c>
      <c r="EH91">
        <v>25575.4</v>
      </c>
      <c r="EI91">
        <v>24920.7</v>
      </c>
      <c r="EJ91">
        <v>31386.3</v>
      </c>
      <c r="EK91">
        <v>30381.9</v>
      </c>
      <c r="EL91">
        <v>38593.9</v>
      </c>
      <c r="EM91">
        <v>36886.300000000003</v>
      </c>
      <c r="EN91">
        <v>43996</v>
      </c>
      <c r="EO91">
        <v>42427.1</v>
      </c>
      <c r="EP91">
        <v>2.1638000000000002</v>
      </c>
      <c r="EQ91">
        <v>1.9533</v>
      </c>
      <c r="ER91">
        <v>0.136152</v>
      </c>
      <c r="ES91">
        <v>0</v>
      </c>
      <c r="ET91">
        <v>22.749300000000002</v>
      </c>
      <c r="EU91">
        <v>999.9</v>
      </c>
      <c r="EV91">
        <v>57.2</v>
      </c>
      <c r="EW91">
        <v>26.6</v>
      </c>
      <c r="EX91">
        <v>19.667400000000001</v>
      </c>
      <c r="EY91">
        <v>61.243000000000002</v>
      </c>
      <c r="EZ91">
        <v>24.635400000000001</v>
      </c>
      <c r="FA91">
        <v>1</v>
      </c>
      <c r="FB91">
        <v>-0.21641299999999999</v>
      </c>
      <c r="FC91">
        <v>0.71425899999999998</v>
      </c>
      <c r="FD91">
        <v>20.190899999999999</v>
      </c>
      <c r="FE91">
        <v>5.2202799999999998</v>
      </c>
      <c r="FF91">
        <v>11.9923</v>
      </c>
      <c r="FG91">
        <v>4.9651500000000004</v>
      </c>
      <c r="FH91">
        <v>3.2955000000000001</v>
      </c>
      <c r="FI91">
        <v>9999</v>
      </c>
      <c r="FJ91">
        <v>9999</v>
      </c>
      <c r="FK91">
        <v>9999</v>
      </c>
      <c r="FL91">
        <v>292.60000000000002</v>
      </c>
      <c r="FM91">
        <v>4.9710400000000003</v>
      </c>
      <c r="FN91">
        <v>1.86768</v>
      </c>
      <c r="FO91">
        <v>1.8589199999999999</v>
      </c>
      <c r="FP91">
        <v>1.8650800000000001</v>
      </c>
      <c r="FQ91">
        <v>1.8630899999999999</v>
      </c>
      <c r="FR91">
        <v>1.8644099999999999</v>
      </c>
      <c r="FS91">
        <v>1.8598300000000001</v>
      </c>
      <c r="FT91">
        <v>1.86388</v>
      </c>
      <c r="FU91">
        <v>0</v>
      </c>
      <c r="FV91">
        <v>0</v>
      </c>
      <c r="FW91">
        <v>0</v>
      </c>
      <c r="FX91">
        <v>0</v>
      </c>
      <c r="FY91" t="s">
        <v>361</v>
      </c>
      <c r="FZ91" t="s">
        <v>362</v>
      </c>
      <c r="GA91" t="s">
        <v>363</v>
      </c>
      <c r="GB91" t="s">
        <v>363</v>
      </c>
      <c r="GC91" t="s">
        <v>363</v>
      </c>
      <c r="GD91" t="s">
        <v>363</v>
      </c>
      <c r="GE91">
        <v>0</v>
      </c>
      <c r="GF91">
        <v>100</v>
      </c>
      <c r="GG91">
        <v>100</v>
      </c>
      <c r="GH91">
        <v>-5.8</v>
      </c>
      <c r="GI91">
        <v>-5.2900000000000003E-2</v>
      </c>
      <c r="GJ91">
        <v>-0.44953633355511791</v>
      </c>
      <c r="GK91">
        <v>-3.2761014038563928E-3</v>
      </c>
      <c r="GL91">
        <v>-2.2697488846437009E-6</v>
      </c>
      <c r="GM91">
        <v>1.1067681640329E-9</v>
      </c>
      <c r="GN91">
        <v>-6.7387852144306204E-2</v>
      </c>
      <c r="GO91">
        <v>3.4759988817346559E-3</v>
      </c>
      <c r="GP91">
        <v>-3.6432653228263149E-4</v>
      </c>
      <c r="GQ91">
        <v>1.322559970292776E-5</v>
      </c>
      <c r="GR91">
        <v>12</v>
      </c>
      <c r="GS91">
        <v>1920</v>
      </c>
      <c r="GT91">
        <v>3</v>
      </c>
      <c r="GU91">
        <v>20</v>
      </c>
      <c r="GV91">
        <v>21.7</v>
      </c>
      <c r="GW91">
        <v>34.700000000000003</v>
      </c>
      <c r="GX91">
        <v>2.7258300000000002</v>
      </c>
      <c r="GY91">
        <v>2.4011200000000001</v>
      </c>
      <c r="GZ91">
        <v>1.4489700000000001</v>
      </c>
      <c r="HA91">
        <v>2.3071299999999999</v>
      </c>
      <c r="HB91">
        <v>1.5515099999999999</v>
      </c>
      <c r="HC91">
        <v>2.2180200000000001</v>
      </c>
      <c r="HD91">
        <v>31.520600000000002</v>
      </c>
      <c r="HE91">
        <v>14.6661</v>
      </c>
      <c r="HF91">
        <v>18</v>
      </c>
      <c r="HG91">
        <v>599.18899999999996</v>
      </c>
      <c r="HH91">
        <v>467.75099999999998</v>
      </c>
      <c r="HI91">
        <v>21.029399999999999</v>
      </c>
      <c r="HJ91">
        <v>24.256799999999998</v>
      </c>
      <c r="HK91">
        <v>29.9999</v>
      </c>
      <c r="HL91">
        <v>24.301200000000001</v>
      </c>
      <c r="HM91">
        <v>24.248699999999999</v>
      </c>
      <c r="HN91">
        <v>54.630499999999998</v>
      </c>
      <c r="HO91">
        <v>34.684399999999997</v>
      </c>
      <c r="HP91">
        <v>55.95</v>
      </c>
      <c r="HQ91">
        <v>21.0458</v>
      </c>
      <c r="HR91">
        <v>1255.6099999999999</v>
      </c>
      <c r="HS91">
        <v>14.538</v>
      </c>
      <c r="HT91">
        <v>99.614999999999995</v>
      </c>
      <c r="HU91">
        <v>101.378</v>
      </c>
    </row>
    <row r="92" spans="1:229" x14ac:dyDescent="0.2">
      <c r="A92">
        <v>76</v>
      </c>
      <c r="B92">
        <v>1710708556.0999999</v>
      </c>
      <c r="C92">
        <v>466.5</v>
      </c>
      <c r="D92" t="s">
        <v>515</v>
      </c>
      <c r="E92" t="s">
        <v>516</v>
      </c>
      <c r="F92">
        <v>5</v>
      </c>
      <c r="H92">
        <v>1710708553.5999999</v>
      </c>
      <c r="I92">
        <f t="shared" si="34"/>
        <v>1.7773989916604333E-4</v>
      </c>
      <c r="J92">
        <f t="shared" si="35"/>
        <v>0.17773989916604332</v>
      </c>
      <c r="K92">
        <f t="shared" si="36"/>
        <v>4.7549062414875802</v>
      </c>
      <c r="L92">
        <f t="shared" si="37"/>
        <v>1217.1288888888889</v>
      </c>
      <c r="M92">
        <f t="shared" si="38"/>
        <v>470.04774913766863</v>
      </c>
      <c r="N92">
        <f t="shared" si="39"/>
        <v>47.841102697056328</v>
      </c>
      <c r="O92">
        <f t="shared" si="40"/>
        <v>123.87845336077383</v>
      </c>
      <c r="P92">
        <f t="shared" si="41"/>
        <v>1.0522076039258088E-2</v>
      </c>
      <c r="Q92">
        <f t="shared" si="42"/>
        <v>3</v>
      </c>
      <c r="R92">
        <f t="shared" si="43"/>
        <v>1.0501616482012652E-2</v>
      </c>
      <c r="S92">
        <f t="shared" si="44"/>
        <v>6.5653451590010382E-3</v>
      </c>
      <c r="T92">
        <f t="shared" si="45"/>
        <v>321.50188190222059</v>
      </c>
      <c r="U92">
        <f t="shared" si="46"/>
        <v>25.727931910281733</v>
      </c>
      <c r="V92">
        <f t="shared" si="47"/>
        <v>24.984988888888889</v>
      </c>
      <c r="W92">
        <f t="shared" si="48"/>
        <v>3.1768330538378677</v>
      </c>
      <c r="X92">
        <f t="shared" si="49"/>
        <v>50.130367988520916</v>
      </c>
      <c r="Y92">
        <f t="shared" si="50"/>
        <v>1.4937437917077947</v>
      </c>
      <c r="Z92">
        <f t="shared" si="51"/>
        <v>2.9797183855698783</v>
      </c>
      <c r="AA92">
        <f t="shared" si="52"/>
        <v>1.683089262130073</v>
      </c>
      <c r="AB92">
        <f t="shared" si="53"/>
        <v>-7.8383295532225103</v>
      </c>
      <c r="AC92">
        <f t="shared" si="54"/>
        <v>-173.05392586666699</v>
      </c>
      <c r="AD92">
        <f t="shared" si="55"/>
        <v>-12.134300164746282</v>
      </c>
      <c r="AE92">
        <f t="shared" si="56"/>
        <v>128.4753263175848</v>
      </c>
      <c r="AF92">
        <f t="shared" si="57"/>
        <v>25.535014084359144</v>
      </c>
      <c r="AG92">
        <f t="shared" si="58"/>
        <v>0.18009713982715872</v>
      </c>
      <c r="AH92">
        <f t="shared" si="59"/>
        <v>4.7549062414875802</v>
      </c>
      <c r="AI92">
        <v>1262.3069249008629</v>
      </c>
      <c r="AJ92">
        <v>1241.9835757575761</v>
      </c>
      <c r="AK92">
        <v>3.3620736681557579</v>
      </c>
      <c r="AL92">
        <v>67.182796040944936</v>
      </c>
      <c r="AM92">
        <f t="shared" si="60"/>
        <v>0.17773989916604332</v>
      </c>
      <c r="AN92">
        <v>14.500630624457029</v>
      </c>
      <c r="AO92">
        <v>14.675745454545449</v>
      </c>
      <c r="AP92">
        <v>3.3694732550174211E-6</v>
      </c>
      <c r="AQ92">
        <v>78.548542355810383</v>
      </c>
      <c r="AR92">
        <v>0</v>
      </c>
      <c r="AS92">
        <v>0</v>
      </c>
      <c r="AT92">
        <f t="shared" si="61"/>
        <v>1</v>
      </c>
      <c r="AU92">
        <f t="shared" si="62"/>
        <v>0</v>
      </c>
      <c r="AV92">
        <f t="shared" si="63"/>
        <v>54354.402506760365</v>
      </c>
      <c r="AW92">
        <f t="shared" si="64"/>
        <v>1999.9477777777779</v>
      </c>
      <c r="AX92">
        <f t="shared" si="65"/>
        <v>1681.1531367369018</v>
      </c>
      <c r="AY92">
        <f t="shared" si="66"/>
        <v>0.84059851732973667</v>
      </c>
      <c r="AZ92">
        <f t="shared" si="67"/>
        <v>0.16075513844639194</v>
      </c>
      <c r="BA92">
        <v>6</v>
      </c>
      <c r="BB92">
        <v>0.5</v>
      </c>
      <c r="BC92" t="s">
        <v>358</v>
      </c>
      <c r="BD92">
        <v>2</v>
      </c>
      <c r="BE92" t="b">
        <v>1</v>
      </c>
      <c r="BF92">
        <v>1710708553.5999999</v>
      </c>
      <c r="BG92">
        <v>1217.1288888888889</v>
      </c>
      <c r="BH92">
        <v>1242.883333333333</v>
      </c>
      <c r="BI92">
        <v>14.67631111111111</v>
      </c>
      <c r="BJ92">
        <v>14.49885555555556</v>
      </c>
      <c r="BK92">
        <v>1222.9533333333329</v>
      </c>
      <c r="BL92">
        <v>14.729255555555561</v>
      </c>
      <c r="BM92">
        <v>599.9946666666666</v>
      </c>
      <c r="BN92">
        <v>101.6791111111111</v>
      </c>
      <c r="BO92">
        <v>0.10012894444444451</v>
      </c>
      <c r="BP92">
        <v>23.915011111111109</v>
      </c>
      <c r="BQ92">
        <v>24.984988888888889</v>
      </c>
      <c r="BR92">
        <v>999.90000000000009</v>
      </c>
      <c r="BS92">
        <v>0</v>
      </c>
      <c r="BT92">
        <v>0</v>
      </c>
      <c r="BU92">
        <v>10005.9</v>
      </c>
      <c r="BV92">
        <v>0</v>
      </c>
      <c r="BW92">
        <v>6.1616200000000001</v>
      </c>
      <c r="BX92">
        <v>-25.75771111111111</v>
      </c>
      <c r="BY92">
        <v>1235.2566666666669</v>
      </c>
      <c r="BZ92">
        <v>1261.17</v>
      </c>
      <c r="CA92">
        <v>0.17742688888888891</v>
      </c>
      <c r="CB92">
        <v>1242.883333333333</v>
      </c>
      <c r="CC92">
        <v>14.49885555555556</v>
      </c>
      <c r="CD92">
        <v>1.4922688888888891</v>
      </c>
      <c r="CE92">
        <v>1.4742299999999999</v>
      </c>
      <c r="CF92">
        <v>12.88918888888889</v>
      </c>
      <c r="CG92">
        <v>12.703477777777779</v>
      </c>
      <c r="CH92">
        <v>1999.9477777777779</v>
      </c>
      <c r="CI92">
        <v>0.97999733333333339</v>
      </c>
      <c r="CJ92">
        <v>2.0002411111111111E-2</v>
      </c>
      <c r="CK92">
        <v>0</v>
      </c>
      <c r="CL92">
        <v>247.91</v>
      </c>
      <c r="CM92">
        <v>5.0009800000000002</v>
      </c>
      <c r="CN92">
        <v>5300.0577777777771</v>
      </c>
      <c r="CO92">
        <v>18952.73333333333</v>
      </c>
      <c r="CP92">
        <v>38.061999999999998</v>
      </c>
      <c r="CQ92">
        <v>38.436999999999998</v>
      </c>
      <c r="CR92">
        <v>38.25</v>
      </c>
      <c r="CS92">
        <v>37.534444444444439</v>
      </c>
      <c r="CT92">
        <v>38.784444444444453</v>
      </c>
      <c r="CU92">
        <v>1955.0411111111109</v>
      </c>
      <c r="CV92">
        <v>39.9</v>
      </c>
      <c r="CW92">
        <v>0</v>
      </c>
      <c r="CX92">
        <v>5514.7999999523163</v>
      </c>
      <c r="CY92">
        <v>0</v>
      </c>
      <c r="CZ92">
        <v>1710707252</v>
      </c>
      <c r="DA92" t="s">
        <v>359</v>
      </c>
      <c r="DB92">
        <v>1710707252</v>
      </c>
      <c r="DC92">
        <v>1710706472</v>
      </c>
      <c r="DD92">
        <v>25</v>
      </c>
      <c r="DE92">
        <v>0.7</v>
      </c>
      <c r="DF92">
        <v>1.4E-2</v>
      </c>
      <c r="DG92">
        <v>-2.4249999999999998</v>
      </c>
      <c r="DH92">
        <v>-3.9E-2</v>
      </c>
      <c r="DI92">
        <v>495</v>
      </c>
      <c r="DJ92">
        <v>20</v>
      </c>
      <c r="DK92">
        <v>0.44</v>
      </c>
      <c r="DL92">
        <v>7.0000000000000007E-2</v>
      </c>
      <c r="DM92">
        <v>-25.718875000000001</v>
      </c>
      <c r="DN92">
        <v>-0.15045478424013611</v>
      </c>
      <c r="DO92">
        <v>6.4071630812708349E-2</v>
      </c>
      <c r="DP92">
        <v>1</v>
      </c>
      <c r="DQ92">
        <v>247.85576470588231</v>
      </c>
      <c r="DR92">
        <v>0.71333842255302671</v>
      </c>
      <c r="DS92">
        <v>0.2050898022565214</v>
      </c>
      <c r="DT92">
        <v>1</v>
      </c>
      <c r="DU92">
        <v>0.16070984999999999</v>
      </c>
      <c r="DV92">
        <v>9.0348495309568219E-2</v>
      </c>
      <c r="DW92">
        <v>9.3282662578584238E-3</v>
      </c>
      <c r="DX92">
        <v>1</v>
      </c>
      <c r="DY92">
        <v>3</v>
      </c>
      <c r="DZ92">
        <v>3</v>
      </c>
      <c r="EA92" t="s">
        <v>460</v>
      </c>
      <c r="EB92">
        <v>3.2292299999999998</v>
      </c>
      <c r="EC92">
        <v>2.7044000000000001</v>
      </c>
      <c r="ED92">
        <v>0.221966</v>
      </c>
      <c r="EE92">
        <v>0.22478600000000001</v>
      </c>
      <c r="EF92">
        <v>8.2311200000000001E-2</v>
      </c>
      <c r="EG92">
        <v>8.1831699999999993E-2</v>
      </c>
      <c r="EH92">
        <v>25513.5</v>
      </c>
      <c r="EI92">
        <v>24860.5</v>
      </c>
      <c r="EJ92">
        <v>31385.9</v>
      </c>
      <c r="EK92">
        <v>30382.1</v>
      </c>
      <c r="EL92">
        <v>38594</v>
      </c>
      <c r="EM92">
        <v>36891.1</v>
      </c>
      <c r="EN92">
        <v>43995.9</v>
      </c>
      <c r="EO92">
        <v>42427.8</v>
      </c>
      <c r="EP92">
        <v>2.1638000000000002</v>
      </c>
      <c r="EQ92">
        <v>1.9533</v>
      </c>
      <c r="ER92">
        <v>0.135824</v>
      </c>
      <c r="ES92">
        <v>0</v>
      </c>
      <c r="ET92">
        <v>22.748200000000001</v>
      </c>
      <c r="EU92">
        <v>999.9</v>
      </c>
      <c r="EV92">
        <v>57.2</v>
      </c>
      <c r="EW92">
        <v>26.6</v>
      </c>
      <c r="EX92">
        <v>19.667999999999999</v>
      </c>
      <c r="EY92">
        <v>61.613</v>
      </c>
      <c r="EZ92">
        <v>24.8918</v>
      </c>
      <c r="FA92">
        <v>1</v>
      </c>
      <c r="FB92">
        <v>-0.21663399999999999</v>
      </c>
      <c r="FC92">
        <v>0.73476300000000005</v>
      </c>
      <c r="FD92">
        <v>20.190799999999999</v>
      </c>
      <c r="FE92">
        <v>5.2202799999999998</v>
      </c>
      <c r="FF92">
        <v>11.992699999999999</v>
      </c>
      <c r="FG92">
        <v>4.9652000000000003</v>
      </c>
      <c r="FH92">
        <v>3.2955000000000001</v>
      </c>
      <c r="FI92">
        <v>9999</v>
      </c>
      <c r="FJ92">
        <v>9999</v>
      </c>
      <c r="FK92">
        <v>9999</v>
      </c>
      <c r="FL92">
        <v>292.60000000000002</v>
      </c>
      <c r="FM92">
        <v>4.9710200000000002</v>
      </c>
      <c r="FN92">
        <v>1.86768</v>
      </c>
      <c r="FO92">
        <v>1.8588499999999999</v>
      </c>
      <c r="FP92">
        <v>1.8650599999999999</v>
      </c>
      <c r="FQ92">
        <v>1.8630500000000001</v>
      </c>
      <c r="FR92">
        <v>1.8643799999999999</v>
      </c>
      <c r="FS92">
        <v>1.8598300000000001</v>
      </c>
      <c r="FT92">
        <v>1.8638600000000001</v>
      </c>
      <c r="FU92">
        <v>0</v>
      </c>
      <c r="FV92">
        <v>0</v>
      </c>
      <c r="FW92">
        <v>0</v>
      </c>
      <c r="FX92">
        <v>0</v>
      </c>
      <c r="FY92" t="s">
        <v>361</v>
      </c>
      <c r="FZ92" t="s">
        <v>362</v>
      </c>
      <c r="GA92" t="s">
        <v>363</v>
      </c>
      <c r="GB92" t="s">
        <v>363</v>
      </c>
      <c r="GC92" t="s">
        <v>363</v>
      </c>
      <c r="GD92" t="s">
        <v>363</v>
      </c>
      <c r="GE92">
        <v>0</v>
      </c>
      <c r="GF92">
        <v>100</v>
      </c>
      <c r="GG92">
        <v>100</v>
      </c>
      <c r="GH92">
        <v>-5.86</v>
      </c>
      <c r="GI92">
        <v>-5.2999999999999999E-2</v>
      </c>
      <c r="GJ92">
        <v>-0.44953633355511791</v>
      </c>
      <c r="GK92">
        <v>-3.2761014038563928E-3</v>
      </c>
      <c r="GL92">
        <v>-2.2697488846437009E-6</v>
      </c>
      <c r="GM92">
        <v>1.1067681640329E-9</v>
      </c>
      <c r="GN92">
        <v>-6.7387852144306204E-2</v>
      </c>
      <c r="GO92">
        <v>3.4759988817346559E-3</v>
      </c>
      <c r="GP92">
        <v>-3.6432653228263149E-4</v>
      </c>
      <c r="GQ92">
        <v>1.322559970292776E-5</v>
      </c>
      <c r="GR92">
        <v>12</v>
      </c>
      <c r="GS92">
        <v>1920</v>
      </c>
      <c r="GT92">
        <v>3</v>
      </c>
      <c r="GU92">
        <v>20</v>
      </c>
      <c r="GV92">
        <v>21.7</v>
      </c>
      <c r="GW92">
        <v>34.700000000000003</v>
      </c>
      <c r="GX92">
        <v>2.7563499999999999</v>
      </c>
      <c r="GY92">
        <v>2.3962400000000001</v>
      </c>
      <c r="GZ92">
        <v>1.4477500000000001</v>
      </c>
      <c r="HA92">
        <v>2.3071299999999999</v>
      </c>
      <c r="HB92">
        <v>1.5515099999999999</v>
      </c>
      <c r="HC92">
        <v>2.4377399999999998</v>
      </c>
      <c r="HD92">
        <v>31.498799999999999</v>
      </c>
      <c r="HE92">
        <v>14.674899999999999</v>
      </c>
      <c r="HF92">
        <v>18</v>
      </c>
      <c r="HG92">
        <v>599.18899999999996</v>
      </c>
      <c r="HH92">
        <v>467.75099999999998</v>
      </c>
      <c r="HI92">
        <v>21.0532</v>
      </c>
      <c r="HJ92">
        <v>24.256799999999998</v>
      </c>
      <c r="HK92">
        <v>29.9998</v>
      </c>
      <c r="HL92">
        <v>24.301200000000001</v>
      </c>
      <c r="HM92">
        <v>24.248699999999999</v>
      </c>
      <c r="HN92">
        <v>55.187399999999997</v>
      </c>
      <c r="HO92">
        <v>34.684399999999997</v>
      </c>
      <c r="HP92">
        <v>55.95</v>
      </c>
      <c r="HQ92">
        <v>21.0563</v>
      </c>
      <c r="HR92">
        <v>1275.6500000000001</v>
      </c>
      <c r="HS92">
        <v>14.538</v>
      </c>
      <c r="HT92">
        <v>99.6143</v>
      </c>
      <c r="HU92">
        <v>101.379</v>
      </c>
    </row>
    <row r="93" spans="1:229" x14ac:dyDescent="0.2">
      <c r="A93">
        <v>77</v>
      </c>
      <c r="B93">
        <v>1710708561.0999999</v>
      </c>
      <c r="C93">
        <v>471.5</v>
      </c>
      <c r="D93" t="s">
        <v>517</v>
      </c>
      <c r="E93" t="s">
        <v>518</v>
      </c>
      <c r="F93">
        <v>5</v>
      </c>
      <c r="H93">
        <v>1710708558.3</v>
      </c>
      <c r="I93">
        <f t="shared" si="34"/>
        <v>1.8322198765714746E-4</v>
      </c>
      <c r="J93">
        <f t="shared" si="35"/>
        <v>0.18322198765714745</v>
      </c>
      <c r="K93">
        <f t="shared" si="36"/>
        <v>4.5297149889143871</v>
      </c>
      <c r="L93">
        <f t="shared" si="37"/>
        <v>1232.884</v>
      </c>
      <c r="M93">
        <f t="shared" si="38"/>
        <v>540.22262243662999</v>
      </c>
      <c r="N93">
        <f t="shared" si="39"/>
        <v>54.98283229390217</v>
      </c>
      <c r="O93">
        <f t="shared" si="40"/>
        <v>125.48059150889591</v>
      </c>
      <c r="P93">
        <f t="shared" si="41"/>
        <v>1.0857201992289787E-2</v>
      </c>
      <c r="Q93">
        <f t="shared" si="42"/>
        <v>3</v>
      </c>
      <c r="R93">
        <f t="shared" si="43"/>
        <v>1.0835419871893745E-2</v>
      </c>
      <c r="S93">
        <f t="shared" si="44"/>
        <v>6.7740907761679823E-3</v>
      </c>
      <c r="T93">
        <f t="shared" si="45"/>
        <v>321.51533825416811</v>
      </c>
      <c r="U93">
        <f t="shared" si="46"/>
        <v>25.724533726618304</v>
      </c>
      <c r="V93">
        <f t="shared" si="47"/>
        <v>24.97315</v>
      </c>
      <c r="W93">
        <f t="shared" si="48"/>
        <v>3.174591207911678</v>
      </c>
      <c r="X93">
        <f t="shared" si="49"/>
        <v>50.112810364635763</v>
      </c>
      <c r="Y93">
        <f t="shared" si="50"/>
        <v>1.4930338435244097</v>
      </c>
      <c r="Z93">
        <f t="shared" si="51"/>
        <v>2.9793456656305044</v>
      </c>
      <c r="AA93">
        <f t="shared" si="52"/>
        <v>1.6815573643872683</v>
      </c>
      <c r="AB93">
        <f t="shared" si="53"/>
        <v>-8.0800896556802027</v>
      </c>
      <c r="AC93">
        <f t="shared" si="54"/>
        <v>-171.47574192000019</v>
      </c>
      <c r="AD93">
        <f t="shared" si="55"/>
        <v>-12.022795401182732</v>
      </c>
      <c r="AE93">
        <f t="shared" si="56"/>
        <v>129.93671127730499</v>
      </c>
      <c r="AF93">
        <f t="shared" si="57"/>
        <v>25.684221746263095</v>
      </c>
      <c r="AG93">
        <f t="shared" si="58"/>
        <v>0.18821580800553631</v>
      </c>
      <c r="AH93">
        <f t="shared" si="59"/>
        <v>4.5297149889143871</v>
      </c>
      <c r="AI93">
        <v>1279.4814555821381</v>
      </c>
      <c r="AJ93">
        <v>1259.1118181818181</v>
      </c>
      <c r="AK93">
        <v>3.421621281911353</v>
      </c>
      <c r="AL93">
        <v>67.182796040944936</v>
      </c>
      <c r="AM93">
        <f t="shared" si="60"/>
        <v>0.18322198765714745</v>
      </c>
      <c r="AN93">
        <v>14.483490360976459</v>
      </c>
      <c r="AO93">
        <v>14.66418</v>
      </c>
      <c r="AP93">
        <v>-2.7713048608547421E-5</v>
      </c>
      <c r="AQ93">
        <v>78.548542355810383</v>
      </c>
      <c r="AR93">
        <v>0</v>
      </c>
      <c r="AS93">
        <v>0</v>
      </c>
      <c r="AT93">
        <f t="shared" si="61"/>
        <v>1</v>
      </c>
      <c r="AU93">
        <f t="shared" si="62"/>
        <v>0</v>
      </c>
      <c r="AV93">
        <f t="shared" si="63"/>
        <v>54460.953543977383</v>
      </c>
      <c r="AW93">
        <f t="shared" si="64"/>
        <v>2000.0309999999999</v>
      </c>
      <c r="AX93">
        <f t="shared" si="65"/>
        <v>1681.2231336031957</v>
      </c>
      <c r="AY93">
        <f t="shared" si="66"/>
        <v>0.84059853752426628</v>
      </c>
      <c r="AZ93">
        <f t="shared" si="67"/>
        <v>0.16075517742183401</v>
      </c>
      <c r="BA93">
        <v>6</v>
      </c>
      <c r="BB93">
        <v>0.5</v>
      </c>
      <c r="BC93" t="s">
        <v>358</v>
      </c>
      <c r="BD93">
        <v>2</v>
      </c>
      <c r="BE93" t="b">
        <v>1</v>
      </c>
      <c r="BF93">
        <v>1710708558.3</v>
      </c>
      <c r="BG93">
        <v>1232.884</v>
      </c>
      <c r="BH93">
        <v>1258.8009999999999</v>
      </c>
      <c r="BI93">
        <v>14.669499999999999</v>
      </c>
      <c r="BJ93">
        <v>14.48404</v>
      </c>
      <c r="BK93">
        <v>1238.7729999999999</v>
      </c>
      <c r="BL93">
        <v>14.722490000000001</v>
      </c>
      <c r="BM93">
        <v>599.98310000000004</v>
      </c>
      <c r="BN93">
        <v>101.6782</v>
      </c>
      <c r="BO93">
        <v>9.9900380000000011E-2</v>
      </c>
      <c r="BP93">
        <v>23.912929999999999</v>
      </c>
      <c r="BQ93">
        <v>24.97315</v>
      </c>
      <c r="BR93">
        <v>999.9</v>
      </c>
      <c r="BS93">
        <v>0</v>
      </c>
      <c r="BT93">
        <v>0</v>
      </c>
      <c r="BU93">
        <v>10026.379999999999</v>
      </c>
      <c r="BV93">
        <v>0</v>
      </c>
      <c r="BW93">
        <v>6.1616200000000001</v>
      </c>
      <c r="BX93">
        <v>-25.915780000000002</v>
      </c>
      <c r="BY93">
        <v>1251.239</v>
      </c>
      <c r="BZ93">
        <v>1277.3</v>
      </c>
      <c r="CA93">
        <v>0.18545420000000001</v>
      </c>
      <c r="CB93">
        <v>1258.8009999999999</v>
      </c>
      <c r="CC93">
        <v>14.48404</v>
      </c>
      <c r="CD93">
        <v>1.4915659999999999</v>
      </c>
      <c r="CE93">
        <v>1.472707</v>
      </c>
      <c r="CF93">
        <v>12.88198</v>
      </c>
      <c r="CG93">
        <v>12.68774</v>
      </c>
      <c r="CH93">
        <v>2000.0309999999999</v>
      </c>
      <c r="CI93">
        <v>0.9799971999999999</v>
      </c>
      <c r="CJ93">
        <v>2.0002539999999999E-2</v>
      </c>
      <c r="CK93">
        <v>0</v>
      </c>
      <c r="CL93">
        <v>247.9588</v>
      </c>
      <c r="CM93">
        <v>5.0009800000000002</v>
      </c>
      <c r="CN93">
        <v>5300.3009999999986</v>
      </c>
      <c r="CO93">
        <v>18953.54</v>
      </c>
      <c r="CP93">
        <v>38.0062</v>
      </c>
      <c r="CQ93">
        <v>38.3874</v>
      </c>
      <c r="CR93">
        <v>38.199599999999997</v>
      </c>
      <c r="CS93">
        <v>37.5</v>
      </c>
      <c r="CT93">
        <v>38.75</v>
      </c>
      <c r="CU93">
        <v>1955.1210000000001</v>
      </c>
      <c r="CV93">
        <v>39.902999999999999</v>
      </c>
      <c r="CW93">
        <v>0</v>
      </c>
      <c r="CX93">
        <v>5519.5999999046326</v>
      </c>
      <c r="CY93">
        <v>0</v>
      </c>
      <c r="CZ93">
        <v>1710707252</v>
      </c>
      <c r="DA93" t="s">
        <v>359</v>
      </c>
      <c r="DB93">
        <v>1710707252</v>
      </c>
      <c r="DC93">
        <v>1710706472</v>
      </c>
      <c r="DD93">
        <v>25</v>
      </c>
      <c r="DE93">
        <v>0.7</v>
      </c>
      <c r="DF93">
        <v>1.4E-2</v>
      </c>
      <c r="DG93">
        <v>-2.4249999999999998</v>
      </c>
      <c r="DH93">
        <v>-3.9E-2</v>
      </c>
      <c r="DI93">
        <v>495</v>
      </c>
      <c r="DJ93">
        <v>20</v>
      </c>
      <c r="DK93">
        <v>0.44</v>
      </c>
      <c r="DL93">
        <v>7.0000000000000007E-2</v>
      </c>
      <c r="DM93">
        <v>-25.769005</v>
      </c>
      <c r="DN93">
        <v>-0.92341688555345702</v>
      </c>
      <c r="DO93">
        <v>0.1118157255264213</v>
      </c>
      <c r="DP93">
        <v>0</v>
      </c>
      <c r="DQ93">
        <v>247.87891176470589</v>
      </c>
      <c r="DR93">
        <v>0.66803666867324751</v>
      </c>
      <c r="DS93">
        <v>0.20881153445251899</v>
      </c>
      <c r="DT93">
        <v>1</v>
      </c>
      <c r="DU93">
        <v>0.16953422500000001</v>
      </c>
      <c r="DV93">
        <v>0.11867778236397709</v>
      </c>
      <c r="DW93">
        <v>1.221182996009914E-2</v>
      </c>
      <c r="DX93">
        <v>0</v>
      </c>
      <c r="DY93">
        <v>1</v>
      </c>
      <c r="DZ93">
        <v>3</v>
      </c>
      <c r="EA93" t="s">
        <v>368</v>
      </c>
      <c r="EB93">
        <v>3.2294100000000001</v>
      </c>
      <c r="EC93">
        <v>2.70452</v>
      </c>
      <c r="ED93">
        <v>0.22386200000000001</v>
      </c>
      <c r="EE93">
        <v>0.22664899999999999</v>
      </c>
      <c r="EF93">
        <v>8.2265900000000003E-2</v>
      </c>
      <c r="EG93">
        <v>8.1822400000000003E-2</v>
      </c>
      <c r="EH93">
        <v>25451.9</v>
      </c>
      <c r="EI93">
        <v>24801.1</v>
      </c>
      <c r="EJ93">
        <v>31386.3</v>
      </c>
      <c r="EK93">
        <v>30382.400000000001</v>
      </c>
      <c r="EL93">
        <v>38596.199999999997</v>
      </c>
      <c r="EM93">
        <v>36891.800000000003</v>
      </c>
      <c r="EN93">
        <v>43996.1</v>
      </c>
      <c r="EO93">
        <v>42428.1</v>
      </c>
      <c r="EP93">
        <v>2.1639200000000001</v>
      </c>
      <c r="EQ93">
        <v>1.9529799999999999</v>
      </c>
      <c r="ER93">
        <v>0.13541400000000001</v>
      </c>
      <c r="ES93">
        <v>0</v>
      </c>
      <c r="ET93">
        <v>22.747299999999999</v>
      </c>
      <c r="EU93">
        <v>999.9</v>
      </c>
      <c r="EV93">
        <v>57.1</v>
      </c>
      <c r="EW93">
        <v>26.6</v>
      </c>
      <c r="EX93">
        <v>19.6326</v>
      </c>
      <c r="EY93">
        <v>61.173000000000002</v>
      </c>
      <c r="EZ93">
        <v>24.651399999999999</v>
      </c>
      <c r="FA93">
        <v>1</v>
      </c>
      <c r="FB93">
        <v>-0.216837</v>
      </c>
      <c r="FC93">
        <v>0.73708099999999999</v>
      </c>
      <c r="FD93">
        <v>20.190799999999999</v>
      </c>
      <c r="FE93">
        <v>5.22058</v>
      </c>
      <c r="FF93">
        <v>11.992000000000001</v>
      </c>
      <c r="FG93">
        <v>4.9652500000000002</v>
      </c>
      <c r="FH93">
        <v>3.29548</v>
      </c>
      <c r="FI93">
        <v>9999</v>
      </c>
      <c r="FJ93">
        <v>9999</v>
      </c>
      <c r="FK93">
        <v>9999</v>
      </c>
      <c r="FL93">
        <v>292.60000000000002</v>
      </c>
      <c r="FM93">
        <v>4.9710099999999997</v>
      </c>
      <c r="FN93">
        <v>1.86768</v>
      </c>
      <c r="FO93">
        <v>1.8588899999999999</v>
      </c>
      <c r="FP93">
        <v>1.86507</v>
      </c>
      <c r="FQ93">
        <v>1.86307</v>
      </c>
      <c r="FR93">
        <v>1.86436</v>
      </c>
      <c r="FS93">
        <v>1.8598399999999999</v>
      </c>
      <c r="FT93">
        <v>1.8638600000000001</v>
      </c>
      <c r="FU93">
        <v>0</v>
      </c>
      <c r="FV93">
        <v>0</v>
      </c>
      <c r="FW93">
        <v>0</v>
      </c>
      <c r="FX93">
        <v>0</v>
      </c>
      <c r="FY93" t="s">
        <v>361</v>
      </c>
      <c r="FZ93" t="s">
        <v>362</v>
      </c>
      <c r="GA93" t="s">
        <v>363</v>
      </c>
      <c r="GB93" t="s">
        <v>363</v>
      </c>
      <c r="GC93" t="s">
        <v>363</v>
      </c>
      <c r="GD93" t="s">
        <v>363</v>
      </c>
      <c r="GE93">
        <v>0</v>
      </c>
      <c r="GF93">
        <v>100</v>
      </c>
      <c r="GG93">
        <v>100</v>
      </c>
      <c r="GH93">
        <v>-5.92</v>
      </c>
      <c r="GI93">
        <v>-5.2999999999999999E-2</v>
      </c>
      <c r="GJ93">
        <v>-0.44953633355511791</v>
      </c>
      <c r="GK93">
        <v>-3.2761014038563928E-3</v>
      </c>
      <c r="GL93">
        <v>-2.2697488846437009E-6</v>
      </c>
      <c r="GM93">
        <v>1.1067681640329E-9</v>
      </c>
      <c r="GN93">
        <v>-6.7387852144306204E-2</v>
      </c>
      <c r="GO93">
        <v>3.4759988817346559E-3</v>
      </c>
      <c r="GP93">
        <v>-3.6432653228263149E-4</v>
      </c>
      <c r="GQ93">
        <v>1.322559970292776E-5</v>
      </c>
      <c r="GR93">
        <v>12</v>
      </c>
      <c r="GS93">
        <v>1920</v>
      </c>
      <c r="GT93">
        <v>3</v>
      </c>
      <c r="GU93">
        <v>20</v>
      </c>
      <c r="GV93">
        <v>21.8</v>
      </c>
      <c r="GW93">
        <v>34.799999999999997</v>
      </c>
      <c r="GX93">
        <v>2.78687</v>
      </c>
      <c r="GY93">
        <v>2.3986800000000001</v>
      </c>
      <c r="GZ93">
        <v>1.4489700000000001</v>
      </c>
      <c r="HA93">
        <v>2.3059099999999999</v>
      </c>
      <c r="HB93">
        <v>1.5515099999999999</v>
      </c>
      <c r="HC93">
        <v>2.2363300000000002</v>
      </c>
      <c r="HD93">
        <v>31.520600000000002</v>
      </c>
      <c r="HE93">
        <v>14.657400000000001</v>
      </c>
      <c r="HF93">
        <v>18</v>
      </c>
      <c r="HG93">
        <v>599.27599999999995</v>
      </c>
      <c r="HH93">
        <v>467.54899999999998</v>
      </c>
      <c r="HI93">
        <v>21.0654</v>
      </c>
      <c r="HJ93">
        <v>24.256799999999998</v>
      </c>
      <c r="HK93">
        <v>30.0001</v>
      </c>
      <c r="HL93">
        <v>24.301200000000001</v>
      </c>
      <c r="HM93">
        <v>24.248699999999999</v>
      </c>
      <c r="HN93">
        <v>55.821399999999997</v>
      </c>
      <c r="HO93">
        <v>34.684399999999997</v>
      </c>
      <c r="HP93">
        <v>55.95</v>
      </c>
      <c r="HQ93">
        <v>21.070499999999999</v>
      </c>
      <c r="HR93">
        <v>1289</v>
      </c>
      <c r="HS93">
        <v>14.538</v>
      </c>
      <c r="HT93">
        <v>99.615200000000002</v>
      </c>
      <c r="HU93">
        <v>101.38</v>
      </c>
    </row>
    <row r="94" spans="1:229" x14ac:dyDescent="0.2">
      <c r="A94">
        <v>78</v>
      </c>
      <c r="B94">
        <v>1710708566.0999999</v>
      </c>
      <c r="C94">
        <v>476.5</v>
      </c>
      <c r="D94" t="s">
        <v>519</v>
      </c>
      <c r="E94" t="s">
        <v>520</v>
      </c>
      <c r="F94">
        <v>5</v>
      </c>
      <c r="H94">
        <v>1710708563.5999999</v>
      </c>
      <c r="I94">
        <f t="shared" si="34"/>
        <v>1.800173473607679E-4</v>
      </c>
      <c r="J94">
        <f t="shared" si="35"/>
        <v>0.18001734736076791</v>
      </c>
      <c r="K94">
        <f t="shared" si="36"/>
        <v>4.6033504780919898</v>
      </c>
      <c r="L94">
        <f t="shared" si="37"/>
        <v>1250.7</v>
      </c>
      <c r="M94">
        <f t="shared" si="38"/>
        <v>534.86845700874733</v>
      </c>
      <c r="N94">
        <f t="shared" si="39"/>
        <v>54.437918660204602</v>
      </c>
      <c r="O94">
        <f t="shared" si="40"/>
        <v>127.29392428389998</v>
      </c>
      <c r="P94">
        <f t="shared" si="41"/>
        <v>1.0666472985680815E-2</v>
      </c>
      <c r="Q94">
        <f t="shared" si="42"/>
        <v>3</v>
      </c>
      <c r="R94">
        <f t="shared" si="43"/>
        <v>1.0645448638393798E-2</v>
      </c>
      <c r="S94">
        <f t="shared" si="44"/>
        <v>6.6552908618209517E-3</v>
      </c>
      <c r="T94">
        <f t="shared" si="45"/>
        <v>321.50667375254318</v>
      </c>
      <c r="U94">
        <f t="shared" si="46"/>
        <v>25.725714429860293</v>
      </c>
      <c r="V94">
        <f t="shared" si="47"/>
        <v>24.969744444444441</v>
      </c>
      <c r="W94">
        <f t="shared" si="48"/>
        <v>3.1739465782535548</v>
      </c>
      <c r="X94">
        <f t="shared" si="49"/>
        <v>50.087101670775048</v>
      </c>
      <c r="Y94">
        <f t="shared" si="50"/>
        <v>1.492305068488555</v>
      </c>
      <c r="Z94">
        <f t="shared" si="51"/>
        <v>2.9794198879734521</v>
      </c>
      <c r="AA94">
        <f t="shared" si="52"/>
        <v>1.6816415097649997</v>
      </c>
      <c r="AB94">
        <f t="shared" si="53"/>
        <v>-7.9387650186098639</v>
      </c>
      <c r="AC94">
        <f t="shared" si="54"/>
        <v>-170.85791040000001</v>
      </c>
      <c r="AD94">
        <f t="shared" si="55"/>
        <v>-11.979295987037757</v>
      </c>
      <c r="AE94">
        <f t="shared" si="56"/>
        <v>130.73070234689558</v>
      </c>
      <c r="AF94">
        <f t="shared" si="57"/>
        <v>25.564631266423639</v>
      </c>
      <c r="AG94">
        <f t="shared" si="58"/>
        <v>0.18173261906335103</v>
      </c>
      <c r="AH94">
        <f t="shared" si="59"/>
        <v>4.6033504780919898</v>
      </c>
      <c r="AI94">
        <v>1296.39708298904</v>
      </c>
      <c r="AJ94">
        <v>1276.0973939393939</v>
      </c>
      <c r="AK94">
        <v>3.3901309656099512</v>
      </c>
      <c r="AL94">
        <v>67.182796040944936</v>
      </c>
      <c r="AM94">
        <f t="shared" si="60"/>
        <v>0.18001734736076791</v>
      </c>
      <c r="AN94">
        <v>14.48342299542665</v>
      </c>
      <c r="AO94">
        <v>14.66084242424242</v>
      </c>
      <c r="AP94">
        <v>-5.8622445241747917E-6</v>
      </c>
      <c r="AQ94">
        <v>78.548542355810383</v>
      </c>
      <c r="AR94">
        <v>0</v>
      </c>
      <c r="AS94">
        <v>0</v>
      </c>
      <c r="AT94">
        <f t="shared" si="61"/>
        <v>1</v>
      </c>
      <c r="AU94">
        <f t="shared" si="62"/>
        <v>0</v>
      </c>
      <c r="AV94">
        <f t="shared" si="63"/>
        <v>54461.570364224463</v>
      </c>
      <c r="AW94">
        <f t="shared" si="64"/>
        <v>1999.9777777777781</v>
      </c>
      <c r="AX94">
        <f t="shared" si="65"/>
        <v>1681.1783387318878</v>
      </c>
      <c r="AY94">
        <f t="shared" si="66"/>
        <v>0.84059850934938096</v>
      </c>
      <c r="AZ94">
        <f t="shared" si="67"/>
        <v>0.16075512304430539</v>
      </c>
      <c r="BA94">
        <v>6</v>
      </c>
      <c r="BB94">
        <v>0.5</v>
      </c>
      <c r="BC94" t="s">
        <v>358</v>
      </c>
      <c r="BD94">
        <v>2</v>
      </c>
      <c r="BE94" t="b">
        <v>1</v>
      </c>
      <c r="BF94">
        <v>1710708563.5999999</v>
      </c>
      <c r="BG94">
        <v>1250.7</v>
      </c>
      <c r="BH94">
        <v>1276.4933333333331</v>
      </c>
      <c r="BI94">
        <v>14.662333333333329</v>
      </c>
      <c r="BJ94">
        <v>14.48325555555555</v>
      </c>
      <c r="BK94">
        <v>1256.6544444444439</v>
      </c>
      <c r="BL94">
        <v>14.71532222222222</v>
      </c>
      <c r="BM94">
        <v>599.96722222222206</v>
      </c>
      <c r="BN94">
        <v>101.67811111111109</v>
      </c>
      <c r="BO94">
        <v>0.1000325555555555</v>
      </c>
      <c r="BP94">
        <v>23.913344444444441</v>
      </c>
      <c r="BQ94">
        <v>24.969744444444441</v>
      </c>
      <c r="BR94">
        <v>999.90000000000009</v>
      </c>
      <c r="BS94">
        <v>0</v>
      </c>
      <c r="BT94">
        <v>0</v>
      </c>
      <c r="BU94">
        <v>10026.52222222222</v>
      </c>
      <c r="BV94">
        <v>0</v>
      </c>
      <c r="BW94">
        <v>6.1616200000000001</v>
      </c>
      <c r="BX94">
        <v>-25.794277777777779</v>
      </c>
      <c r="BY94">
        <v>1269.3122222222221</v>
      </c>
      <c r="BZ94">
        <v>1295.2533333333331</v>
      </c>
      <c r="CA94">
        <v>0.17906466666666659</v>
      </c>
      <c r="CB94">
        <v>1276.4933333333331</v>
      </c>
      <c r="CC94">
        <v>14.48325555555555</v>
      </c>
      <c r="CD94">
        <v>1.4908377777777779</v>
      </c>
      <c r="CE94">
        <v>1.4726300000000001</v>
      </c>
      <c r="CF94">
        <v>12.87452222222222</v>
      </c>
      <c r="CG94">
        <v>12.68692222222222</v>
      </c>
      <c r="CH94">
        <v>1999.9777777777781</v>
      </c>
      <c r="CI94">
        <v>0.97999733333333339</v>
      </c>
      <c r="CJ94">
        <v>2.0002411111111111E-2</v>
      </c>
      <c r="CK94">
        <v>0</v>
      </c>
      <c r="CL94">
        <v>247.87777777777779</v>
      </c>
      <c r="CM94">
        <v>5.0009800000000002</v>
      </c>
      <c r="CN94">
        <v>5299.7833333333328</v>
      </c>
      <c r="CO94">
        <v>18953.033333333329</v>
      </c>
      <c r="CP94">
        <v>37.972000000000001</v>
      </c>
      <c r="CQ94">
        <v>38.375</v>
      </c>
      <c r="CR94">
        <v>38.186999999999998</v>
      </c>
      <c r="CS94">
        <v>37.5</v>
      </c>
      <c r="CT94">
        <v>38.707999999999998</v>
      </c>
      <c r="CU94">
        <v>1955.067777777778</v>
      </c>
      <c r="CV94">
        <v>39.9</v>
      </c>
      <c r="CW94">
        <v>0</v>
      </c>
      <c r="CX94">
        <v>5524.3999998569489</v>
      </c>
      <c r="CY94">
        <v>0</v>
      </c>
      <c r="CZ94">
        <v>1710707252</v>
      </c>
      <c r="DA94" t="s">
        <v>359</v>
      </c>
      <c r="DB94">
        <v>1710707252</v>
      </c>
      <c r="DC94">
        <v>1710706472</v>
      </c>
      <c r="DD94">
        <v>25</v>
      </c>
      <c r="DE94">
        <v>0.7</v>
      </c>
      <c r="DF94">
        <v>1.4E-2</v>
      </c>
      <c r="DG94">
        <v>-2.4249999999999998</v>
      </c>
      <c r="DH94">
        <v>-3.9E-2</v>
      </c>
      <c r="DI94">
        <v>495</v>
      </c>
      <c r="DJ94">
        <v>20</v>
      </c>
      <c r="DK94">
        <v>0.44</v>
      </c>
      <c r="DL94">
        <v>7.0000000000000007E-2</v>
      </c>
      <c r="DM94">
        <v>-25.806424390243901</v>
      </c>
      <c r="DN94">
        <v>-0.30649547038329372</v>
      </c>
      <c r="DO94">
        <v>8.5439374542357158E-2</v>
      </c>
      <c r="DP94">
        <v>1</v>
      </c>
      <c r="DQ94">
        <v>247.91200000000001</v>
      </c>
      <c r="DR94">
        <v>-0.2182734868650523</v>
      </c>
      <c r="DS94">
        <v>0.20602783935244151</v>
      </c>
      <c r="DT94">
        <v>1</v>
      </c>
      <c r="DU94">
        <v>0.17528317073170729</v>
      </c>
      <c r="DV94">
        <v>7.4716327526132525E-2</v>
      </c>
      <c r="DW94">
        <v>9.9152111397821686E-3</v>
      </c>
      <c r="DX94">
        <v>1</v>
      </c>
      <c r="DY94">
        <v>3</v>
      </c>
      <c r="DZ94">
        <v>3</v>
      </c>
      <c r="EA94" t="s">
        <v>460</v>
      </c>
      <c r="EB94">
        <v>3.22919</v>
      </c>
      <c r="EC94">
        <v>2.7044999999999999</v>
      </c>
      <c r="ED94">
        <v>0.22573099999999999</v>
      </c>
      <c r="EE94">
        <v>0.22849</v>
      </c>
      <c r="EF94">
        <v>8.2251299999999999E-2</v>
      </c>
      <c r="EG94">
        <v>8.1818199999999994E-2</v>
      </c>
      <c r="EH94">
        <v>25391.1</v>
      </c>
      <c r="EI94">
        <v>24741.8</v>
      </c>
      <c r="EJ94">
        <v>31386.7</v>
      </c>
      <c r="EK94">
        <v>30381.9</v>
      </c>
      <c r="EL94">
        <v>38597.199999999997</v>
      </c>
      <c r="EM94">
        <v>36891.5</v>
      </c>
      <c r="EN94">
        <v>43996.5</v>
      </c>
      <c r="EO94">
        <v>42427.5</v>
      </c>
      <c r="EP94">
        <v>2.1640799999999998</v>
      </c>
      <c r="EQ94">
        <v>1.9532499999999999</v>
      </c>
      <c r="ER94">
        <v>0.135183</v>
      </c>
      <c r="ES94">
        <v>0</v>
      </c>
      <c r="ET94">
        <v>22.7455</v>
      </c>
      <c r="EU94">
        <v>999.9</v>
      </c>
      <c r="EV94">
        <v>57.1</v>
      </c>
      <c r="EW94">
        <v>26.6</v>
      </c>
      <c r="EX94">
        <v>19.6309</v>
      </c>
      <c r="EY94">
        <v>61.393000000000001</v>
      </c>
      <c r="EZ94">
        <v>25.164300000000001</v>
      </c>
      <c r="FA94">
        <v>1</v>
      </c>
      <c r="FB94">
        <v>-0.21684500000000001</v>
      </c>
      <c r="FC94">
        <v>0.70754600000000001</v>
      </c>
      <c r="FD94">
        <v>20.190799999999999</v>
      </c>
      <c r="FE94">
        <v>5.2204300000000003</v>
      </c>
      <c r="FF94">
        <v>11.9923</v>
      </c>
      <c r="FG94">
        <v>4.9650999999999996</v>
      </c>
      <c r="FH94">
        <v>3.2955800000000002</v>
      </c>
      <c r="FI94">
        <v>9999</v>
      </c>
      <c r="FJ94">
        <v>9999</v>
      </c>
      <c r="FK94">
        <v>9999</v>
      </c>
      <c r="FL94">
        <v>292.60000000000002</v>
      </c>
      <c r="FM94">
        <v>4.97105</v>
      </c>
      <c r="FN94">
        <v>1.86768</v>
      </c>
      <c r="FO94">
        <v>1.8589100000000001</v>
      </c>
      <c r="FP94">
        <v>1.8650800000000001</v>
      </c>
      <c r="FQ94">
        <v>1.86307</v>
      </c>
      <c r="FR94">
        <v>1.8644099999999999</v>
      </c>
      <c r="FS94">
        <v>1.85985</v>
      </c>
      <c r="FT94">
        <v>1.8638600000000001</v>
      </c>
      <c r="FU94">
        <v>0</v>
      </c>
      <c r="FV94">
        <v>0</v>
      </c>
      <c r="FW94">
        <v>0</v>
      </c>
      <c r="FX94">
        <v>0</v>
      </c>
      <c r="FY94" t="s">
        <v>361</v>
      </c>
      <c r="FZ94" t="s">
        <v>362</v>
      </c>
      <c r="GA94" t="s">
        <v>363</v>
      </c>
      <c r="GB94" t="s">
        <v>363</v>
      </c>
      <c r="GC94" t="s">
        <v>363</v>
      </c>
      <c r="GD94" t="s">
        <v>363</v>
      </c>
      <c r="GE94">
        <v>0</v>
      </c>
      <c r="GF94">
        <v>100</v>
      </c>
      <c r="GG94">
        <v>100</v>
      </c>
      <c r="GH94">
        <v>-5.99</v>
      </c>
      <c r="GI94">
        <v>-5.2999999999999999E-2</v>
      </c>
      <c r="GJ94">
        <v>-0.44953633355511791</v>
      </c>
      <c r="GK94">
        <v>-3.2761014038563928E-3</v>
      </c>
      <c r="GL94">
        <v>-2.2697488846437009E-6</v>
      </c>
      <c r="GM94">
        <v>1.1067681640329E-9</v>
      </c>
      <c r="GN94">
        <v>-6.7387852144306204E-2</v>
      </c>
      <c r="GO94">
        <v>3.4759988817346559E-3</v>
      </c>
      <c r="GP94">
        <v>-3.6432653228263149E-4</v>
      </c>
      <c r="GQ94">
        <v>1.322559970292776E-5</v>
      </c>
      <c r="GR94">
        <v>12</v>
      </c>
      <c r="GS94">
        <v>1920</v>
      </c>
      <c r="GT94">
        <v>3</v>
      </c>
      <c r="GU94">
        <v>20</v>
      </c>
      <c r="GV94">
        <v>21.9</v>
      </c>
      <c r="GW94">
        <v>34.9</v>
      </c>
      <c r="GX94">
        <v>2.81616</v>
      </c>
      <c r="GY94">
        <v>2.3852500000000001</v>
      </c>
      <c r="GZ94">
        <v>1.4477500000000001</v>
      </c>
      <c r="HA94">
        <v>2.3071299999999999</v>
      </c>
      <c r="HB94">
        <v>1.5515099999999999</v>
      </c>
      <c r="HC94">
        <v>2.4475099999999999</v>
      </c>
      <c r="HD94">
        <v>31.498799999999999</v>
      </c>
      <c r="HE94">
        <v>14.674899999999999</v>
      </c>
      <c r="HF94">
        <v>18</v>
      </c>
      <c r="HG94">
        <v>599.38</v>
      </c>
      <c r="HH94">
        <v>467.72</v>
      </c>
      <c r="HI94">
        <v>21.081600000000002</v>
      </c>
      <c r="HJ94">
        <v>24.256799999999998</v>
      </c>
      <c r="HK94">
        <v>30.0001</v>
      </c>
      <c r="HL94">
        <v>24.301200000000001</v>
      </c>
      <c r="HM94">
        <v>24.248699999999999</v>
      </c>
      <c r="HN94">
        <v>56.376399999999997</v>
      </c>
      <c r="HO94">
        <v>34.684399999999997</v>
      </c>
      <c r="HP94">
        <v>55.95</v>
      </c>
      <c r="HQ94">
        <v>21.090699999999998</v>
      </c>
      <c r="HR94">
        <v>1309.08</v>
      </c>
      <c r="HS94">
        <v>14.538</v>
      </c>
      <c r="HT94">
        <v>99.616200000000006</v>
      </c>
      <c r="HU94">
        <v>101.378</v>
      </c>
    </row>
    <row r="95" spans="1:229" x14ac:dyDescent="0.2">
      <c r="A95">
        <v>79</v>
      </c>
      <c r="B95">
        <v>1710708571.0999999</v>
      </c>
      <c r="C95">
        <v>481.5</v>
      </c>
      <c r="D95" t="s">
        <v>521</v>
      </c>
      <c r="E95" t="s">
        <v>522</v>
      </c>
      <c r="F95">
        <v>5</v>
      </c>
      <c r="H95">
        <v>1710708568.3</v>
      </c>
      <c r="I95">
        <f t="shared" si="34"/>
        <v>1.7956686789530367E-4</v>
      </c>
      <c r="J95">
        <f t="shared" si="35"/>
        <v>0.17956686789530368</v>
      </c>
      <c r="K95">
        <f t="shared" si="36"/>
        <v>4.4949468681718194</v>
      </c>
      <c r="L95">
        <f t="shared" si="37"/>
        <v>1266.354</v>
      </c>
      <c r="M95">
        <f t="shared" si="38"/>
        <v>563.84105465294931</v>
      </c>
      <c r="N95">
        <f t="shared" si="39"/>
        <v>57.387194229705173</v>
      </c>
      <c r="O95">
        <f t="shared" si="40"/>
        <v>128.88827864138915</v>
      </c>
      <c r="P95">
        <f t="shared" si="41"/>
        <v>1.0629543788751538E-2</v>
      </c>
      <c r="Q95">
        <f t="shared" si="42"/>
        <v>3</v>
      </c>
      <c r="R95">
        <f t="shared" si="43"/>
        <v>1.0608664615545587E-2</v>
      </c>
      <c r="S95">
        <f t="shared" si="44"/>
        <v>6.632287840149095E-3</v>
      </c>
      <c r="T95">
        <f t="shared" si="45"/>
        <v>321.5072447642994</v>
      </c>
      <c r="U95">
        <f t="shared" si="46"/>
        <v>25.722971528587223</v>
      </c>
      <c r="V95">
        <f t="shared" si="47"/>
        <v>24.976710000000001</v>
      </c>
      <c r="W95">
        <f t="shared" si="48"/>
        <v>3.1752651943087908</v>
      </c>
      <c r="X95">
        <f t="shared" si="49"/>
        <v>50.085797672840869</v>
      </c>
      <c r="Y95">
        <f t="shared" si="50"/>
        <v>1.492009298417122</v>
      </c>
      <c r="Z95">
        <f t="shared" si="51"/>
        <v>2.9789069311881344</v>
      </c>
      <c r="AA95">
        <f t="shared" si="52"/>
        <v>1.6832558958916688</v>
      </c>
      <c r="AB95">
        <f t="shared" si="53"/>
        <v>-7.9188988741828918</v>
      </c>
      <c r="AC95">
        <f t="shared" si="54"/>
        <v>-172.44777528000017</v>
      </c>
      <c r="AD95">
        <f t="shared" si="55"/>
        <v>-12.091016355975922</v>
      </c>
      <c r="AE95">
        <f t="shared" si="56"/>
        <v>129.04955425414042</v>
      </c>
      <c r="AF95">
        <f t="shared" si="57"/>
        <v>25.64174360135301</v>
      </c>
      <c r="AG95">
        <f t="shared" si="58"/>
        <v>0.18077144119795344</v>
      </c>
      <c r="AH95">
        <f t="shared" si="59"/>
        <v>4.4949468681718194</v>
      </c>
      <c r="AI95">
        <v>1313.3517179245489</v>
      </c>
      <c r="AJ95">
        <v>1293.030848484849</v>
      </c>
      <c r="AK95">
        <v>3.4190509387363401</v>
      </c>
      <c r="AL95">
        <v>67.182796040944936</v>
      </c>
      <c r="AM95">
        <f t="shared" si="60"/>
        <v>0.17956686789530368</v>
      </c>
      <c r="AN95">
        <v>14.482500832320071</v>
      </c>
      <c r="AO95">
        <v>14.659454545454549</v>
      </c>
      <c r="AP95">
        <v>-5.674099461056504E-6</v>
      </c>
      <c r="AQ95">
        <v>78.548542355810383</v>
      </c>
      <c r="AR95">
        <v>0</v>
      </c>
      <c r="AS95">
        <v>0</v>
      </c>
      <c r="AT95">
        <f t="shared" si="61"/>
        <v>1</v>
      </c>
      <c r="AU95">
        <f t="shared" si="62"/>
        <v>0</v>
      </c>
      <c r="AV95">
        <f t="shared" si="63"/>
        <v>54411.322260513087</v>
      </c>
      <c r="AW95">
        <f t="shared" si="64"/>
        <v>1999.981</v>
      </c>
      <c r="AX95">
        <f t="shared" si="65"/>
        <v>1681.1810748001551</v>
      </c>
      <c r="AY95">
        <f t="shared" si="66"/>
        <v>0.84059852308604688</v>
      </c>
      <c r="AZ95">
        <f t="shared" si="67"/>
        <v>0.16075514955607048</v>
      </c>
      <c r="BA95">
        <v>6</v>
      </c>
      <c r="BB95">
        <v>0.5</v>
      </c>
      <c r="BC95" t="s">
        <v>358</v>
      </c>
      <c r="BD95">
        <v>2</v>
      </c>
      <c r="BE95" t="b">
        <v>1</v>
      </c>
      <c r="BF95">
        <v>1710708568.3</v>
      </c>
      <c r="BG95">
        <v>1266.354</v>
      </c>
      <c r="BH95">
        <v>1292.223</v>
      </c>
      <c r="BI95">
        <v>14.6593</v>
      </c>
      <c r="BJ95">
        <v>14.48119</v>
      </c>
      <c r="BK95">
        <v>1272.366</v>
      </c>
      <c r="BL95">
        <v>14.712300000000001</v>
      </c>
      <c r="BM95">
        <v>600.03860000000009</v>
      </c>
      <c r="BN95">
        <v>101.679</v>
      </c>
      <c r="BO95">
        <v>0.10002754</v>
      </c>
      <c r="BP95">
        <v>23.91048</v>
      </c>
      <c r="BQ95">
        <v>24.976710000000001</v>
      </c>
      <c r="BR95">
        <v>999.9</v>
      </c>
      <c r="BS95">
        <v>0</v>
      </c>
      <c r="BT95">
        <v>0</v>
      </c>
      <c r="BU95">
        <v>10016.68</v>
      </c>
      <c r="BV95">
        <v>0</v>
      </c>
      <c r="BW95">
        <v>6.1616200000000001</v>
      </c>
      <c r="BX95">
        <v>-25.868040000000001</v>
      </c>
      <c r="BY95">
        <v>1285.193</v>
      </c>
      <c r="BZ95">
        <v>1311.2090000000001</v>
      </c>
      <c r="CA95">
        <v>0.1781054</v>
      </c>
      <c r="CB95">
        <v>1292.223</v>
      </c>
      <c r="CC95">
        <v>14.48119</v>
      </c>
      <c r="CD95">
        <v>1.4905440000000001</v>
      </c>
      <c r="CE95">
        <v>1.472434</v>
      </c>
      <c r="CF95">
        <v>12.87152</v>
      </c>
      <c r="CG95">
        <v>12.684889999999999</v>
      </c>
      <c r="CH95">
        <v>1999.981</v>
      </c>
      <c r="CI95">
        <v>0.97999689999999995</v>
      </c>
      <c r="CJ95">
        <v>2.0002829999999999E-2</v>
      </c>
      <c r="CK95">
        <v>0</v>
      </c>
      <c r="CL95">
        <v>247.94210000000001</v>
      </c>
      <c r="CM95">
        <v>5.0009800000000002</v>
      </c>
      <c r="CN95">
        <v>5299.52</v>
      </c>
      <c r="CO95">
        <v>18953.05</v>
      </c>
      <c r="CP95">
        <v>37.936999999999998</v>
      </c>
      <c r="CQ95">
        <v>38.349800000000002</v>
      </c>
      <c r="CR95">
        <v>38.1374</v>
      </c>
      <c r="CS95">
        <v>37.462200000000003</v>
      </c>
      <c r="CT95">
        <v>38.686999999999998</v>
      </c>
      <c r="CU95">
        <v>1955.0709999999999</v>
      </c>
      <c r="CV95">
        <v>39.901000000000003</v>
      </c>
      <c r="CW95">
        <v>0</v>
      </c>
      <c r="CX95">
        <v>5529.2000000476837</v>
      </c>
      <c r="CY95">
        <v>0</v>
      </c>
      <c r="CZ95">
        <v>1710707252</v>
      </c>
      <c r="DA95" t="s">
        <v>359</v>
      </c>
      <c r="DB95">
        <v>1710707252</v>
      </c>
      <c r="DC95">
        <v>1710706472</v>
      </c>
      <c r="DD95">
        <v>25</v>
      </c>
      <c r="DE95">
        <v>0.7</v>
      </c>
      <c r="DF95">
        <v>1.4E-2</v>
      </c>
      <c r="DG95">
        <v>-2.4249999999999998</v>
      </c>
      <c r="DH95">
        <v>-3.9E-2</v>
      </c>
      <c r="DI95">
        <v>495</v>
      </c>
      <c r="DJ95">
        <v>20</v>
      </c>
      <c r="DK95">
        <v>0.44</v>
      </c>
      <c r="DL95">
        <v>7.0000000000000007E-2</v>
      </c>
      <c r="DM95">
        <v>-25.833046341463419</v>
      </c>
      <c r="DN95">
        <v>-0.34244320557495411</v>
      </c>
      <c r="DO95">
        <v>9.7310140592976768E-2</v>
      </c>
      <c r="DP95">
        <v>1</v>
      </c>
      <c r="DQ95">
        <v>247.91229411764701</v>
      </c>
      <c r="DR95">
        <v>0.1312452307859992</v>
      </c>
      <c r="DS95">
        <v>0.18487333174075549</v>
      </c>
      <c r="DT95">
        <v>1</v>
      </c>
      <c r="DU95">
        <v>0.17938007317073171</v>
      </c>
      <c r="DV95">
        <v>9.2618466898956673E-3</v>
      </c>
      <c r="DW95">
        <v>6.0611280540283094E-3</v>
      </c>
      <c r="DX95">
        <v>1</v>
      </c>
      <c r="DY95">
        <v>3</v>
      </c>
      <c r="DZ95">
        <v>3</v>
      </c>
      <c r="EA95" t="s">
        <v>460</v>
      </c>
      <c r="EB95">
        <v>3.2293099999999999</v>
      </c>
      <c r="EC95">
        <v>2.70458</v>
      </c>
      <c r="ED95">
        <v>0.22758200000000001</v>
      </c>
      <c r="EE95">
        <v>0.230351</v>
      </c>
      <c r="EF95">
        <v>8.2249199999999995E-2</v>
      </c>
      <c r="EG95">
        <v>8.1795300000000001E-2</v>
      </c>
      <c r="EH95">
        <v>25330.1</v>
      </c>
      <c r="EI95">
        <v>24682.6</v>
      </c>
      <c r="EJ95">
        <v>31386.1</v>
      </c>
      <c r="EK95">
        <v>30382.3</v>
      </c>
      <c r="EL95">
        <v>38596.800000000003</v>
      </c>
      <c r="EM95">
        <v>36891.9</v>
      </c>
      <c r="EN95">
        <v>43995.9</v>
      </c>
      <c r="EO95">
        <v>42426.9</v>
      </c>
      <c r="EP95">
        <v>2.1638299999999999</v>
      </c>
      <c r="EQ95">
        <v>1.9532499999999999</v>
      </c>
      <c r="ER95">
        <v>0.13609199999999999</v>
      </c>
      <c r="ES95">
        <v>0</v>
      </c>
      <c r="ET95">
        <v>22.743500000000001</v>
      </c>
      <c r="EU95">
        <v>999.9</v>
      </c>
      <c r="EV95">
        <v>57.1</v>
      </c>
      <c r="EW95">
        <v>26.6</v>
      </c>
      <c r="EX95">
        <v>19.6327</v>
      </c>
      <c r="EY95">
        <v>61.253</v>
      </c>
      <c r="EZ95">
        <v>24.683499999999999</v>
      </c>
      <c r="FA95">
        <v>1</v>
      </c>
      <c r="FB95">
        <v>-0.21689</v>
      </c>
      <c r="FC95">
        <v>0.69301999999999997</v>
      </c>
      <c r="FD95">
        <v>20.190999999999999</v>
      </c>
      <c r="FE95">
        <v>5.2208800000000002</v>
      </c>
      <c r="FF95">
        <v>11.992100000000001</v>
      </c>
      <c r="FG95">
        <v>4.9655500000000004</v>
      </c>
      <c r="FH95">
        <v>3.2956500000000002</v>
      </c>
      <c r="FI95">
        <v>9999</v>
      </c>
      <c r="FJ95">
        <v>9999</v>
      </c>
      <c r="FK95">
        <v>9999</v>
      </c>
      <c r="FL95">
        <v>292.60000000000002</v>
      </c>
      <c r="FM95">
        <v>4.9710400000000003</v>
      </c>
      <c r="FN95">
        <v>1.86768</v>
      </c>
      <c r="FO95">
        <v>1.8589199999999999</v>
      </c>
      <c r="FP95">
        <v>1.8650800000000001</v>
      </c>
      <c r="FQ95">
        <v>1.8630899999999999</v>
      </c>
      <c r="FR95">
        <v>1.8643700000000001</v>
      </c>
      <c r="FS95">
        <v>1.8598399999999999</v>
      </c>
      <c r="FT95">
        <v>1.8638699999999999</v>
      </c>
      <c r="FU95">
        <v>0</v>
      </c>
      <c r="FV95">
        <v>0</v>
      </c>
      <c r="FW95">
        <v>0</v>
      </c>
      <c r="FX95">
        <v>0</v>
      </c>
      <c r="FY95" t="s">
        <v>361</v>
      </c>
      <c r="FZ95" t="s">
        <v>362</v>
      </c>
      <c r="GA95" t="s">
        <v>363</v>
      </c>
      <c r="GB95" t="s">
        <v>363</v>
      </c>
      <c r="GC95" t="s">
        <v>363</v>
      </c>
      <c r="GD95" t="s">
        <v>363</v>
      </c>
      <c r="GE95">
        <v>0</v>
      </c>
      <c r="GF95">
        <v>100</v>
      </c>
      <c r="GG95">
        <v>100</v>
      </c>
      <c r="GH95">
        <v>-6.04</v>
      </c>
      <c r="GI95">
        <v>-5.2999999999999999E-2</v>
      </c>
      <c r="GJ95">
        <v>-0.44953633355511791</v>
      </c>
      <c r="GK95">
        <v>-3.2761014038563928E-3</v>
      </c>
      <c r="GL95">
        <v>-2.2697488846437009E-6</v>
      </c>
      <c r="GM95">
        <v>1.1067681640329E-9</v>
      </c>
      <c r="GN95">
        <v>-6.7387852144306204E-2</v>
      </c>
      <c r="GO95">
        <v>3.4759988817346559E-3</v>
      </c>
      <c r="GP95">
        <v>-3.6432653228263149E-4</v>
      </c>
      <c r="GQ95">
        <v>1.322559970292776E-5</v>
      </c>
      <c r="GR95">
        <v>12</v>
      </c>
      <c r="GS95">
        <v>1920</v>
      </c>
      <c r="GT95">
        <v>3</v>
      </c>
      <c r="GU95">
        <v>20</v>
      </c>
      <c r="GV95">
        <v>22</v>
      </c>
      <c r="GW95">
        <v>35</v>
      </c>
      <c r="GX95">
        <v>2.8454600000000001</v>
      </c>
      <c r="GY95">
        <v>2.3999000000000001</v>
      </c>
      <c r="GZ95">
        <v>1.4489700000000001</v>
      </c>
      <c r="HA95">
        <v>2.3071299999999999</v>
      </c>
      <c r="HB95">
        <v>1.5515099999999999</v>
      </c>
      <c r="HC95">
        <v>2.2705099999999998</v>
      </c>
      <c r="HD95">
        <v>31.520600000000002</v>
      </c>
      <c r="HE95">
        <v>14.657400000000001</v>
      </c>
      <c r="HF95">
        <v>18</v>
      </c>
      <c r="HG95">
        <v>599.20600000000002</v>
      </c>
      <c r="HH95">
        <v>467.72</v>
      </c>
      <c r="HI95">
        <v>21.100200000000001</v>
      </c>
      <c r="HJ95">
        <v>24.256799999999998</v>
      </c>
      <c r="HK95">
        <v>30.0001</v>
      </c>
      <c r="HL95">
        <v>24.301200000000001</v>
      </c>
      <c r="HM95">
        <v>24.248699999999999</v>
      </c>
      <c r="HN95">
        <v>57.003700000000002</v>
      </c>
      <c r="HO95">
        <v>34.684399999999997</v>
      </c>
      <c r="HP95">
        <v>55.95</v>
      </c>
      <c r="HQ95">
        <v>21.111999999999998</v>
      </c>
      <c r="HR95">
        <v>1322.44</v>
      </c>
      <c r="HS95">
        <v>14.538</v>
      </c>
      <c r="HT95">
        <v>99.614699999999999</v>
      </c>
      <c r="HU95">
        <v>101.378</v>
      </c>
    </row>
    <row r="96" spans="1:229" x14ac:dyDescent="0.2">
      <c r="A96">
        <v>80</v>
      </c>
      <c r="B96">
        <v>1710708576.0999999</v>
      </c>
      <c r="C96">
        <v>486.5</v>
      </c>
      <c r="D96" t="s">
        <v>523</v>
      </c>
      <c r="E96" t="s">
        <v>524</v>
      </c>
      <c r="F96">
        <v>5</v>
      </c>
      <c r="H96">
        <v>1710708573.5999999</v>
      </c>
      <c r="I96">
        <f t="shared" si="34"/>
        <v>1.7980788719483909E-4</v>
      </c>
      <c r="J96">
        <f t="shared" si="35"/>
        <v>0.17980788719483909</v>
      </c>
      <c r="K96">
        <f t="shared" si="36"/>
        <v>4.6847663315986949</v>
      </c>
      <c r="L96">
        <f t="shared" si="37"/>
        <v>1284.1300000000001</v>
      </c>
      <c r="M96">
        <f t="shared" si="38"/>
        <v>554.52034636939709</v>
      </c>
      <c r="N96">
        <f t="shared" si="39"/>
        <v>56.438128840623889</v>
      </c>
      <c r="O96">
        <f t="shared" si="40"/>
        <v>130.69654677707973</v>
      </c>
      <c r="P96">
        <f t="shared" si="41"/>
        <v>1.065393920144524E-2</v>
      </c>
      <c r="Q96">
        <f t="shared" si="42"/>
        <v>3</v>
      </c>
      <c r="R96">
        <f t="shared" si="43"/>
        <v>1.0632964182562784E-2</v>
      </c>
      <c r="S96">
        <f t="shared" si="44"/>
        <v>6.6474836571853062E-3</v>
      </c>
      <c r="T96">
        <f t="shared" si="45"/>
        <v>321.50864805215446</v>
      </c>
      <c r="U96">
        <f t="shared" si="46"/>
        <v>25.726356318399748</v>
      </c>
      <c r="V96">
        <f t="shared" si="47"/>
        <v>24.96844444444444</v>
      </c>
      <c r="W96">
        <f t="shared" si="48"/>
        <v>3.173700534458415</v>
      </c>
      <c r="X96">
        <f t="shared" si="49"/>
        <v>50.076359665422267</v>
      </c>
      <c r="Y96">
        <f t="shared" si="50"/>
        <v>1.4920368361616425</v>
      </c>
      <c r="Z96">
        <f t="shared" si="51"/>
        <v>2.9795233641791543</v>
      </c>
      <c r="AA96">
        <f t="shared" si="52"/>
        <v>1.6816636982967725</v>
      </c>
      <c r="AB96">
        <f t="shared" si="53"/>
        <v>-7.9295278252924035</v>
      </c>
      <c r="AC96">
        <f t="shared" si="54"/>
        <v>-170.55420613333322</v>
      </c>
      <c r="AD96">
        <f t="shared" si="55"/>
        <v>-11.957958797868361</v>
      </c>
      <c r="AE96">
        <f t="shared" si="56"/>
        <v>131.06695529566051</v>
      </c>
      <c r="AF96">
        <f t="shared" si="57"/>
        <v>25.640158656405912</v>
      </c>
      <c r="AG96">
        <f t="shared" si="58"/>
        <v>0.18120871027434646</v>
      </c>
      <c r="AH96">
        <f t="shared" si="59"/>
        <v>4.6847663315986949</v>
      </c>
      <c r="AI96">
        <v>1330.3406394616129</v>
      </c>
      <c r="AJ96">
        <v>1310.004303030302</v>
      </c>
      <c r="AK96">
        <v>3.3803199593273421</v>
      </c>
      <c r="AL96">
        <v>67.182796040944936</v>
      </c>
      <c r="AM96">
        <f t="shared" si="60"/>
        <v>0.17980788719483909</v>
      </c>
      <c r="AN96">
        <v>14.48140061807293</v>
      </c>
      <c r="AO96">
        <v>14.65858606060606</v>
      </c>
      <c r="AP96">
        <v>-1.856082471605587E-6</v>
      </c>
      <c r="AQ96">
        <v>78.548542355810383</v>
      </c>
      <c r="AR96">
        <v>0</v>
      </c>
      <c r="AS96">
        <v>0</v>
      </c>
      <c r="AT96">
        <f t="shared" si="61"/>
        <v>1</v>
      </c>
      <c r="AU96">
        <f t="shared" si="62"/>
        <v>0</v>
      </c>
      <c r="AV96">
        <f t="shared" si="63"/>
        <v>54438.761099382325</v>
      </c>
      <c r="AW96">
        <f t="shared" si="64"/>
        <v>1999.9877777777781</v>
      </c>
      <c r="AX96">
        <f t="shared" si="65"/>
        <v>1681.1869347420493</v>
      </c>
      <c r="AY96">
        <f t="shared" si="66"/>
        <v>0.84059860436249556</v>
      </c>
      <c r="AZ96">
        <f t="shared" si="67"/>
        <v>0.16075530641961644</v>
      </c>
      <c r="BA96">
        <v>6</v>
      </c>
      <c r="BB96">
        <v>0.5</v>
      </c>
      <c r="BC96" t="s">
        <v>358</v>
      </c>
      <c r="BD96">
        <v>2</v>
      </c>
      <c r="BE96" t="b">
        <v>1</v>
      </c>
      <c r="BF96">
        <v>1710708573.5999999</v>
      </c>
      <c r="BG96">
        <v>1284.1300000000001</v>
      </c>
      <c r="BH96">
        <v>1310.0033333333331</v>
      </c>
      <c r="BI96">
        <v>14.65967777777778</v>
      </c>
      <c r="BJ96">
        <v>14.48112222222222</v>
      </c>
      <c r="BK96">
        <v>1290.2088888888891</v>
      </c>
      <c r="BL96">
        <v>14.71265555555556</v>
      </c>
      <c r="BM96">
        <v>599.98888888888882</v>
      </c>
      <c r="BN96">
        <v>101.6783333333333</v>
      </c>
      <c r="BO96">
        <v>9.9949844444444449E-2</v>
      </c>
      <c r="BP96">
        <v>23.913922222222219</v>
      </c>
      <c r="BQ96">
        <v>24.96844444444444</v>
      </c>
      <c r="BR96">
        <v>999.90000000000009</v>
      </c>
      <c r="BS96">
        <v>0</v>
      </c>
      <c r="BT96">
        <v>0</v>
      </c>
      <c r="BU96">
        <v>10022.138888888891</v>
      </c>
      <c r="BV96">
        <v>0</v>
      </c>
      <c r="BW96">
        <v>6.1616200000000001</v>
      </c>
      <c r="BX96">
        <v>-25.872511111111109</v>
      </c>
      <c r="BY96">
        <v>1303.2366666666669</v>
      </c>
      <c r="BZ96">
        <v>1329.2533333333331</v>
      </c>
      <c r="CA96">
        <v>0.17856544444444439</v>
      </c>
      <c r="CB96">
        <v>1310.0033333333331</v>
      </c>
      <c r="CC96">
        <v>14.48112222222222</v>
      </c>
      <c r="CD96">
        <v>1.4905733333333331</v>
      </c>
      <c r="CE96">
        <v>1.4724166666666669</v>
      </c>
      <c r="CF96">
        <v>12.8718</v>
      </c>
      <c r="CG96">
        <v>12.68471111111111</v>
      </c>
      <c r="CH96">
        <v>1999.9877777777781</v>
      </c>
      <c r="CI96">
        <v>0.9799969999999999</v>
      </c>
      <c r="CJ96">
        <v>2.0002733333333331E-2</v>
      </c>
      <c r="CK96">
        <v>0</v>
      </c>
      <c r="CL96">
        <v>248.0682222222222</v>
      </c>
      <c r="CM96">
        <v>5.0009800000000002</v>
      </c>
      <c r="CN96">
        <v>5298.746666666666</v>
      </c>
      <c r="CO96">
        <v>18953.144444444439</v>
      </c>
      <c r="CP96">
        <v>37.895666666666671</v>
      </c>
      <c r="CQ96">
        <v>38.311999999999998</v>
      </c>
      <c r="CR96">
        <v>38.110999999999997</v>
      </c>
      <c r="CS96">
        <v>37.436999999999998</v>
      </c>
      <c r="CT96">
        <v>38.638777777777783</v>
      </c>
      <c r="CU96">
        <v>1955.077777777778</v>
      </c>
      <c r="CV96">
        <v>39.906666666666673</v>
      </c>
      <c r="CW96">
        <v>0</v>
      </c>
      <c r="CX96">
        <v>5534.5999999046326</v>
      </c>
      <c r="CY96">
        <v>0</v>
      </c>
      <c r="CZ96">
        <v>1710707252</v>
      </c>
      <c r="DA96" t="s">
        <v>359</v>
      </c>
      <c r="DB96">
        <v>1710707252</v>
      </c>
      <c r="DC96">
        <v>1710706472</v>
      </c>
      <c r="DD96">
        <v>25</v>
      </c>
      <c r="DE96">
        <v>0.7</v>
      </c>
      <c r="DF96">
        <v>1.4E-2</v>
      </c>
      <c r="DG96">
        <v>-2.4249999999999998</v>
      </c>
      <c r="DH96">
        <v>-3.9E-2</v>
      </c>
      <c r="DI96">
        <v>495</v>
      </c>
      <c r="DJ96">
        <v>20</v>
      </c>
      <c r="DK96">
        <v>0.44</v>
      </c>
      <c r="DL96">
        <v>7.0000000000000007E-2</v>
      </c>
      <c r="DM96">
        <v>-25.87251219512196</v>
      </c>
      <c r="DN96">
        <v>-2.888989547036622E-2</v>
      </c>
      <c r="DO96">
        <v>9.3216051677291009E-2</v>
      </c>
      <c r="DP96">
        <v>1</v>
      </c>
      <c r="DQ96">
        <v>247.95567647058829</v>
      </c>
      <c r="DR96">
        <v>0.56475172576496946</v>
      </c>
      <c r="DS96">
        <v>0.1951856914639227</v>
      </c>
      <c r="DT96">
        <v>1</v>
      </c>
      <c r="DU96">
        <v>0.18112802439024389</v>
      </c>
      <c r="DV96">
        <v>-2.656676655052248E-2</v>
      </c>
      <c r="DW96">
        <v>4.0338789810245258E-3</v>
      </c>
      <c r="DX96">
        <v>1</v>
      </c>
      <c r="DY96">
        <v>3</v>
      </c>
      <c r="DZ96">
        <v>3</v>
      </c>
      <c r="EA96" t="s">
        <v>460</v>
      </c>
      <c r="EB96">
        <v>3.22939</v>
      </c>
      <c r="EC96">
        <v>2.70444</v>
      </c>
      <c r="ED96">
        <v>0.22942699999999999</v>
      </c>
      <c r="EE96">
        <v>0.232156</v>
      </c>
      <c r="EF96">
        <v>8.2245799999999994E-2</v>
      </c>
      <c r="EG96">
        <v>8.1823499999999993E-2</v>
      </c>
      <c r="EH96">
        <v>25269.7</v>
      </c>
      <c r="EI96">
        <v>24624.400000000001</v>
      </c>
      <c r="EJ96">
        <v>31386.1</v>
      </c>
      <c r="EK96">
        <v>30381.8</v>
      </c>
      <c r="EL96">
        <v>38596.800000000003</v>
      </c>
      <c r="EM96">
        <v>36891.5</v>
      </c>
      <c r="EN96">
        <v>43995.7</v>
      </c>
      <c r="EO96">
        <v>42427.7</v>
      </c>
      <c r="EP96">
        <v>2.1638799999999998</v>
      </c>
      <c r="EQ96">
        <v>1.9532700000000001</v>
      </c>
      <c r="ER96">
        <v>0.13545199999999999</v>
      </c>
      <c r="ES96">
        <v>0</v>
      </c>
      <c r="ET96">
        <v>22.741599999999998</v>
      </c>
      <c r="EU96">
        <v>999.9</v>
      </c>
      <c r="EV96">
        <v>57.1</v>
      </c>
      <c r="EW96">
        <v>26.6</v>
      </c>
      <c r="EX96">
        <v>19.6326</v>
      </c>
      <c r="EY96">
        <v>61.113</v>
      </c>
      <c r="EZ96">
        <v>24.6114</v>
      </c>
      <c r="FA96">
        <v>1</v>
      </c>
      <c r="FB96">
        <v>-0.21691299999999999</v>
      </c>
      <c r="FC96">
        <v>0.68980699999999995</v>
      </c>
      <c r="FD96">
        <v>20.190999999999999</v>
      </c>
      <c r="FE96">
        <v>5.22058</v>
      </c>
      <c r="FF96">
        <v>11.992000000000001</v>
      </c>
      <c r="FG96">
        <v>4.9652000000000003</v>
      </c>
      <c r="FH96">
        <v>3.2956500000000002</v>
      </c>
      <c r="FI96">
        <v>9999</v>
      </c>
      <c r="FJ96">
        <v>9999</v>
      </c>
      <c r="FK96">
        <v>9999</v>
      </c>
      <c r="FL96">
        <v>292.60000000000002</v>
      </c>
      <c r="FM96">
        <v>4.9710599999999996</v>
      </c>
      <c r="FN96">
        <v>1.86768</v>
      </c>
      <c r="FO96">
        <v>1.85893</v>
      </c>
      <c r="FP96">
        <v>1.8650800000000001</v>
      </c>
      <c r="FQ96">
        <v>1.8630899999999999</v>
      </c>
      <c r="FR96">
        <v>1.8644000000000001</v>
      </c>
      <c r="FS96">
        <v>1.85982</v>
      </c>
      <c r="FT96">
        <v>1.8638600000000001</v>
      </c>
      <c r="FU96">
        <v>0</v>
      </c>
      <c r="FV96">
        <v>0</v>
      </c>
      <c r="FW96">
        <v>0</v>
      </c>
      <c r="FX96">
        <v>0</v>
      </c>
      <c r="FY96" t="s">
        <v>361</v>
      </c>
      <c r="FZ96" t="s">
        <v>362</v>
      </c>
      <c r="GA96" t="s">
        <v>363</v>
      </c>
      <c r="GB96" t="s">
        <v>363</v>
      </c>
      <c r="GC96" t="s">
        <v>363</v>
      </c>
      <c r="GD96" t="s">
        <v>363</v>
      </c>
      <c r="GE96">
        <v>0</v>
      </c>
      <c r="GF96">
        <v>100</v>
      </c>
      <c r="GG96">
        <v>100</v>
      </c>
      <c r="GH96">
        <v>-6.11</v>
      </c>
      <c r="GI96">
        <v>-5.2999999999999999E-2</v>
      </c>
      <c r="GJ96">
        <v>-0.44953633355511791</v>
      </c>
      <c r="GK96">
        <v>-3.2761014038563928E-3</v>
      </c>
      <c r="GL96">
        <v>-2.2697488846437009E-6</v>
      </c>
      <c r="GM96">
        <v>1.1067681640329E-9</v>
      </c>
      <c r="GN96">
        <v>-6.7387852144306204E-2</v>
      </c>
      <c r="GO96">
        <v>3.4759988817346559E-3</v>
      </c>
      <c r="GP96">
        <v>-3.6432653228263149E-4</v>
      </c>
      <c r="GQ96">
        <v>1.322559970292776E-5</v>
      </c>
      <c r="GR96">
        <v>12</v>
      </c>
      <c r="GS96">
        <v>1920</v>
      </c>
      <c r="GT96">
        <v>3</v>
      </c>
      <c r="GU96">
        <v>20</v>
      </c>
      <c r="GV96">
        <v>22.1</v>
      </c>
      <c r="GW96">
        <v>35.1</v>
      </c>
      <c r="GX96">
        <v>2.8759800000000002</v>
      </c>
      <c r="GY96">
        <v>2.3754900000000001</v>
      </c>
      <c r="GZ96">
        <v>1.4477500000000001</v>
      </c>
      <c r="HA96">
        <v>2.3071299999999999</v>
      </c>
      <c r="HB96">
        <v>1.5515099999999999</v>
      </c>
      <c r="HC96">
        <v>2.4279799999999998</v>
      </c>
      <c r="HD96">
        <v>31.520600000000002</v>
      </c>
      <c r="HE96">
        <v>14.674899999999999</v>
      </c>
      <c r="HF96">
        <v>18</v>
      </c>
      <c r="HG96">
        <v>599.24099999999999</v>
      </c>
      <c r="HH96">
        <v>467.73500000000001</v>
      </c>
      <c r="HI96">
        <v>21.120999999999999</v>
      </c>
      <c r="HJ96">
        <v>24.256799999999998</v>
      </c>
      <c r="HK96">
        <v>30</v>
      </c>
      <c r="HL96">
        <v>24.301200000000001</v>
      </c>
      <c r="HM96">
        <v>24.248699999999999</v>
      </c>
      <c r="HN96">
        <v>57.559899999999999</v>
      </c>
      <c r="HO96">
        <v>34.684399999999997</v>
      </c>
      <c r="HP96">
        <v>55.5749</v>
      </c>
      <c r="HQ96">
        <v>21.127600000000001</v>
      </c>
      <c r="HR96">
        <v>1342.47</v>
      </c>
      <c r="HS96">
        <v>14.538</v>
      </c>
      <c r="HT96">
        <v>99.6143</v>
      </c>
      <c r="HU96">
        <v>101.379</v>
      </c>
    </row>
    <row r="97" spans="1:229" x14ac:dyDescent="0.2">
      <c r="A97">
        <v>81</v>
      </c>
      <c r="B97">
        <v>1710708581.0999999</v>
      </c>
      <c r="C97">
        <v>491.5</v>
      </c>
      <c r="D97" t="s">
        <v>525</v>
      </c>
      <c r="E97" t="s">
        <v>526</v>
      </c>
      <c r="F97">
        <v>5</v>
      </c>
      <c r="H97">
        <v>1710708578.3</v>
      </c>
      <c r="I97">
        <f t="shared" si="34"/>
        <v>1.8346860471772449E-4</v>
      </c>
      <c r="J97">
        <f t="shared" si="35"/>
        <v>0.1834686047177245</v>
      </c>
      <c r="K97">
        <f t="shared" si="36"/>
        <v>4.5658624007599835</v>
      </c>
      <c r="L97">
        <f t="shared" si="37"/>
        <v>1299.8489999999999</v>
      </c>
      <c r="M97">
        <f t="shared" si="38"/>
        <v>600.19571973112932</v>
      </c>
      <c r="N97">
        <f t="shared" si="39"/>
        <v>61.08733004373812</v>
      </c>
      <c r="O97">
        <f t="shared" si="40"/>
        <v>132.29735277951303</v>
      </c>
      <c r="P97">
        <f t="shared" si="41"/>
        <v>1.0858686325164978E-2</v>
      </c>
      <c r="Q97">
        <f t="shared" si="42"/>
        <v>3</v>
      </c>
      <c r="R97">
        <f t="shared" si="43"/>
        <v>1.0836898254967486E-2</v>
      </c>
      <c r="S97">
        <f t="shared" si="44"/>
        <v>6.7750152986541506E-3</v>
      </c>
      <c r="T97">
        <f t="shared" si="45"/>
        <v>321.502534778474</v>
      </c>
      <c r="U97">
        <f t="shared" si="46"/>
        <v>25.721040873457866</v>
      </c>
      <c r="V97">
        <f t="shared" si="47"/>
        <v>24.977799999999998</v>
      </c>
      <c r="W97">
        <f t="shared" si="48"/>
        <v>3.1754715803152656</v>
      </c>
      <c r="X97">
        <f t="shared" si="49"/>
        <v>50.083611778350189</v>
      </c>
      <c r="Y97">
        <f t="shared" si="50"/>
        <v>1.4918625743549543</v>
      </c>
      <c r="Z97">
        <f t="shared" si="51"/>
        <v>2.9787439870697319</v>
      </c>
      <c r="AA97">
        <f t="shared" si="52"/>
        <v>1.6836090059603113</v>
      </c>
      <c r="AB97">
        <f t="shared" si="53"/>
        <v>-8.0909654680516496</v>
      </c>
      <c r="AC97">
        <f t="shared" si="54"/>
        <v>-172.77124727999998</v>
      </c>
      <c r="AD97">
        <f t="shared" si="55"/>
        <v>-12.113707438376325</v>
      </c>
      <c r="AE97">
        <f t="shared" si="56"/>
        <v>128.52661459204606</v>
      </c>
      <c r="AF97">
        <f t="shared" si="57"/>
        <v>25.615813253933759</v>
      </c>
      <c r="AG97">
        <f t="shared" si="58"/>
        <v>0.18621268937102378</v>
      </c>
      <c r="AH97">
        <f t="shared" si="59"/>
        <v>4.5658624007599835</v>
      </c>
      <c r="AI97">
        <v>1347.3196336623889</v>
      </c>
      <c r="AJ97">
        <v>1327.006909090908</v>
      </c>
      <c r="AK97">
        <v>3.401707958745821</v>
      </c>
      <c r="AL97">
        <v>67.182796040944936</v>
      </c>
      <c r="AM97">
        <f t="shared" si="60"/>
        <v>0.1834686047177245</v>
      </c>
      <c r="AN97">
        <v>14.474834265473079</v>
      </c>
      <c r="AO97">
        <v>14.65561636363636</v>
      </c>
      <c r="AP97">
        <v>-2.8490004546144329E-6</v>
      </c>
      <c r="AQ97">
        <v>78.548542355810383</v>
      </c>
      <c r="AR97">
        <v>0</v>
      </c>
      <c r="AS97">
        <v>0</v>
      </c>
      <c r="AT97">
        <f t="shared" si="61"/>
        <v>1</v>
      </c>
      <c r="AU97">
        <f t="shared" si="62"/>
        <v>0</v>
      </c>
      <c r="AV97">
        <f t="shared" si="63"/>
        <v>54218.676377324198</v>
      </c>
      <c r="AW97">
        <f t="shared" si="64"/>
        <v>1999.9490000000001</v>
      </c>
      <c r="AX97">
        <f t="shared" si="65"/>
        <v>1681.1544006106083</v>
      </c>
      <c r="AY97">
        <f t="shared" si="66"/>
        <v>0.84059863557051118</v>
      </c>
      <c r="AZ97">
        <f t="shared" si="67"/>
        <v>0.16075536665108658</v>
      </c>
      <c r="BA97">
        <v>6</v>
      </c>
      <c r="BB97">
        <v>0.5</v>
      </c>
      <c r="BC97" t="s">
        <v>358</v>
      </c>
      <c r="BD97">
        <v>2</v>
      </c>
      <c r="BE97" t="b">
        <v>1</v>
      </c>
      <c r="BF97">
        <v>1710708578.3</v>
      </c>
      <c r="BG97">
        <v>1299.8489999999999</v>
      </c>
      <c r="BH97">
        <v>1325.7049999999999</v>
      </c>
      <c r="BI97">
        <v>14.657859999999999</v>
      </c>
      <c r="BJ97">
        <v>14.47439</v>
      </c>
      <c r="BK97">
        <v>1305.9829999999999</v>
      </c>
      <c r="BL97">
        <v>14.710850000000001</v>
      </c>
      <c r="BM97">
        <v>600.04320000000007</v>
      </c>
      <c r="BN97">
        <v>101.6789</v>
      </c>
      <c r="BO97">
        <v>0.10011647</v>
      </c>
      <c r="BP97">
        <v>23.909569999999999</v>
      </c>
      <c r="BQ97">
        <v>24.977799999999998</v>
      </c>
      <c r="BR97">
        <v>999.9</v>
      </c>
      <c r="BS97">
        <v>0</v>
      </c>
      <c r="BT97">
        <v>0</v>
      </c>
      <c r="BU97">
        <v>9979.6870000000017</v>
      </c>
      <c r="BV97">
        <v>0</v>
      </c>
      <c r="BW97">
        <v>6.1616200000000001</v>
      </c>
      <c r="BX97">
        <v>-25.855619999999998</v>
      </c>
      <c r="BY97">
        <v>1319.1859999999999</v>
      </c>
      <c r="BZ97">
        <v>1345.1759999999999</v>
      </c>
      <c r="CA97">
        <v>0.18348490000000001</v>
      </c>
      <c r="CB97">
        <v>1325.7049999999999</v>
      </c>
      <c r="CC97">
        <v>14.47439</v>
      </c>
      <c r="CD97">
        <v>1.4903960000000001</v>
      </c>
      <c r="CE97">
        <v>1.4717389999999999</v>
      </c>
      <c r="CF97">
        <v>12.870010000000001</v>
      </c>
      <c r="CG97">
        <v>12.67769</v>
      </c>
      <c r="CH97">
        <v>1999.9490000000001</v>
      </c>
      <c r="CI97">
        <v>0.9799966</v>
      </c>
      <c r="CJ97">
        <v>2.0003119999999999E-2</v>
      </c>
      <c r="CK97">
        <v>0</v>
      </c>
      <c r="CL97">
        <v>247.94040000000001</v>
      </c>
      <c r="CM97">
        <v>5.0009800000000002</v>
      </c>
      <c r="CN97">
        <v>5298.18</v>
      </c>
      <c r="CO97">
        <v>18952.77</v>
      </c>
      <c r="CP97">
        <v>37.875</v>
      </c>
      <c r="CQ97">
        <v>38.2562</v>
      </c>
      <c r="CR97">
        <v>38.061999999999998</v>
      </c>
      <c r="CS97">
        <v>37.424599999999998</v>
      </c>
      <c r="CT97">
        <v>38.625</v>
      </c>
      <c r="CU97">
        <v>1955.039</v>
      </c>
      <c r="CV97">
        <v>39.907999999999987</v>
      </c>
      <c r="CW97">
        <v>0</v>
      </c>
      <c r="CX97">
        <v>5539.3999998569489</v>
      </c>
      <c r="CY97">
        <v>0</v>
      </c>
      <c r="CZ97">
        <v>1710707252</v>
      </c>
      <c r="DA97" t="s">
        <v>359</v>
      </c>
      <c r="DB97">
        <v>1710707252</v>
      </c>
      <c r="DC97">
        <v>1710706472</v>
      </c>
      <c r="DD97">
        <v>25</v>
      </c>
      <c r="DE97">
        <v>0.7</v>
      </c>
      <c r="DF97">
        <v>1.4E-2</v>
      </c>
      <c r="DG97">
        <v>-2.4249999999999998</v>
      </c>
      <c r="DH97">
        <v>-3.9E-2</v>
      </c>
      <c r="DI97">
        <v>495</v>
      </c>
      <c r="DJ97">
        <v>20</v>
      </c>
      <c r="DK97">
        <v>0.44</v>
      </c>
      <c r="DL97">
        <v>7.0000000000000007E-2</v>
      </c>
      <c r="DM97">
        <v>-25.854315</v>
      </c>
      <c r="DN97">
        <v>-0.2163061913695658</v>
      </c>
      <c r="DO97">
        <v>8.6742012744690219E-2</v>
      </c>
      <c r="DP97">
        <v>1</v>
      </c>
      <c r="DQ97">
        <v>247.95079411764709</v>
      </c>
      <c r="DR97">
        <v>0.15793736247425619</v>
      </c>
      <c r="DS97">
        <v>0.18867600293371919</v>
      </c>
      <c r="DT97">
        <v>1</v>
      </c>
      <c r="DU97">
        <v>0.17968185</v>
      </c>
      <c r="DV97">
        <v>1.211646529080663E-2</v>
      </c>
      <c r="DW97">
        <v>3.7074306841126518E-3</v>
      </c>
      <c r="DX97">
        <v>1</v>
      </c>
      <c r="DY97">
        <v>3</v>
      </c>
      <c r="DZ97">
        <v>3</v>
      </c>
      <c r="EA97" t="s">
        <v>460</v>
      </c>
      <c r="EB97">
        <v>3.2292100000000001</v>
      </c>
      <c r="EC97">
        <v>2.70445</v>
      </c>
      <c r="ED97">
        <v>0.23125499999999999</v>
      </c>
      <c r="EE97">
        <v>0.23396900000000001</v>
      </c>
      <c r="EF97">
        <v>8.2228300000000004E-2</v>
      </c>
      <c r="EG97">
        <v>8.17359E-2</v>
      </c>
      <c r="EH97">
        <v>25209.200000000001</v>
      </c>
      <c r="EI97">
        <v>24566.400000000001</v>
      </c>
      <c r="EJ97">
        <v>31385.3</v>
      </c>
      <c r="EK97">
        <v>30381.8</v>
      </c>
      <c r="EL97">
        <v>38596.5</v>
      </c>
      <c r="EM97">
        <v>36894.800000000003</v>
      </c>
      <c r="EN97">
        <v>43994.5</v>
      </c>
      <c r="EO97">
        <v>42427.3</v>
      </c>
      <c r="EP97">
        <v>2.1639200000000001</v>
      </c>
      <c r="EQ97">
        <v>1.9535199999999999</v>
      </c>
      <c r="ER97">
        <v>0.13663600000000001</v>
      </c>
      <c r="ES97">
        <v>0</v>
      </c>
      <c r="ET97">
        <v>22.740600000000001</v>
      </c>
      <c r="EU97">
        <v>999.9</v>
      </c>
      <c r="EV97">
        <v>57</v>
      </c>
      <c r="EW97">
        <v>26.6</v>
      </c>
      <c r="EX97">
        <v>19.600200000000001</v>
      </c>
      <c r="EY97">
        <v>61.783000000000001</v>
      </c>
      <c r="EZ97">
        <v>24.775600000000001</v>
      </c>
      <c r="FA97">
        <v>1</v>
      </c>
      <c r="FB97">
        <v>-0.21685199999999999</v>
      </c>
      <c r="FC97">
        <v>0.67313999999999996</v>
      </c>
      <c r="FD97">
        <v>20.191199999999998</v>
      </c>
      <c r="FE97">
        <v>5.22058</v>
      </c>
      <c r="FF97">
        <v>11.992000000000001</v>
      </c>
      <c r="FG97">
        <v>4.9649999999999999</v>
      </c>
      <c r="FH97">
        <v>3.2956500000000002</v>
      </c>
      <c r="FI97">
        <v>9999</v>
      </c>
      <c r="FJ97">
        <v>9999</v>
      </c>
      <c r="FK97">
        <v>9999</v>
      </c>
      <c r="FL97">
        <v>292.60000000000002</v>
      </c>
      <c r="FM97">
        <v>4.9710400000000003</v>
      </c>
      <c r="FN97">
        <v>1.86768</v>
      </c>
      <c r="FO97">
        <v>1.85893</v>
      </c>
      <c r="FP97">
        <v>1.8650800000000001</v>
      </c>
      <c r="FQ97">
        <v>1.86307</v>
      </c>
      <c r="FR97">
        <v>1.86436</v>
      </c>
      <c r="FS97">
        <v>1.8598399999999999</v>
      </c>
      <c r="FT97">
        <v>1.8638699999999999</v>
      </c>
      <c r="FU97">
        <v>0</v>
      </c>
      <c r="FV97">
        <v>0</v>
      </c>
      <c r="FW97">
        <v>0</v>
      </c>
      <c r="FX97">
        <v>0</v>
      </c>
      <c r="FY97" t="s">
        <v>361</v>
      </c>
      <c r="FZ97" t="s">
        <v>362</v>
      </c>
      <c r="GA97" t="s">
        <v>363</v>
      </c>
      <c r="GB97" t="s">
        <v>363</v>
      </c>
      <c r="GC97" t="s">
        <v>363</v>
      </c>
      <c r="GD97" t="s">
        <v>363</v>
      </c>
      <c r="GE97">
        <v>0</v>
      </c>
      <c r="GF97">
        <v>100</v>
      </c>
      <c r="GG97">
        <v>100</v>
      </c>
      <c r="GH97">
        <v>-6.17</v>
      </c>
      <c r="GI97">
        <v>-5.2999999999999999E-2</v>
      </c>
      <c r="GJ97">
        <v>-0.44953633355511791</v>
      </c>
      <c r="GK97">
        <v>-3.2761014038563928E-3</v>
      </c>
      <c r="GL97">
        <v>-2.2697488846437009E-6</v>
      </c>
      <c r="GM97">
        <v>1.1067681640329E-9</v>
      </c>
      <c r="GN97">
        <v>-6.7387852144306204E-2</v>
      </c>
      <c r="GO97">
        <v>3.4759988817346559E-3</v>
      </c>
      <c r="GP97">
        <v>-3.6432653228263149E-4</v>
      </c>
      <c r="GQ97">
        <v>1.322559970292776E-5</v>
      </c>
      <c r="GR97">
        <v>12</v>
      </c>
      <c r="GS97">
        <v>1920</v>
      </c>
      <c r="GT97">
        <v>3</v>
      </c>
      <c r="GU97">
        <v>20</v>
      </c>
      <c r="GV97">
        <v>22.2</v>
      </c>
      <c r="GW97">
        <v>35.200000000000003</v>
      </c>
      <c r="GX97">
        <v>2.9052699999999998</v>
      </c>
      <c r="GY97">
        <v>2.3925800000000002</v>
      </c>
      <c r="GZ97">
        <v>1.4489700000000001</v>
      </c>
      <c r="HA97">
        <v>2.3071299999999999</v>
      </c>
      <c r="HB97">
        <v>1.5515099999999999</v>
      </c>
      <c r="HC97">
        <v>2.2888199999999999</v>
      </c>
      <c r="HD97">
        <v>31.520600000000002</v>
      </c>
      <c r="HE97">
        <v>14.6661</v>
      </c>
      <c r="HF97">
        <v>18</v>
      </c>
      <c r="HG97">
        <v>599.27499999999998</v>
      </c>
      <c r="HH97">
        <v>467.89100000000002</v>
      </c>
      <c r="HI97">
        <v>21.138000000000002</v>
      </c>
      <c r="HJ97">
        <v>24.256799999999998</v>
      </c>
      <c r="HK97">
        <v>30.0001</v>
      </c>
      <c r="HL97">
        <v>24.301200000000001</v>
      </c>
      <c r="HM97">
        <v>24.248699999999999</v>
      </c>
      <c r="HN97">
        <v>58.187600000000003</v>
      </c>
      <c r="HO97">
        <v>34.389000000000003</v>
      </c>
      <c r="HP97">
        <v>55.5749</v>
      </c>
      <c r="HQ97">
        <v>21.1495</v>
      </c>
      <c r="HR97">
        <v>1355.85</v>
      </c>
      <c r="HS97">
        <v>14.538</v>
      </c>
      <c r="HT97">
        <v>99.611699999999999</v>
      </c>
      <c r="HU97">
        <v>101.378</v>
      </c>
    </row>
    <row r="98" spans="1:229" x14ac:dyDescent="0.2">
      <c r="A98">
        <v>82</v>
      </c>
      <c r="B98">
        <v>1710708586.0999999</v>
      </c>
      <c r="C98">
        <v>496.5</v>
      </c>
      <c r="D98" t="s">
        <v>527</v>
      </c>
      <c r="E98" t="s">
        <v>528</v>
      </c>
      <c r="F98">
        <v>5</v>
      </c>
      <c r="H98">
        <v>1710708583.5999999</v>
      </c>
      <c r="I98">
        <f t="shared" si="34"/>
        <v>1.8548543928401521E-4</v>
      </c>
      <c r="J98">
        <f t="shared" si="35"/>
        <v>0.1854854392840152</v>
      </c>
      <c r="K98">
        <f t="shared" si="36"/>
        <v>4.7704469607680071</v>
      </c>
      <c r="L98">
        <f t="shared" si="37"/>
        <v>1317.5811111111111</v>
      </c>
      <c r="M98">
        <f t="shared" si="38"/>
        <v>594.5036781257877</v>
      </c>
      <c r="N98">
        <f t="shared" si="39"/>
        <v>60.507940175273852</v>
      </c>
      <c r="O98">
        <f t="shared" si="40"/>
        <v>134.10197780191626</v>
      </c>
      <c r="P98">
        <f t="shared" si="41"/>
        <v>1.0967305713772765E-2</v>
      </c>
      <c r="Q98">
        <f t="shared" si="42"/>
        <v>3</v>
      </c>
      <c r="R98">
        <f t="shared" si="43"/>
        <v>1.0945080053211622E-2</v>
      </c>
      <c r="S98">
        <f t="shared" si="44"/>
        <v>6.8426681273682875E-3</v>
      </c>
      <c r="T98">
        <f t="shared" si="45"/>
        <v>321.50670920103289</v>
      </c>
      <c r="U98">
        <f t="shared" si="46"/>
        <v>25.725497242244234</v>
      </c>
      <c r="V98">
        <f t="shared" si="47"/>
        <v>24.983233333333331</v>
      </c>
      <c r="W98">
        <f t="shared" si="48"/>
        <v>3.1765005294663884</v>
      </c>
      <c r="X98">
        <f t="shared" si="49"/>
        <v>50.046893442390719</v>
      </c>
      <c r="Y98">
        <f t="shared" si="50"/>
        <v>1.4912126632461342</v>
      </c>
      <c r="Z98">
        <f t="shared" si="51"/>
        <v>2.9796308235648596</v>
      </c>
      <c r="AA98">
        <f t="shared" si="52"/>
        <v>1.6852878662202542</v>
      </c>
      <c r="AB98">
        <f t="shared" si="53"/>
        <v>-8.1799078724250709</v>
      </c>
      <c r="AC98">
        <f t="shared" si="54"/>
        <v>-172.84906026666653</v>
      </c>
      <c r="AD98">
        <f t="shared" si="55"/>
        <v>-12.119798003729834</v>
      </c>
      <c r="AE98">
        <f t="shared" si="56"/>
        <v>128.35794305821145</v>
      </c>
      <c r="AF98">
        <f t="shared" si="57"/>
        <v>25.686784740069335</v>
      </c>
      <c r="AG98">
        <f t="shared" si="58"/>
        <v>0.18422807576977582</v>
      </c>
      <c r="AH98">
        <f t="shared" si="59"/>
        <v>4.7704469607680071</v>
      </c>
      <c r="AI98">
        <v>1364.374863084606</v>
      </c>
      <c r="AJ98">
        <v>1343.938181818181</v>
      </c>
      <c r="AK98">
        <v>3.3826543886403311</v>
      </c>
      <c r="AL98">
        <v>67.182796040944936</v>
      </c>
      <c r="AM98">
        <f t="shared" si="60"/>
        <v>0.1854854392840152</v>
      </c>
      <c r="AN98">
        <v>14.467217673053961</v>
      </c>
      <c r="AO98">
        <v>14.65010303030302</v>
      </c>
      <c r="AP98">
        <v>-1.6774468022663142E-5</v>
      </c>
      <c r="AQ98">
        <v>78.548542355810383</v>
      </c>
      <c r="AR98">
        <v>0</v>
      </c>
      <c r="AS98">
        <v>0</v>
      </c>
      <c r="AT98">
        <f t="shared" si="61"/>
        <v>1</v>
      </c>
      <c r="AU98">
        <f t="shared" si="62"/>
        <v>0</v>
      </c>
      <c r="AV98">
        <f t="shared" si="63"/>
        <v>54359.908220799858</v>
      </c>
      <c r="AW98">
        <f t="shared" si="64"/>
        <v>1999.974444444445</v>
      </c>
      <c r="AX98">
        <f t="shared" si="65"/>
        <v>1681.1758327466496</v>
      </c>
      <c r="AY98">
        <f t="shared" si="66"/>
        <v>0.84059865735616857</v>
      </c>
      <c r="AZ98">
        <f t="shared" si="67"/>
        <v>0.16075540869740532</v>
      </c>
      <c r="BA98">
        <v>6</v>
      </c>
      <c r="BB98">
        <v>0.5</v>
      </c>
      <c r="BC98" t="s">
        <v>358</v>
      </c>
      <c r="BD98">
        <v>2</v>
      </c>
      <c r="BE98" t="b">
        <v>1</v>
      </c>
      <c r="BF98">
        <v>1710708583.5999999</v>
      </c>
      <c r="BG98">
        <v>1317.5811111111111</v>
      </c>
      <c r="BH98">
        <v>1343.514444444445</v>
      </c>
      <c r="BI98">
        <v>14.65148888888889</v>
      </c>
      <c r="BJ98">
        <v>14.46993333333333</v>
      </c>
      <c r="BK98">
        <v>1323.778888888889</v>
      </c>
      <c r="BL98">
        <v>14.704488888888889</v>
      </c>
      <c r="BM98">
        <v>599.91177777777762</v>
      </c>
      <c r="BN98">
        <v>101.679</v>
      </c>
      <c r="BO98">
        <v>9.9916433333333332E-2</v>
      </c>
      <c r="BP98">
        <v>23.914522222222221</v>
      </c>
      <c r="BQ98">
        <v>24.983233333333331</v>
      </c>
      <c r="BR98">
        <v>999.90000000000009</v>
      </c>
      <c r="BS98">
        <v>0</v>
      </c>
      <c r="BT98">
        <v>0</v>
      </c>
      <c r="BU98">
        <v>10006.95111111111</v>
      </c>
      <c r="BV98">
        <v>0</v>
      </c>
      <c r="BW98">
        <v>6.1616200000000001</v>
      </c>
      <c r="BX98">
        <v>-25.93162222222222</v>
      </c>
      <c r="BY98">
        <v>1337.1733333333329</v>
      </c>
      <c r="BZ98">
        <v>1363.241111111111</v>
      </c>
      <c r="CA98">
        <v>0.1815748888888889</v>
      </c>
      <c r="CB98">
        <v>1343.514444444445</v>
      </c>
      <c r="CC98">
        <v>14.46993333333333</v>
      </c>
      <c r="CD98">
        <v>1.4897499999999999</v>
      </c>
      <c r="CE98">
        <v>1.4712866666666671</v>
      </c>
      <c r="CF98">
        <v>12.86334444444444</v>
      </c>
      <c r="CG98">
        <v>12.672977777777779</v>
      </c>
      <c r="CH98">
        <v>1999.974444444445</v>
      </c>
      <c r="CI98">
        <v>0.97999666666666663</v>
      </c>
      <c r="CJ98">
        <v>2.0003055555555559E-2</v>
      </c>
      <c r="CK98">
        <v>0</v>
      </c>
      <c r="CL98">
        <v>248.0934444444444</v>
      </c>
      <c r="CM98">
        <v>5.0009800000000002</v>
      </c>
      <c r="CN98">
        <v>5297.7011111111105</v>
      </c>
      <c r="CO98">
        <v>18952.988888888889</v>
      </c>
      <c r="CP98">
        <v>37.819000000000003</v>
      </c>
      <c r="CQ98">
        <v>38.25</v>
      </c>
      <c r="CR98">
        <v>38.034444444444439</v>
      </c>
      <c r="CS98">
        <v>37.375</v>
      </c>
      <c r="CT98">
        <v>38.561999999999998</v>
      </c>
      <c r="CU98">
        <v>1955.064444444444</v>
      </c>
      <c r="CV98">
        <v>39.909999999999997</v>
      </c>
      <c r="CW98">
        <v>0</v>
      </c>
      <c r="CX98">
        <v>5544.7999999523163</v>
      </c>
      <c r="CY98">
        <v>0</v>
      </c>
      <c r="CZ98">
        <v>1710707252</v>
      </c>
      <c r="DA98" t="s">
        <v>359</v>
      </c>
      <c r="DB98">
        <v>1710707252</v>
      </c>
      <c r="DC98">
        <v>1710706472</v>
      </c>
      <c r="DD98">
        <v>25</v>
      </c>
      <c r="DE98">
        <v>0.7</v>
      </c>
      <c r="DF98">
        <v>1.4E-2</v>
      </c>
      <c r="DG98">
        <v>-2.4249999999999998</v>
      </c>
      <c r="DH98">
        <v>-3.9E-2</v>
      </c>
      <c r="DI98">
        <v>495</v>
      </c>
      <c r="DJ98">
        <v>20</v>
      </c>
      <c r="DK98">
        <v>0.44</v>
      </c>
      <c r="DL98">
        <v>7.0000000000000007E-2</v>
      </c>
      <c r="DM98">
        <v>-25.884217073170731</v>
      </c>
      <c r="DN98">
        <v>-0.20326411149825929</v>
      </c>
      <c r="DO98">
        <v>8.5248239814283963E-2</v>
      </c>
      <c r="DP98">
        <v>1</v>
      </c>
      <c r="DQ98">
        <v>248.0155882352941</v>
      </c>
      <c r="DR98">
        <v>0.25885408920668063</v>
      </c>
      <c r="DS98">
        <v>0.1826370746537018</v>
      </c>
      <c r="DT98">
        <v>1</v>
      </c>
      <c r="DU98">
        <v>0.18073951219512199</v>
      </c>
      <c r="DV98">
        <v>1.7668306620209288E-2</v>
      </c>
      <c r="DW98">
        <v>5.9301757557220624E-3</v>
      </c>
      <c r="DX98">
        <v>1</v>
      </c>
      <c r="DY98">
        <v>3</v>
      </c>
      <c r="DZ98">
        <v>3</v>
      </c>
      <c r="EA98" t="s">
        <v>460</v>
      </c>
      <c r="EB98">
        <v>3.2293599999999998</v>
      </c>
      <c r="EC98">
        <v>2.7041300000000001</v>
      </c>
      <c r="ED98">
        <v>0.233066</v>
      </c>
      <c r="EE98">
        <v>0.23576</v>
      </c>
      <c r="EF98">
        <v>8.2209900000000002E-2</v>
      </c>
      <c r="EG98">
        <v>8.1827700000000003E-2</v>
      </c>
      <c r="EH98">
        <v>25150.2</v>
      </c>
      <c r="EI98">
        <v>24509.1</v>
      </c>
      <c r="EJ98">
        <v>31385.599999999999</v>
      </c>
      <c r="EK98">
        <v>30381.8</v>
      </c>
      <c r="EL98">
        <v>38597.699999999997</v>
      </c>
      <c r="EM98">
        <v>36891.1</v>
      </c>
      <c r="EN98">
        <v>43994.8</v>
      </c>
      <c r="EO98">
        <v>42427.3</v>
      </c>
      <c r="EP98">
        <v>2.1641499999999998</v>
      </c>
      <c r="EQ98">
        <v>1.95347</v>
      </c>
      <c r="ER98">
        <v>0.13636100000000001</v>
      </c>
      <c r="ES98">
        <v>0</v>
      </c>
      <c r="ET98">
        <v>22.739100000000001</v>
      </c>
      <c r="EU98">
        <v>999.9</v>
      </c>
      <c r="EV98">
        <v>57</v>
      </c>
      <c r="EW98">
        <v>26.6</v>
      </c>
      <c r="EX98">
        <v>19.598199999999999</v>
      </c>
      <c r="EY98">
        <v>60.893000000000001</v>
      </c>
      <c r="EZ98">
        <v>24.972000000000001</v>
      </c>
      <c r="FA98">
        <v>1</v>
      </c>
      <c r="FB98">
        <v>-0.216944</v>
      </c>
      <c r="FC98">
        <v>0.68212099999999998</v>
      </c>
      <c r="FD98">
        <v>20.191099999999999</v>
      </c>
      <c r="FE98">
        <v>5.2208800000000002</v>
      </c>
      <c r="FF98">
        <v>11.992100000000001</v>
      </c>
      <c r="FG98">
        <v>4.9651500000000004</v>
      </c>
      <c r="FH98">
        <v>3.2956500000000002</v>
      </c>
      <c r="FI98">
        <v>9999</v>
      </c>
      <c r="FJ98">
        <v>9999</v>
      </c>
      <c r="FK98">
        <v>9999</v>
      </c>
      <c r="FL98">
        <v>292.60000000000002</v>
      </c>
      <c r="FM98">
        <v>4.97105</v>
      </c>
      <c r="FN98">
        <v>1.86768</v>
      </c>
      <c r="FO98">
        <v>1.8589100000000001</v>
      </c>
      <c r="FP98">
        <v>1.8650800000000001</v>
      </c>
      <c r="FQ98">
        <v>1.8630800000000001</v>
      </c>
      <c r="FR98">
        <v>1.8643700000000001</v>
      </c>
      <c r="FS98">
        <v>1.8598600000000001</v>
      </c>
      <c r="FT98">
        <v>1.8638600000000001</v>
      </c>
      <c r="FU98">
        <v>0</v>
      </c>
      <c r="FV98">
        <v>0</v>
      </c>
      <c r="FW98">
        <v>0</v>
      </c>
      <c r="FX98">
        <v>0</v>
      </c>
      <c r="FY98" t="s">
        <v>361</v>
      </c>
      <c r="FZ98" t="s">
        <v>362</v>
      </c>
      <c r="GA98" t="s">
        <v>363</v>
      </c>
      <c r="GB98" t="s">
        <v>363</v>
      </c>
      <c r="GC98" t="s">
        <v>363</v>
      </c>
      <c r="GD98" t="s">
        <v>363</v>
      </c>
      <c r="GE98">
        <v>0</v>
      </c>
      <c r="GF98">
        <v>100</v>
      </c>
      <c r="GG98">
        <v>100</v>
      </c>
      <c r="GH98">
        <v>-6.22</v>
      </c>
      <c r="GI98">
        <v>-5.2999999999999999E-2</v>
      </c>
      <c r="GJ98">
        <v>-0.44953633355511791</v>
      </c>
      <c r="GK98">
        <v>-3.2761014038563928E-3</v>
      </c>
      <c r="GL98">
        <v>-2.2697488846437009E-6</v>
      </c>
      <c r="GM98">
        <v>1.1067681640329E-9</v>
      </c>
      <c r="GN98">
        <v>-6.7387852144306204E-2</v>
      </c>
      <c r="GO98">
        <v>3.4759988817346559E-3</v>
      </c>
      <c r="GP98">
        <v>-3.6432653228263149E-4</v>
      </c>
      <c r="GQ98">
        <v>1.322559970292776E-5</v>
      </c>
      <c r="GR98">
        <v>12</v>
      </c>
      <c r="GS98">
        <v>1920</v>
      </c>
      <c r="GT98">
        <v>3</v>
      </c>
      <c r="GU98">
        <v>20</v>
      </c>
      <c r="GV98">
        <v>22.2</v>
      </c>
      <c r="GW98">
        <v>35.200000000000003</v>
      </c>
      <c r="GX98">
        <v>2.9345699999999999</v>
      </c>
      <c r="GY98">
        <v>2.3791500000000001</v>
      </c>
      <c r="GZ98">
        <v>1.4477500000000001</v>
      </c>
      <c r="HA98">
        <v>2.3071299999999999</v>
      </c>
      <c r="HB98">
        <v>1.5515099999999999</v>
      </c>
      <c r="HC98">
        <v>2.4230999999999998</v>
      </c>
      <c r="HD98">
        <v>31.520600000000002</v>
      </c>
      <c r="HE98">
        <v>14.674899999999999</v>
      </c>
      <c r="HF98">
        <v>18</v>
      </c>
      <c r="HG98">
        <v>599.43200000000002</v>
      </c>
      <c r="HH98">
        <v>467.85899999999998</v>
      </c>
      <c r="HI98">
        <v>21.1569</v>
      </c>
      <c r="HJ98">
        <v>24.256799999999998</v>
      </c>
      <c r="HK98">
        <v>30</v>
      </c>
      <c r="HL98">
        <v>24.301200000000001</v>
      </c>
      <c r="HM98">
        <v>24.248699999999999</v>
      </c>
      <c r="HN98">
        <v>58.737000000000002</v>
      </c>
      <c r="HO98">
        <v>34.389000000000003</v>
      </c>
      <c r="HP98">
        <v>55.5749</v>
      </c>
      <c r="HQ98">
        <v>21.1599</v>
      </c>
      <c r="HR98">
        <v>1375.88</v>
      </c>
      <c r="HS98">
        <v>14.538</v>
      </c>
      <c r="HT98">
        <v>99.612499999999997</v>
      </c>
      <c r="HU98">
        <v>101.378</v>
      </c>
    </row>
    <row r="99" spans="1:229" x14ac:dyDescent="0.2">
      <c r="A99">
        <v>83</v>
      </c>
      <c r="B99">
        <v>1710708591.0999999</v>
      </c>
      <c r="C99">
        <v>501.5</v>
      </c>
      <c r="D99" t="s">
        <v>529</v>
      </c>
      <c r="E99" t="s">
        <v>530</v>
      </c>
      <c r="F99">
        <v>5</v>
      </c>
      <c r="H99">
        <v>1710708588.3</v>
      </c>
      <c r="I99">
        <f t="shared" si="34"/>
        <v>1.792667374621935E-4</v>
      </c>
      <c r="J99">
        <f t="shared" si="35"/>
        <v>0.17926673746219349</v>
      </c>
      <c r="K99">
        <f t="shared" si="36"/>
        <v>4.5527906542081702</v>
      </c>
      <c r="L99">
        <f t="shared" si="37"/>
        <v>1333.2660000000001</v>
      </c>
      <c r="M99">
        <f t="shared" si="38"/>
        <v>618.53824342631208</v>
      </c>
      <c r="N99">
        <f t="shared" si="39"/>
        <v>62.953280647504485</v>
      </c>
      <c r="O99">
        <f t="shared" si="40"/>
        <v>135.69649018116843</v>
      </c>
      <c r="P99">
        <f t="shared" si="41"/>
        <v>1.0601370785314977E-2</v>
      </c>
      <c r="Q99">
        <f t="shared" si="42"/>
        <v>3</v>
      </c>
      <c r="R99">
        <f t="shared" si="43"/>
        <v>1.058060202681569E-2</v>
      </c>
      <c r="S99">
        <f t="shared" si="44"/>
        <v>6.614738829109252E-3</v>
      </c>
      <c r="T99">
        <f t="shared" si="45"/>
        <v>321.50839386770542</v>
      </c>
      <c r="U99">
        <f t="shared" si="46"/>
        <v>25.728308390607982</v>
      </c>
      <c r="V99">
        <f t="shared" si="47"/>
        <v>24.98217</v>
      </c>
      <c r="W99">
        <f t="shared" si="48"/>
        <v>3.1762991355085095</v>
      </c>
      <c r="X99">
        <f t="shared" si="49"/>
        <v>50.050499376032406</v>
      </c>
      <c r="Y99">
        <f t="shared" si="50"/>
        <v>1.4914292734882681</v>
      </c>
      <c r="Z99">
        <f t="shared" si="51"/>
        <v>2.9798489367370151</v>
      </c>
      <c r="AA99">
        <f t="shared" si="52"/>
        <v>1.6848698620202414</v>
      </c>
      <c r="AB99">
        <f t="shared" si="53"/>
        <v>-7.9056631220827329</v>
      </c>
      <c r="AC99">
        <f t="shared" si="54"/>
        <v>-172.48012248000009</v>
      </c>
      <c r="AD99">
        <f t="shared" si="55"/>
        <v>-12.093938146011917</v>
      </c>
      <c r="AE99">
        <f t="shared" si="56"/>
        <v>129.02867011961069</v>
      </c>
      <c r="AF99">
        <f t="shared" si="57"/>
        <v>25.575609895784787</v>
      </c>
      <c r="AG99">
        <f t="shared" si="58"/>
        <v>0.17480608961884447</v>
      </c>
      <c r="AH99">
        <f t="shared" si="59"/>
        <v>4.5527906542081702</v>
      </c>
      <c r="AI99">
        <v>1381.119742358969</v>
      </c>
      <c r="AJ99">
        <v>1360.8849090909091</v>
      </c>
      <c r="AK99">
        <v>3.3880989548604852</v>
      </c>
      <c r="AL99">
        <v>67.182796040944936</v>
      </c>
      <c r="AM99">
        <f t="shared" si="60"/>
        <v>0.17926673746219349</v>
      </c>
      <c r="AN99">
        <v>14.480888834551781</v>
      </c>
      <c r="AO99">
        <v>14.65741090909091</v>
      </c>
      <c r="AP99">
        <v>1.7061209911194971E-5</v>
      </c>
      <c r="AQ99">
        <v>78.548542355810383</v>
      </c>
      <c r="AR99">
        <v>0</v>
      </c>
      <c r="AS99">
        <v>0</v>
      </c>
      <c r="AT99">
        <f t="shared" si="61"/>
        <v>1</v>
      </c>
      <c r="AU99">
        <f t="shared" si="62"/>
        <v>0</v>
      </c>
      <c r="AV99">
        <f t="shared" si="63"/>
        <v>54359.583528667215</v>
      </c>
      <c r="AW99">
        <f t="shared" si="64"/>
        <v>1999.9849999999999</v>
      </c>
      <c r="AX99">
        <f t="shared" si="65"/>
        <v>1681.1846994133186</v>
      </c>
      <c r="AY99">
        <f t="shared" si="66"/>
        <v>0.84059865419656588</v>
      </c>
      <c r="AZ99">
        <f t="shared" si="67"/>
        <v>0.16075540259937221</v>
      </c>
      <c r="BA99">
        <v>6</v>
      </c>
      <c r="BB99">
        <v>0.5</v>
      </c>
      <c r="BC99" t="s">
        <v>358</v>
      </c>
      <c r="BD99">
        <v>2</v>
      </c>
      <c r="BE99" t="b">
        <v>1</v>
      </c>
      <c r="BF99">
        <v>1710708588.3</v>
      </c>
      <c r="BG99">
        <v>1333.2660000000001</v>
      </c>
      <c r="BH99">
        <v>1359.0709999999999</v>
      </c>
      <c r="BI99">
        <v>14.65382</v>
      </c>
      <c r="BJ99">
        <v>14.4816</v>
      </c>
      <c r="BK99">
        <v>1339.5150000000001</v>
      </c>
      <c r="BL99">
        <v>14.706810000000001</v>
      </c>
      <c r="BM99">
        <v>600.08540000000005</v>
      </c>
      <c r="BN99">
        <v>101.6777</v>
      </c>
      <c r="BO99">
        <v>9.9807399999999991E-2</v>
      </c>
      <c r="BP99">
        <v>23.91574</v>
      </c>
      <c r="BQ99">
        <v>24.98217</v>
      </c>
      <c r="BR99">
        <v>999.9</v>
      </c>
      <c r="BS99">
        <v>0</v>
      </c>
      <c r="BT99">
        <v>0</v>
      </c>
      <c r="BU99">
        <v>10007.065000000001</v>
      </c>
      <c r="BV99">
        <v>0</v>
      </c>
      <c r="BW99">
        <v>6.1616200000000001</v>
      </c>
      <c r="BX99">
        <v>-25.805969999999991</v>
      </c>
      <c r="BY99">
        <v>1353.0920000000001</v>
      </c>
      <c r="BZ99">
        <v>1379.0440000000001</v>
      </c>
      <c r="CA99">
        <v>0.17220489999999999</v>
      </c>
      <c r="CB99">
        <v>1359.0709999999999</v>
      </c>
      <c r="CC99">
        <v>14.4816</v>
      </c>
      <c r="CD99">
        <v>1.489965</v>
      </c>
      <c r="CE99">
        <v>1.472456</v>
      </c>
      <c r="CF99">
        <v>12.86557</v>
      </c>
      <c r="CG99">
        <v>12.6851</v>
      </c>
      <c r="CH99">
        <v>1999.9849999999999</v>
      </c>
      <c r="CI99">
        <v>0.9799966</v>
      </c>
      <c r="CJ99">
        <v>2.0003119999999999E-2</v>
      </c>
      <c r="CK99">
        <v>0</v>
      </c>
      <c r="CL99">
        <v>248.0324</v>
      </c>
      <c r="CM99">
        <v>5.0009800000000002</v>
      </c>
      <c r="CN99">
        <v>5297.2289999999994</v>
      </c>
      <c r="CO99">
        <v>18953.12</v>
      </c>
      <c r="CP99">
        <v>37.811999999999998</v>
      </c>
      <c r="CQ99">
        <v>38.237400000000001</v>
      </c>
      <c r="CR99">
        <v>37.987400000000001</v>
      </c>
      <c r="CS99">
        <v>37.362400000000001</v>
      </c>
      <c r="CT99">
        <v>38.561999999999998</v>
      </c>
      <c r="CU99">
        <v>1955.075</v>
      </c>
      <c r="CV99">
        <v>39.909999999999989</v>
      </c>
      <c r="CW99">
        <v>0</v>
      </c>
      <c r="CX99">
        <v>5549.5999999046326</v>
      </c>
      <c r="CY99">
        <v>0</v>
      </c>
      <c r="CZ99">
        <v>1710707252</v>
      </c>
      <c r="DA99" t="s">
        <v>359</v>
      </c>
      <c r="DB99">
        <v>1710707252</v>
      </c>
      <c r="DC99">
        <v>1710706472</v>
      </c>
      <c r="DD99">
        <v>25</v>
      </c>
      <c r="DE99">
        <v>0.7</v>
      </c>
      <c r="DF99">
        <v>1.4E-2</v>
      </c>
      <c r="DG99">
        <v>-2.4249999999999998</v>
      </c>
      <c r="DH99">
        <v>-3.9E-2</v>
      </c>
      <c r="DI99">
        <v>495</v>
      </c>
      <c r="DJ99">
        <v>20</v>
      </c>
      <c r="DK99">
        <v>0.44</v>
      </c>
      <c r="DL99">
        <v>7.0000000000000007E-2</v>
      </c>
      <c r="DM99">
        <v>-25.886246341463419</v>
      </c>
      <c r="DN99">
        <v>0.39571149825783808</v>
      </c>
      <c r="DO99">
        <v>9.7657600200184116E-2</v>
      </c>
      <c r="DP99">
        <v>1</v>
      </c>
      <c r="DQ99">
        <v>248.01835294117649</v>
      </c>
      <c r="DR99">
        <v>0.35147440770677008</v>
      </c>
      <c r="DS99">
        <v>0.17426465376022851</v>
      </c>
      <c r="DT99">
        <v>1</v>
      </c>
      <c r="DU99">
        <v>0.1794643170731707</v>
      </c>
      <c r="DV99">
        <v>-2.6583867595818881E-2</v>
      </c>
      <c r="DW99">
        <v>7.6838956247879484E-3</v>
      </c>
      <c r="DX99">
        <v>1</v>
      </c>
      <c r="DY99">
        <v>3</v>
      </c>
      <c r="DZ99">
        <v>3</v>
      </c>
      <c r="EA99" t="s">
        <v>460</v>
      </c>
      <c r="EB99">
        <v>3.22926</v>
      </c>
      <c r="EC99">
        <v>2.70425</v>
      </c>
      <c r="ED99">
        <v>0.23486399999999999</v>
      </c>
      <c r="EE99">
        <v>0.23752100000000001</v>
      </c>
      <c r="EF99">
        <v>8.2242499999999996E-2</v>
      </c>
      <c r="EG99">
        <v>8.1809099999999996E-2</v>
      </c>
      <c r="EH99">
        <v>25091.7</v>
      </c>
      <c r="EI99">
        <v>24452.400000000001</v>
      </c>
      <c r="EJ99">
        <v>31385.9</v>
      </c>
      <c r="EK99">
        <v>30381.3</v>
      </c>
      <c r="EL99">
        <v>38596.400000000001</v>
      </c>
      <c r="EM99">
        <v>36890.9</v>
      </c>
      <c r="EN99">
        <v>43995</v>
      </c>
      <c r="EO99">
        <v>42426.1</v>
      </c>
      <c r="EP99">
        <v>2.1640199999999998</v>
      </c>
      <c r="EQ99">
        <v>1.9534499999999999</v>
      </c>
      <c r="ER99">
        <v>0.136852</v>
      </c>
      <c r="ES99">
        <v>0</v>
      </c>
      <c r="ET99">
        <v>22.7378</v>
      </c>
      <c r="EU99">
        <v>999.9</v>
      </c>
      <c r="EV99">
        <v>57</v>
      </c>
      <c r="EW99">
        <v>26.6</v>
      </c>
      <c r="EX99">
        <v>19.598199999999999</v>
      </c>
      <c r="EY99">
        <v>61.262999999999998</v>
      </c>
      <c r="EZ99">
        <v>24.879799999999999</v>
      </c>
      <c r="FA99">
        <v>1</v>
      </c>
      <c r="FB99">
        <v>-0.216972</v>
      </c>
      <c r="FC99">
        <v>0.68428599999999995</v>
      </c>
      <c r="FD99">
        <v>20.191299999999998</v>
      </c>
      <c r="FE99">
        <v>5.2192400000000001</v>
      </c>
      <c r="FF99">
        <v>11.992000000000001</v>
      </c>
      <c r="FG99">
        <v>4.9650499999999997</v>
      </c>
      <c r="FH99">
        <v>3.29548</v>
      </c>
      <c r="FI99">
        <v>9999</v>
      </c>
      <c r="FJ99">
        <v>9999</v>
      </c>
      <c r="FK99">
        <v>9999</v>
      </c>
      <c r="FL99">
        <v>292.60000000000002</v>
      </c>
      <c r="FM99">
        <v>4.9710599999999996</v>
      </c>
      <c r="FN99">
        <v>1.86768</v>
      </c>
      <c r="FO99">
        <v>1.8589199999999999</v>
      </c>
      <c r="FP99">
        <v>1.8650800000000001</v>
      </c>
      <c r="FQ99">
        <v>1.8630899999999999</v>
      </c>
      <c r="FR99">
        <v>1.8643700000000001</v>
      </c>
      <c r="FS99">
        <v>1.8598399999999999</v>
      </c>
      <c r="FT99">
        <v>1.8638600000000001</v>
      </c>
      <c r="FU99">
        <v>0</v>
      </c>
      <c r="FV99">
        <v>0</v>
      </c>
      <c r="FW99">
        <v>0</v>
      </c>
      <c r="FX99">
        <v>0</v>
      </c>
      <c r="FY99" t="s">
        <v>361</v>
      </c>
      <c r="FZ99" t="s">
        <v>362</v>
      </c>
      <c r="GA99" t="s">
        <v>363</v>
      </c>
      <c r="GB99" t="s">
        <v>363</v>
      </c>
      <c r="GC99" t="s">
        <v>363</v>
      </c>
      <c r="GD99" t="s">
        <v>363</v>
      </c>
      <c r="GE99">
        <v>0</v>
      </c>
      <c r="GF99">
        <v>100</v>
      </c>
      <c r="GG99">
        <v>100</v>
      </c>
      <c r="GH99">
        <v>-6.28</v>
      </c>
      <c r="GI99">
        <v>-5.2999999999999999E-2</v>
      </c>
      <c r="GJ99">
        <v>-0.44953633355511791</v>
      </c>
      <c r="GK99">
        <v>-3.2761014038563928E-3</v>
      </c>
      <c r="GL99">
        <v>-2.2697488846437009E-6</v>
      </c>
      <c r="GM99">
        <v>1.1067681640329E-9</v>
      </c>
      <c r="GN99">
        <v>-6.7387852144306204E-2</v>
      </c>
      <c r="GO99">
        <v>3.4759988817346559E-3</v>
      </c>
      <c r="GP99">
        <v>-3.6432653228263149E-4</v>
      </c>
      <c r="GQ99">
        <v>1.322559970292776E-5</v>
      </c>
      <c r="GR99">
        <v>12</v>
      </c>
      <c r="GS99">
        <v>1920</v>
      </c>
      <c r="GT99">
        <v>3</v>
      </c>
      <c r="GU99">
        <v>20</v>
      </c>
      <c r="GV99">
        <v>22.3</v>
      </c>
      <c r="GW99">
        <v>35.299999999999997</v>
      </c>
      <c r="GX99">
        <v>2.96387</v>
      </c>
      <c r="GY99">
        <v>2.3913600000000002</v>
      </c>
      <c r="GZ99">
        <v>1.4489700000000001</v>
      </c>
      <c r="HA99">
        <v>2.3059099999999999</v>
      </c>
      <c r="HB99">
        <v>1.5515099999999999</v>
      </c>
      <c r="HC99">
        <v>2.32666</v>
      </c>
      <c r="HD99">
        <v>31.520600000000002</v>
      </c>
      <c r="HE99">
        <v>14.6661</v>
      </c>
      <c r="HF99">
        <v>18</v>
      </c>
      <c r="HG99">
        <v>599.34500000000003</v>
      </c>
      <c r="HH99">
        <v>467.84399999999999</v>
      </c>
      <c r="HI99">
        <v>21.1693</v>
      </c>
      <c r="HJ99">
        <v>24.256799999999998</v>
      </c>
      <c r="HK99">
        <v>30</v>
      </c>
      <c r="HL99">
        <v>24.301200000000001</v>
      </c>
      <c r="HM99">
        <v>24.248699999999999</v>
      </c>
      <c r="HN99">
        <v>59.371299999999998</v>
      </c>
      <c r="HO99">
        <v>34.389000000000003</v>
      </c>
      <c r="HP99">
        <v>55.5749</v>
      </c>
      <c r="HQ99">
        <v>21.173500000000001</v>
      </c>
      <c r="HR99">
        <v>1389.26</v>
      </c>
      <c r="HS99">
        <v>14.538</v>
      </c>
      <c r="HT99">
        <v>99.613100000000003</v>
      </c>
      <c r="HU99">
        <v>101.376</v>
      </c>
    </row>
    <row r="100" spans="1:229" x14ac:dyDescent="0.2">
      <c r="A100">
        <v>84</v>
      </c>
      <c r="B100">
        <v>1710708596.0999999</v>
      </c>
      <c r="C100">
        <v>506.5</v>
      </c>
      <c r="D100" t="s">
        <v>531</v>
      </c>
      <c r="E100" t="s">
        <v>532</v>
      </c>
      <c r="F100">
        <v>5</v>
      </c>
      <c r="H100">
        <v>1710708593.5999999</v>
      </c>
      <c r="I100">
        <f t="shared" si="34"/>
        <v>1.7137889925679297E-4</v>
      </c>
      <c r="J100">
        <f t="shared" si="35"/>
        <v>0.17137889925679298</v>
      </c>
      <c r="K100">
        <f t="shared" si="36"/>
        <v>4.7388300697524395</v>
      </c>
      <c r="L100">
        <f t="shared" si="37"/>
        <v>1350.9477777777779</v>
      </c>
      <c r="M100">
        <f t="shared" si="38"/>
        <v>575.51232712940725</v>
      </c>
      <c r="N100">
        <f t="shared" si="39"/>
        <v>58.574248622190012</v>
      </c>
      <c r="O100">
        <f t="shared" si="40"/>
        <v>137.49618779817666</v>
      </c>
      <c r="P100">
        <f t="shared" si="41"/>
        <v>1.0134769105628568E-2</v>
      </c>
      <c r="Q100">
        <f t="shared" si="42"/>
        <v>3</v>
      </c>
      <c r="R100">
        <f t="shared" si="43"/>
        <v>1.0115786551723217E-2</v>
      </c>
      <c r="S100">
        <f t="shared" si="44"/>
        <v>6.32406910436279E-3</v>
      </c>
      <c r="T100">
        <f t="shared" si="45"/>
        <v>321.51256120105347</v>
      </c>
      <c r="U100">
        <f t="shared" si="46"/>
        <v>25.727295545680782</v>
      </c>
      <c r="V100">
        <f t="shared" si="47"/>
        <v>24.985466666666671</v>
      </c>
      <c r="W100">
        <f t="shared" si="48"/>
        <v>3.1769235562426372</v>
      </c>
      <c r="X100">
        <f t="shared" si="49"/>
        <v>50.085113320350018</v>
      </c>
      <c r="Y100">
        <f t="shared" si="50"/>
        <v>1.4921870263110386</v>
      </c>
      <c r="Z100">
        <f t="shared" si="51"/>
        <v>2.9793024860837245</v>
      </c>
      <c r="AA100">
        <f t="shared" si="52"/>
        <v>1.6847365299315986</v>
      </c>
      <c r="AB100">
        <f t="shared" si="53"/>
        <v>-7.55780945722457</v>
      </c>
      <c r="AC100">
        <f t="shared" si="54"/>
        <v>-173.5067866666671</v>
      </c>
      <c r="AD100">
        <f t="shared" si="55"/>
        <v>-12.16594117999712</v>
      </c>
      <c r="AE100">
        <f t="shared" si="56"/>
        <v>128.28202389716472</v>
      </c>
      <c r="AF100">
        <f t="shared" si="57"/>
        <v>25.678603974693718</v>
      </c>
      <c r="AG100">
        <f t="shared" si="58"/>
        <v>0.17160425338741647</v>
      </c>
      <c r="AH100">
        <f t="shared" si="59"/>
        <v>4.7388300697524395</v>
      </c>
      <c r="AI100">
        <v>1398.3190966853231</v>
      </c>
      <c r="AJ100">
        <v>1377.8449090909089</v>
      </c>
      <c r="AK100">
        <v>3.3980989548604961</v>
      </c>
      <c r="AL100">
        <v>67.182796040944936</v>
      </c>
      <c r="AM100">
        <f t="shared" si="60"/>
        <v>0.17137889925679298</v>
      </c>
      <c r="AN100">
        <v>14.49447560835047</v>
      </c>
      <c r="AO100">
        <v>14.66330727272727</v>
      </c>
      <c r="AP100">
        <v>8.5192954903992941E-6</v>
      </c>
      <c r="AQ100">
        <v>78.548542355810383</v>
      </c>
      <c r="AR100">
        <v>0</v>
      </c>
      <c r="AS100">
        <v>0</v>
      </c>
      <c r="AT100">
        <f t="shared" si="61"/>
        <v>1</v>
      </c>
      <c r="AU100">
        <f t="shared" si="62"/>
        <v>0</v>
      </c>
      <c r="AV100">
        <f t="shared" si="63"/>
        <v>54230.606541050605</v>
      </c>
      <c r="AW100">
        <f t="shared" si="64"/>
        <v>2000.0111111111109</v>
      </c>
      <c r="AX100">
        <f t="shared" si="65"/>
        <v>1681.2066327466596</v>
      </c>
      <c r="AY100">
        <f t="shared" si="66"/>
        <v>0.84059864638084991</v>
      </c>
      <c r="AZ100">
        <f t="shared" si="67"/>
        <v>0.16075538751504057</v>
      </c>
      <c r="BA100">
        <v>6</v>
      </c>
      <c r="BB100">
        <v>0.5</v>
      </c>
      <c r="BC100" t="s">
        <v>358</v>
      </c>
      <c r="BD100">
        <v>2</v>
      </c>
      <c r="BE100" t="b">
        <v>1</v>
      </c>
      <c r="BF100">
        <v>1710708593.5999999</v>
      </c>
      <c r="BG100">
        <v>1350.9477777777779</v>
      </c>
      <c r="BH100">
        <v>1376.86</v>
      </c>
      <c r="BI100">
        <v>14.661255555555559</v>
      </c>
      <c r="BJ100">
        <v>14.49215555555555</v>
      </c>
      <c r="BK100">
        <v>1357.2577777777781</v>
      </c>
      <c r="BL100">
        <v>14.71425555555556</v>
      </c>
      <c r="BM100">
        <v>599.95855555555556</v>
      </c>
      <c r="BN100">
        <v>101.6775555555556</v>
      </c>
      <c r="BO100">
        <v>0.1000187222222222</v>
      </c>
      <c r="BP100">
        <v>23.912688888888891</v>
      </c>
      <c r="BQ100">
        <v>24.985466666666671</v>
      </c>
      <c r="BR100">
        <v>999.90000000000009</v>
      </c>
      <c r="BS100">
        <v>0</v>
      </c>
      <c r="BT100">
        <v>0</v>
      </c>
      <c r="BU100">
        <v>9982.2222222222226</v>
      </c>
      <c r="BV100">
        <v>0</v>
      </c>
      <c r="BW100">
        <v>6.1616200000000001</v>
      </c>
      <c r="BX100">
        <v>-25.91116666666667</v>
      </c>
      <c r="BY100">
        <v>1371.05</v>
      </c>
      <c r="BZ100">
        <v>1397.11</v>
      </c>
      <c r="CA100">
        <v>0.16908999999999999</v>
      </c>
      <c r="CB100">
        <v>1376.86</v>
      </c>
      <c r="CC100">
        <v>14.49215555555555</v>
      </c>
      <c r="CD100">
        <v>1.4907211111111109</v>
      </c>
      <c r="CE100">
        <v>1.473527777777778</v>
      </c>
      <c r="CF100">
        <v>12.873322222222219</v>
      </c>
      <c r="CG100">
        <v>12.696199999999999</v>
      </c>
      <c r="CH100">
        <v>2000.0111111111109</v>
      </c>
      <c r="CI100">
        <v>0.97999633333333336</v>
      </c>
      <c r="CJ100">
        <v>2.0003377777777779E-2</v>
      </c>
      <c r="CK100">
        <v>0</v>
      </c>
      <c r="CL100">
        <v>248.00544444444441</v>
      </c>
      <c r="CM100">
        <v>5.0009800000000002</v>
      </c>
      <c r="CN100">
        <v>5296.1011111111111</v>
      </c>
      <c r="CO100">
        <v>18953.366666666661</v>
      </c>
      <c r="CP100">
        <v>37.75</v>
      </c>
      <c r="CQ100">
        <v>38.194000000000003</v>
      </c>
      <c r="CR100">
        <v>37.936999999999998</v>
      </c>
      <c r="CS100">
        <v>37.319000000000003</v>
      </c>
      <c r="CT100">
        <v>38.506888888888888</v>
      </c>
      <c r="CU100">
        <v>1955.1011111111111</v>
      </c>
      <c r="CV100">
        <v>39.909999999999997</v>
      </c>
      <c r="CW100">
        <v>0</v>
      </c>
      <c r="CX100">
        <v>5554.3999998569489</v>
      </c>
      <c r="CY100">
        <v>0</v>
      </c>
      <c r="CZ100">
        <v>1710707252</v>
      </c>
      <c r="DA100" t="s">
        <v>359</v>
      </c>
      <c r="DB100">
        <v>1710707252</v>
      </c>
      <c r="DC100">
        <v>1710706472</v>
      </c>
      <c r="DD100">
        <v>25</v>
      </c>
      <c r="DE100">
        <v>0.7</v>
      </c>
      <c r="DF100">
        <v>1.4E-2</v>
      </c>
      <c r="DG100">
        <v>-2.4249999999999998</v>
      </c>
      <c r="DH100">
        <v>-3.9E-2</v>
      </c>
      <c r="DI100">
        <v>495</v>
      </c>
      <c r="DJ100">
        <v>20</v>
      </c>
      <c r="DK100">
        <v>0.44</v>
      </c>
      <c r="DL100">
        <v>7.0000000000000007E-2</v>
      </c>
      <c r="DM100">
        <v>-25.865485</v>
      </c>
      <c r="DN100">
        <v>3.9658536585316657E-2</v>
      </c>
      <c r="DO100">
        <v>9.7921112508998584E-2</v>
      </c>
      <c r="DP100">
        <v>1</v>
      </c>
      <c r="DQ100">
        <v>247.99955882352941</v>
      </c>
      <c r="DR100">
        <v>0.2233307886986019</v>
      </c>
      <c r="DS100">
        <v>0.18383835469628981</v>
      </c>
      <c r="DT100">
        <v>1</v>
      </c>
      <c r="DU100">
        <v>0.17708227500000001</v>
      </c>
      <c r="DV100">
        <v>-5.342651031894996E-2</v>
      </c>
      <c r="DW100">
        <v>8.773868126395282E-3</v>
      </c>
      <c r="DX100">
        <v>1</v>
      </c>
      <c r="DY100">
        <v>3</v>
      </c>
      <c r="DZ100">
        <v>3</v>
      </c>
      <c r="EA100" t="s">
        <v>460</v>
      </c>
      <c r="EB100">
        <v>3.2294100000000001</v>
      </c>
      <c r="EC100">
        <v>2.7041200000000001</v>
      </c>
      <c r="ED100">
        <v>0.23665600000000001</v>
      </c>
      <c r="EE100">
        <v>0.23933399999999999</v>
      </c>
      <c r="EF100">
        <v>8.2265000000000005E-2</v>
      </c>
      <c r="EG100">
        <v>8.1854300000000005E-2</v>
      </c>
      <c r="EH100">
        <v>25032.799999999999</v>
      </c>
      <c r="EI100">
        <v>24394.7</v>
      </c>
      <c r="EJ100">
        <v>31385.4</v>
      </c>
      <c r="EK100">
        <v>30381.599999999999</v>
      </c>
      <c r="EL100">
        <v>38595.300000000003</v>
      </c>
      <c r="EM100">
        <v>36890.1</v>
      </c>
      <c r="EN100">
        <v>43994.6</v>
      </c>
      <c r="EO100">
        <v>42427.3</v>
      </c>
      <c r="EP100">
        <v>2.1641499999999998</v>
      </c>
      <c r="EQ100">
        <v>1.95357</v>
      </c>
      <c r="ER100">
        <v>0.13667299999999999</v>
      </c>
      <c r="ES100">
        <v>0</v>
      </c>
      <c r="ET100">
        <v>22.736699999999999</v>
      </c>
      <c r="EU100">
        <v>999.9</v>
      </c>
      <c r="EV100">
        <v>57</v>
      </c>
      <c r="EW100">
        <v>26.6</v>
      </c>
      <c r="EX100">
        <v>19.5976</v>
      </c>
      <c r="EY100">
        <v>60.732999999999997</v>
      </c>
      <c r="EZ100">
        <v>24.811699999999998</v>
      </c>
      <c r="FA100">
        <v>1</v>
      </c>
      <c r="FB100">
        <v>-0.21692600000000001</v>
      </c>
      <c r="FC100">
        <v>0.69257400000000002</v>
      </c>
      <c r="FD100">
        <v>20.191199999999998</v>
      </c>
      <c r="FE100">
        <v>5.2198399999999996</v>
      </c>
      <c r="FF100">
        <v>11.992000000000001</v>
      </c>
      <c r="FG100">
        <v>4.9650999999999996</v>
      </c>
      <c r="FH100">
        <v>3.2955299999999998</v>
      </c>
      <c r="FI100">
        <v>9999</v>
      </c>
      <c r="FJ100">
        <v>9999</v>
      </c>
      <c r="FK100">
        <v>9999</v>
      </c>
      <c r="FL100">
        <v>292.60000000000002</v>
      </c>
      <c r="FM100">
        <v>4.97105</v>
      </c>
      <c r="FN100">
        <v>1.86768</v>
      </c>
      <c r="FO100">
        <v>1.8589199999999999</v>
      </c>
      <c r="FP100">
        <v>1.86507</v>
      </c>
      <c r="FQ100">
        <v>1.86307</v>
      </c>
      <c r="FR100">
        <v>1.8643799999999999</v>
      </c>
      <c r="FS100">
        <v>1.85985</v>
      </c>
      <c r="FT100">
        <v>1.8638699999999999</v>
      </c>
      <c r="FU100">
        <v>0</v>
      </c>
      <c r="FV100">
        <v>0</v>
      </c>
      <c r="FW100">
        <v>0</v>
      </c>
      <c r="FX100">
        <v>0</v>
      </c>
      <c r="FY100" t="s">
        <v>361</v>
      </c>
      <c r="FZ100" t="s">
        <v>362</v>
      </c>
      <c r="GA100" t="s">
        <v>363</v>
      </c>
      <c r="GB100" t="s">
        <v>363</v>
      </c>
      <c r="GC100" t="s">
        <v>363</v>
      </c>
      <c r="GD100" t="s">
        <v>363</v>
      </c>
      <c r="GE100">
        <v>0</v>
      </c>
      <c r="GF100">
        <v>100</v>
      </c>
      <c r="GG100">
        <v>100</v>
      </c>
      <c r="GH100">
        <v>-6.34</v>
      </c>
      <c r="GI100">
        <v>-5.2999999999999999E-2</v>
      </c>
      <c r="GJ100">
        <v>-0.44953633355511791</v>
      </c>
      <c r="GK100">
        <v>-3.2761014038563928E-3</v>
      </c>
      <c r="GL100">
        <v>-2.2697488846437009E-6</v>
      </c>
      <c r="GM100">
        <v>1.1067681640329E-9</v>
      </c>
      <c r="GN100">
        <v>-6.7387852144306204E-2</v>
      </c>
      <c r="GO100">
        <v>3.4759988817346559E-3</v>
      </c>
      <c r="GP100">
        <v>-3.6432653228263149E-4</v>
      </c>
      <c r="GQ100">
        <v>1.322559970292776E-5</v>
      </c>
      <c r="GR100">
        <v>12</v>
      </c>
      <c r="GS100">
        <v>1920</v>
      </c>
      <c r="GT100">
        <v>3</v>
      </c>
      <c r="GU100">
        <v>20</v>
      </c>
      <c r="GV100">
        <v>22.4</v>
      </c>
      <c r="GW100">
        <v>35.4</v>
      </c>
      <c r="GX100">
        <v>2.99072</v>
      </c>
      <c r="GY100">
        <v>2.3754900000000001</v>
      </c>
      <c r="GZ100">
        <v>1.4477500000000001</v>
      </c>
      <c r="HA100">
        <v>2.3071299999999999</v>
      </c>
      <c r="HB100">
        <v>1.5515099999999999</v>
      </c>
      <c r="HC100">
        <v>2.4011200000000001</v>
      </c>
      <c r="HD100">
        <v>31.520600000000002</v>
      </c>
      <c r="HE100">
        <v>14.674899999999999</v>
      </c>
      <c r="HF100">
        <v>18</v>
      </c>
      <c r="HG100">
        <v>599.43200000000002</v>
      </c>
      <c r="HH100">
        <v>467.92099999999999</v>
      </c>
      <c r="HI100">
        <v>21.1812</v>
      </c>
      <c r="HJ100">
        <v>24.256799999999998</v>
      </c>
      <c r="HK100">
        <v>30.0001</v>
      </c>
      <c r="HL100">
        <v>24.301200000000001</v>
      </c>
      <c r="HM100">
        <v>24.248699999999999</v>
      </c>
      <c r="HN100">
        <v>59.914400000000001</v>
      </c>
      <c r="HO100">
        <v>34.389000000000003</v>
      </c>
      <c r="HP100">
        <v>55.5749</v>
      </c>
      <c r="HQ100">
        <v>21.183299999999999</v>
      </c>
      <c r="HR100">
        <v>1402.61</v>
      </c>
      <c r="HS100">
        <v>14.538</v>
      </c>
      <c r="HT100">
        <v>99.612099999999998</v>
      </c>
      <c r="HU100">
        <v>101.378</v>
      </c>
    </row>
    <row r="101" spans="1:229" x14ac:dyDescent="0.2">
      <c r="A101">
        <v>85</v>
      </c>
      <c r="B101">
        <v>1710708601.0999999</v>
      </c>
      <c r="C101">
        <v>511.5</v>
      </c>
      <c r="D101" t="s">
        <v>533</v>
      </c>
      <c r="E101" t="s">
        <v>534</v>
      </c>
      <c r="F101">
        <v>5</v>
      </c>
      <c r="H101">
        <v>1710708598.3</v>
      </c>
      <c r="I101">
        <f t="shared" si="34"/>
        <v>1.7619187246146963E-4</v>
      </c>
      <c r="J101">
        <f t="shared" si="35"/>
        <v>0.17619187246146964</v>
      </c>
      <c r="K101">
        <f t="shared" si="36"/>
        <v>4.6537290132892108</v>
      </c>
      <c r="L101">
        <f t="shared" si="37"/>
        <v>1366.722</v>
      </c>
      <c r="M101">
        <f t="shared" si="38"/>
        <v>623.92386605999809</v>
      </c>
      <c r="N101">
        <f t="shared" si="39"/>
        <v>63.502000087352329</v>
      </c>
      <c r="O101">
        <f t="shared" si="40"/>
        <v>139.10283815788583</v>
      </c>
      <c r="P101">
        <f t="shared" si="41"/>
        <v>1.0419140803801389E-2</v>
      </c>
      <c r="Q101">
        <f t="shared" si="42"/>
        <v>3</v>
      </c>
      <c r="R101">
        <f t="shared" si="43"/>
        <v>1.0399079179466588E-2</v>
      </c>
      <c r="S101">
        <f t="shared" si="44"/>
        <v>6.50122368906445E-3</v>
      </c>
      <c r="T101">
        <f t="shared" si="45"/>
        <v>321.51573546773142</v>
      </c>
      <c r="U101">
        <f t="shared" si="46"/>
        <v>25.728505329288879</v>
      </c>
      <c r="V101">
        <f t="shared" si="47"/>
        <v>24.988189999999999</v>
      </c>
      <c r="W101">
        <f t="shared" si="48"/>
        <v>3.177439462973688</v>
      </c>
      <c r="X101">
        <f t="shared" si="49"/>
        <v>50.090564380841066</v>
      </c>
      <c r="Y101">
        <f t="shared" si="50"/>
        <v>1.492566628171679</v>
      </c>
      <c r="Z101">
        <f t="shared" si="51"/>
        <v>2.9797360972490154</v>
      </c>
      <c r="AA101">
        <f t="shared" si="52"/>
        <v>1.684872834802009</v>
      </c>
      <c r="AB101">
        <f t="shared" si="53"/>
        <v>-7.7700615755508107</v>
      </c>
      <c r="AC101">
        <f t="shared" si="54"/>
        <v>-173.55566688000016</v>
      </c>
      <c r="AD101">
        <f t="shared" si="55"/>
        <v>-12.169684292663463</v>
      </c>
      <c r="AE101">
        <f t="shared" si="56"/>
        <v>128.02032271951697</v>
      </c>
      <c r="AF101">
        <f t="shared" si="57"/>
        <v>25.724140650764248</v>
      </c>
      <c r="AG101">
        <f t="shared" si="58"/>
        <v>0.1755310856212825</v>
      </c>
      <c r="AH101">
        <f t="shared" si="59"/>
        <v>4.6537290132892108</v>
      </c>
      <c r="AI101">
        <v>1415.2299609868651</v>
      </c>
      <c r="AJ101">
        <v>1394.8742424242421</v>
      </c>
      <c r="AK101">
        <v>3.3916123659077462</v>
      </c>
      <c r="AL101">
        <v>67.182796040944936</v>
      </c>
      <c r="AM101">
        <f t="shared" si="60"/>
        <v>0.17619187246146964</v>
      </c>
      <c r="AN101">
        <v>14.491941379095961</v>
      </c>
      <c r="AO101">
        <v>14.66551636363636</v>
      </c>
      <c r="AP101">
        <v>4.818787080293076E-6</v>
      </c>
      <c r="AQ101">
        <v>78.548542355810383</v>
      </c>
      <c r="AR101">
        <v>0</v>
      </c>
      <c r="AS101">
        <v>0</v>
      </c>
      <c r="AT101">
        <f t="shared" si="61"/>
        <v>1</v>
      </c>
      <c r="AU101">
        <f t="shared" si="62"/>
        <v>0</v>
      </c>
      <c r="AV101">
        <f t="shared" si="63"/>
        <v>54363.043713139778</v>
      </c>
      <c r="AW101">
        <f t="shared" si="64"/>
        <v>2000.0309999999999</v>
      </c>
      <c r="AX101">
        <f t="shared" si="65"/>
        <v>1681.223339413332</v>
      </c>
      <c r="AY101">
        <f t="shared" si="66"/>
        <v>0.84059864042773946</v>
      </c>
      <c r="AZ101">
        <f t="shared" si="67"/>
        <v>0.16075537602553733</v>
      </c>
      <c r="BA101">
        <v>6</v>
      </c>
      <c r="BB101">
        <v>0.5</v>
      </c>
      <c r="BC101" t="s">
        <v>358</v>
      </c>
      <c r="BD101">
        <v>2</v>
      </c>
      <c r="BE101" t="b">
        <v>1</v>
      </c>
      <c r="BF101">
        <v>1710708598.3</v>
      </c>
      <c r="BG101">
        <v>1366.722</v>
      </c>
      <c r="BH101">
        <v>1392.6849999999999</v>
      </c>
      <c r="BI101">
        <v>14.664859999999999</v>
      </c>
      <c r="BJ101">
        <v>14.491910000000001</v>
      </c>
      <c r="BK101">
        <v>1373.085</v>
      </c>
      <c r="BL101">
        <v>14.71785</v>
      </c>
      <c r="BM101">
        <v>600.02409999999998</v>
      </c>
      <c r="BN101">
        <v>101.6785</v>
      </c>
      <c r="BO101">
        <v>9.9943719999999986E-2</v>
      </c>
      <c r="BP101">
        <v>23.915109999999999</v>
      </c>
      <c r="BQ101">
        <v>24.988189999999999</v>
      </c>
      <c r="BR101">
        <v>999.9</v>
      </c>
      <c r="BS101">
        <v>0</v>
      </c>
      <c r="BT101">
        <v>0</v>
      </c>
      <c r="BU101">
        <v>10007.625</v>
      </c>
      <c r="BV101">
        <v>0</v>
      </c>
      <c r="BW101">
        <v>6.1616200000000001</v>
      </c>
      <c r="BX101">
        <v>-25.962</v>
      </c>
      <c r="BY101">
        <v>1387.0640000000001</v>
      </c>
      <c r="BZ101">
        <v>1413.165</v>
      </c>
      <c r="CA101">
        <v>0.172955</v>
      </c>
      <c r="CB101">
        <v>1392.6849999999999</v>
      </c>
      <c r="CC101">
        <v>14.491910000000001</v>
      </c>
      <c r="CD101">
        <v>1.4911019999999999</v>
      </c>
      <c r="CE101">
        <v>1.473516</v>
      </c>
      <c r="CF101">
        <v>12.877219999999999</v>
      </c>
      <c r="CG101">
        <v>12.69609</v>
      </c>
      <c r="CH101">
        <v>2000.0309999999999</v>
      </c>
      <c r="CI101">
        <v>0.9799966</v>
      </c>
      <c r="CJ101">
        <v>2.0003119999999999E-2</v>
      </c>
      <c r="CK101">
        <v>0</v>
      </c>
      <c r="CL101">
        <v>248.02699999999999</v>
      </c>
      <c r="CM101">
        <v>5.0009800000000002</v>
      </c>
      <c r="CN101">
        <v>5295.3339999999998</v>
      </c>
      <c r="CO101">
        <v>18953.53000000001</v>
      </c>
      <c r="CP101">
        <v>37.724800000000002</v>
      </c>
      <c r="CQ101">
        <v>38.186999999999998</v>
      </c>
      <c r="CR101">
        <v>37.936999999999998</v>
      </c>
      <c r="CS101">
        <v>37.311999999999998</v>
      </c>
      <c r="CT101">
        <v>38.5</v>
      </c>
      <c r="CU101">
        <v>1955.1210000000001</v>
      </c>
      <c r="CV101">
        <v>39.909999999999989</v>
      </c>
      <c r="CW101">
        <v>0</v>
      </c>
      <c r="CX101">
        <v>5559.2000000476837</v>
      </c>
      <c r="CY101">
        <v>0</v>
      </c>
      <c r="CZ101">
        <v>1710707252</v>
      </c>
      <c r="DA101" t="s">
        <v>359</v>
      </c>
      <c r="DB101">
        <v>1710707252</v>
      </c>
      <c r="DC101">
        <v>1710706472</v>
      </c>
      <c r="DD101">
        <v>25</v>
      </c>
      <c r="DE101">
        <v>0.7</v>
      </c>
      <c r="DF101">
        <v>1.4E-2</v>
      </c>
      <c r="DG101">
        <v>-2.4249999999999998</v>
      </c>
      <c r="DH101">
        <v>-3.9E-2</v>
      </c>
      <c r="DI101">
        <v>495</v>
      </c>
      <c r="DJ101">
        <v>20</v>
      </c>
      <c r="DK101">
        <v>0.44</v>
      </c>
      <c r="DL101">
        <v>7.0000000000000007E-2</v>
      </c>
      <c r="DM101">
        <v>-25.8968243902439</v>
      </c>
      <c r="DN101">
        <v>-0.22593031358887619</v>
      </c>
      <c r="DO101">
        <v>0.1175601056035005</v>
      </c>
      <c r="DP101">
        <v>1</v>
      </c>
      <c r="DQ101">
        <v>248.02350000000001</v>
      </c>
      <c r="DR101">
        <v>-0.42751718371445713</v>
      </c>
      <c r="DS101">
        <v>0.18153823936829669</v>
      </c>
      <c r="DT101">
        <v>1</v>
      </c>
      <c r="DU101">
        <v>0.1748066097560976</v>
      </c>
      <c r="DV101">
        <v>-4.1971108013937462E-2</v>
      </c>
      <c r="DW101">
        <v>7.8651723745799818E-3</v>
      </c>
      <c r="DX101">
        <v>1</v>
      </c>
      <c r="DY101">
        <v>3</v>
      </c>
      <c r="DZ101">
        <v>3</v>
      </c>
      <c r="EA101" t="s">
        <v>460</v>
      </c>
      <c r="EB101">
        <v>3.2291599999999998</v>
      </c>
      <c r="EC101">
        <v>2.7043400000000002</v>
      </c>
      <c r="ED101">
        <v>0.23843700000000001</v>
      </c>
      <c r="EE101">
        <v>0.24109800000000001</v>
      </c>
      <c r="EF101">
        <v>8.2271300000000006E-2</v>
      </c>
      <c r="EG101">
        <v>8.1862699999999997E-2</v>
      </c>
      <c r="EH101">
        <v>24974.9</v>
      </c>
      <c r="EI101">
        <v>24338.400000000001</v>
      </c>
      <c r="EJ101">
        <v>31385.9</v>
      </c>
      <c r="EK101">
        <v>30381.7</v>
      </c>
      <c r="EL101">
        <v>38595.599999999999</v>
      </c>
      <c r="EM101">
        <v>36889.9</v>
      </c>
      <c r="EN101">
        <v>43995.199999999997</v>
      </c>
      <c r="EO101">
        <v>42427.4</v>
      </c>
      <c r="EP101">
        <v>2.16377</v>
      </c>
      <c r="EQ101">
        <v>1.9536</v>
      </c>
      <c r="ER101">
        <v>0.136375</v>
      </c>
      <c r="ES101">
        <v>0</v>
      </c>
      <c r="ET101">
        <v>22.735800000000001</v>
      </c>
      <c r="EU101">
        <v>999.9</v>
      </c>
      <c r="EV101">
        <v>57</v>
      </c>
      <c r="EW101">
        <v>26.6</v>
      </c>
      <c r="EX101">
        <v>19.597899999999999</v>
      </c>
      <c r="EY101">
        <v>61.643000000000001</v>
      </c>
      <c r="EZ101">
        <v>25.0641</v>
      </c>
      <c r="FA101">
        <v>1</v>
      </c>
      <c r="FB101">
        <v>-0.216921</v>
      </c>
      <c r="FC101">
        <v>0.69361099999999998</v>
      </c>
      <c r="FD101">
        <v>20.191199999999998</v>
      </c>
      <c r="FE101">
        <v>5.2193899999999998</v>
      </c>
      <c r="FF101">
        <v>11.992000000000001</v>
      </c>
      <c r="FG101">
        <v>4.9647500000000004</v>
      </c>
      <c r="FH101">
        <v>3.2955000000000001</v>
      </c>
      <c r="FI101">
        <v>9999</v>
      </c>
      <c r="FJ101">
        <v>9999</v>
      </c>
      <c r="FK101">
        <v>9999</v>
      </c>
      <c r="FL101">
        <v>292.60000000000002</v>
      </c>
      <c r="FM101">
        <v>4.9710400000000003</v>
      </c>
      <c r="FN101">
        <v>1.86768</v>
      </c>
      <c r="FO101">
        <v>1.8589</v>
      </c>
      <c r="FP101">
        <v>1.8650800000000001</v>
      </c>
      <c r="FQ101">
        <v>1.8630500000000001</v>
      </c>
      <c r="FR101">
        <v>1.86439</v>
      </c>
      <c r="FS101">
        <v>1.8598600000000001</v>
      </c>
      <c r="FT101">
        <v>1.8638600000000001</v>
      </c>
      <c r="FU101">
        <v>0</v>
      </c>
      <c r="FV101">
        <v>0</v>
      </c>
      <c r="FW101">
        <v>0</v>
      </c>
      <c r="FX101">
        <v>0</v>
      </c>
      <c r="FY101" t="s">
        <v>361</v>
      </c>
      <c r="FZ101" t="s">
        <v>362</v>
      </c>
      <c r="GA101" t="s">
        <v>363</v>
      </c>
      <c r="GB101" t="s">
        <v>363</v>
      </c>
      <c r="GC101" t="s">
        <v>363</v>
      </c>
      <c r="GD101" t="s">
        <v>363</v>
      </c>
      <c r="GE101">
        <v>0</v>
      </c>
      <c r="GF101">
        <v>100</v>
      </c>
      <c r="GG101">
        <v>100</v>
      </c>
      <c r="GH101">
        <v>-6.39</v>
      </c>
      <c r="GI101">
        <v>-5.2999999999999999E-2</v>
      </c>
      <c r="GJ101">
        <v>-0.44953633355511791</v>
      </c>
      <c r="GK101">
        <v>-3.2761014038563928E-3</v>
      </c>
      <c r="GL101">
        <v>-2.2697488846437009E-6</v>
      </c>
      <c r="GM101">
        <v>1.1067681640329E-9</v>
      </c>
      <c r="GN101">
        <v>-6.7387852144306204E-2</v>
      </c>
      <c r="GO101">
        <v>3.4759988817346559E-3</v>
      </c>
      <c r="GP101">
        <v>-3.6432653228263149E-4</v>
      </c>
      <c r="GQ101">
        <v>1.322559970292776E-5</v>
      </c>
      <c r="GR101">
        <v>12</v>
      </c>
      <c r="GS101">
        <v>1920</v>
      </c>
      <c r="GT101">
        <v>3</v>
      </c>
      <c r="GU101">
        <v>20</v>
      </c>
      <c r="GV101">
        <v>22.5</v>
      </c>
      <c r="GW101">
        <v>35.5</v>
      </c>
      <c r="GX101">
        <v>3.0212400000000001</v>
      </c>
      <c r="GY101">
        <v>2.3925800000000002</v>
      </c>
      <c r="GZ101">
        <v>1.4477500000000001</v>
      </c>
      <c r="HA101">
        <v>2.3071299999999999</v>
      </c>
      <c r="HB101">
        <v>1.5515099999999999</v>
      </c>
      <c r="HC101">
        <v>2.3754900000000001</v>
      </c>
      <c r="HD101">
        <v>31.520600000000002</v>
      </c>
      <c r="HE101">
        <v>14.6661</v>
      </c>
      <c r="HF101">
        <v>18</v>
      </c>
      <c r="HG101">
        <v>599.17100000000005</v>
      </c>
      <c r="HH101">
        <v>467.93700000000001</v>
      </c>
      <c r="HI101">
        <v>21.1905</v>
      </c>
      <c r="HJ101">
        <v>24.256799999999998</v>
      </c>
      <c r="HK101">
        <v>30.0001</v>
      </c>
      <c r="HL101">
        <v>24.301200000000001</v>
      </c>
      <c r="HM101">
        <v>24.248699999999999</v>
      </c>
      <c r="HN101">
        <v>60.527500000000003</v>
      </c>
      <c r="HO101">
        <v>34.389000000000003</v>
      </c>
      <c r="HP101">
        <v>55.200800000000001</v>
      </c>
      <c r="HQ101">
        <v>21.193300000000001</v>
      </c>
      <c r="HR101">
        <v>1422.65</v>
      </c>
      <c r="HS101">
        <v>14.538</v>
      </c>
      <c r="HT101">
        <v>99.613500000000002</v>
      </c>
      <c r="HU101">
        <v>101.378</v>
      </c>
    </row>
    <row r="102" spans="1:229" x14ac:dyDescent="0.2">
      <c r="A102">
        <v>86</v>
      </c>
      <c r="B102">
        <v>1710708606.0999999</v>
      </c>
      <c r="C102">
        <v>516.5</v>
      </c>
      <c r="D102" t="s">
        <v>535</v>
      </c>
      <c r="E102" t="s">
        <v>536</v>
      </c>
      <c r="F102">
        <v>5</v>
      </c>
      <c r="H102">
        <v>1710708603.5999999</v>
      </c>
      <c r="I102">
        <f t="shared" si="34"/>
        <v>1.7658298964408066E-4</v>
      </c>
      <c r="J102">
        <f t="shared" si="35"/>
        <v>0.17658298964408065</v>
      </c>
      <c r="K102">
        <f t="shared" si="36"/>
        <v>4.4507616919562407</v>
      </c>
      <c r="L102">
        <f t="shared" si="37"/>
        <v>1384.4933333333331</v>
      </c>
      <c r="M102">
        <f t="shared" si="38"/>
        <v>675.18475343014461</v>
      </c>
      <c r="N102">
        <f t="shared" si="39"/>
        <v>68.718063566005611</v>
      </c>
      <c r="O102">
        <f t="shared" si="40"/>
        <v>140.90913694862371</v>
      </c>
      <c r="P102">
        <f t="shared" si="41"/>
        <v>1.0467211039951164E-2</v>
      </c>
      <c r="Q102">
        <f t="shared" si="42"/>
        <v>3</v>
      </c>
      <c r="R102">
        <f t="shared" si="43"/>
        <v>1.0446964068300674E-2</v>
      </c>
      <c r="S102">
        <f t="shared" si="44"/>
        <v>6.5311683523144193E-3</v>
      </c>
      <c r="T102">
        <f t="shared" si="45"/>
        <v>321.51149720104979</v>
      </c>
      <c r="U102">
        <f t="shared" si="46"/>
        <v>25.728326761449093</v>
      </c>
      <c r="V102">
        <f t="shared" si="47"/>
        <v>24.968066666666669</v>
      </c>
      <c r="W102">
        <f t="shared" si="48"/>
        <v>3.1736290376778182</v>
      </c>
      <c r="X102">
        <f t="shared" si="49"/>
        <v>50.097056605945525</v>
      </c>
      <c r="Y102">
        <f t="shared" si="50"/>
        <v>1.4927551941896195</v>
      </c>
      <c r="Z102">
        <f t="shared" si="51"/>
        <v>2.9797263458637193</v>
      </c>
      <c r="AA102">
        <f t="shared" si="52"/>
        <v>1.6808738434881987</v>
      </c>
      <c r="AB102">
        <f t="shared" si="53"/>
        <v>-7.7873098433039569</v>
      </c>
      <c r="AC102">
        <f t="shared" si="54"/>
        <v>-170.30980506666785</v>
      </c>
      <c r="AD102">
        <f t="shared" si="55"/>
        <v>-11.940868651360118</v>
      </c>
      <c r="AE102">
        <f t="shared" si="56"/>
        <v>131.47351363971788</v>
      </c>
      <c r="AF102">
        <f t="shared" si="57"/>
        <v>25.303796493369919</v>
      </c>
      <c r="AG102">
        <f t="shared" si="58"/>
        <v>0.17948425357675152</v>
      </c>
      <c r="AH102">
        <f t="shared" si="59"/>
        <v>4.4507616919562407</v>
      </c>
      <c r="AI102">
        <v>1432.0124832360309</v>
      </c>
      <c r="AJ102">
        <v>1411.8823636363629</v>
      </c>
      <c r="AK102">
        <v>3.386867207757108</v>
      </c>
      <c r="AL102">
        <v>67.182796040944936</v>
      </c>
      <c r="AM102">
        <f t="shared" si="60"/>
        <v>0.17658298964408065</v>
      </c>
      <c r="AN102">
        <v>14.49257796930786</v>
      </c>
      <c r="AO102">
        <v>14.66655212121211</v>
      </c>
      <c r="AP102">
        <v>6.2405042397008499E-6</v>
      </c>
      <c r="AQ102">
        <v>78.548542355810383</v>
      </c>
      <c r="AR102">
        <v>0</v>
      </c>
      <c r="AS102">
        <v>0</v>
      </c>
      <c r="AT102">
        <f t="shared" si="61"/>
        <v>1</v>
      </c>
      <c r="AU102">
        <f t="shared" si="62"/>
        <v>0</v>
      </c>
      <c r="AV102">
        <f t="shared" si="63"/>
        <v>54314.418821829408</v>
      </c>
      <c r="AW102">
        <f t="shared" si="64"/>
        <v>2000.004444444445</v>
      </c>
      <c r="AX102">
        <f t="shared" si="65"/>
        <v>1681.2010327466583</v>
      </c>
      <c r="AY102">
        <f t="shared" si="66"/>
        <v>0.84059864837633247</v>
      </c>
      <c r="AZ102">
        <f t="shared" si="67"/>
        <v>0.16075539136632183</v>
      </c>
      <c r="BA102">
        <v>6</v>
      </c>
      <c r="BB102">
        <v>0.5</v>
      </c>
      <c r="BC102" t="s">
        <v>358</v>
      </c>
      <c r="BD102">
        <v>2</v>
      </c>
      <c r="BE102" t="b">
        <v>1</v>
      </c>
      <c r="BF102">
        <v>1710708603.5999999</v>
      </c>
      <c r="BG102">
        <v>1384.4933333333331</v>
      </c>
      <c r="BH102">
        <v>1410.047777777778</v>
      </c>
      <c r="BI102">
        <v>14.666966666666671</v>
      </c>
      <c r="BJ102">
        <v>14.4901</v>
      </c>
      <c r="BK102">
        <v>1390.912222222222</v>
      </c>
      <c r="BL102">
        <v>14.71994444444444</v>
      </c>
      <c r="BM102">
        <v>599.94944444444445</v>
      </c>
      <c r="BN102">
        <v>101.6766666666667</v>
      </c>
      <c r="BO102">
        <v>0.1000147777777778</v>
      </c>
      <c r="BP102">
        <v>23.915055555555551</v>
      </c>
      <c r="BQ102">
        <v>24.968066666666669</v>
      </c>
      <c r="BR102">
        <v>999.90000000000009</v>
      </c>
      <c r="BS102">
        <v>0</v>
      </c>
      <c r="BT102">
        <v>0</v>
      </c>
      <c r="BU102">
        <v>9998.4777777777781</v>
      </c>
      <c r="BV102">
        <v>0</v>
      </c>
      <c r="BW102">
        <v>6.1616200000000001</v>
      </c>
      <c r="BX102">
        <v>-25.556433333333331</v>
      </c>
      <c r="BY102">
        <v>1405.1011111111111</v>
      </c>
      <c r="BZ102">
        <v>1430.78</v>
      </c>
      <c r="CA102">
        <v>0.17688833333333329</v>
      </c>
      <c r="CB102">
        <v>1410.047777777778</v>
      </c>
      <c r="CC102">
        <v>14.4901</v>
      </c>
      <c r="CD102">
        <v>1.4912911111111109</v>
      </c>
      <c r="CE102">
        <v>1.473304444444445</v>
      </c>
      <c r="CF102">
        <v>12.879144444444441</v>
      </c>
      <c r="CG102">
        <v>12.69391111111111</v>
      </c>
      <c r="CH102">
        <v>2000.004444444445</v>
      </c>
      <c r="CI102">
        <v>0.97999666666666663</v>
      </c>
      <c r="CJ102">
        <v>2.0003055555555559E-2</v>
      </c>
      <c r="CK102">
        <v>0</v>
      </c>
      <c r="CL102">
        <v>247.9486666666667</v>
      </c>
      <c r="CM102">
        <v>5.0009800000000002</v>
      </c>
      <c r="CN102">
        <v>5294.434444444445</v>
      </c>
      <c r="CO102">
        <v>18953.277777777781</v>
      </c>
      <c r="CP102">
        <v>37.686999999999998</v>
      </c>
      <c r="CQ102">
        <v>38.152555555555551</v>
      </c>
      <c r="CR102">
        <v>37.895666666666664</v>
      </c>
      <c r="CS102">
        <v>37.284444444444453</v>
      </c>
      <c r="CT102">
        <v>38.444000000000003</v>
      </c>
      <c r="CU102">
        <v>1955.0944444444449</v>
      </c>
      <c r="CV102">
        <v>39.909999999999997</v>
      </c>
      <c r="CW102">
        <v>0</v>
      </c>
      <c r="CX102">
        <v>5564.5999999046326</v>
      </c>
      <c r="CY102">
        <v>0</v>
      </c>
      <c r="CZ102">
        <v>1710707252</v>
      </c>
      <c r="DA102" t="s">
        <v>359</v>
      </c>
      <c r="DB102">
        <v>1710707252</v>
      </c>
      <c r="DC102">
        <v>1710706472</v>
      </c>
      <c r="DD102">
        <v>25</v>
      </c>
      <c r="DE102">
        <v>0.7</v>
      </c>
      <c r="DF102">
        <v>1.4E-2</v>
      </c>
      <c r="DG102">
        <v>-2.4249999999999998</v>
      </c>
      <c r="DH102">
        <v>-3.9E-2</v>
      </c>
      <c r="DI102">
        <v>495</v>
      </c>
      <c r="DJ102">
        <v>20</v>
      </c>
      <c r="DK102">
        <v>0.44</v>
      </c>
      <c r="DL102">
        <v>7.0000000000000007E-2</v>
      </c>
      <c r="DM102">
        <v>-25.858225000000001</v>
      </c>
      <c r="DN102">
        <v>0.26222138836771369</v>
      </c>
      <c r="DO102">
        <v>0.28004548626071418</v>
      </c>
      <c r="DP102">
        <v>1</v>
      </c>
      <c r="DQ102">
        <v>247.98605882352939</v>
      </c>
      <c r="DR102">
        <v>-0.20024445857326639</v>
      </c>
      <c r="DS102">
        <v>0.17990682901998811</v>
      </c>
      <c r="DT102">
        <v>1</v>
      </c>
      <c r="DU102">
        <v>0.17239697500000001</v>
      </c>
      <c r="DV102">
        <v>1.8828078799249422E-2</v>
      </c>
      <c r="DW102">
        <v>4.9633470384786741E-3</v>
      </c>
      <c r="DX102">
        <v>1</v>
      </c>
      <c r="DY102">
        <v>3</v>
      </c>
      <c r="DZ102">
        <v>3</v>
      </c>
      <c r="EA102" t="s">
        <v>460</v>
      </c>
      <c r="EB102">
        <v>3.2295500000000001</v>
      </c>
      <c r="EC102">
        <v>2.7043200000000001</v>
      </c>
      <c r="ED102">
        <v>0.240205</v>
      </c>
      <c r="EE102">
        <v>0.24272099999999999</v>
      </c>
      <c r="EF102">
        <v>8.2271200000000003E-2</v>
      </c>
      <c r="EG102">
        <v>8.1824400000000005E-2</v>
      </c>
      <c r="EH102">
        <v>24916.400000000001</v>
      </c>
      <c r="EI102">
        <v>24284.400000000001</v>
      </c>
      <c r="EJ102">
        <v>31385.1</v>
      </c>
      <c r="EK102">
        <v>30379.1</v>
      </c>
      <c r="EL102">
        <v>38594.9</v>
      </c>
      <c r="EM102">
        <v>36892.300000000003</v>
      </c>
      <c r="EN102">
        <v>43994.400000000001</v>
      </c>
      <c r="EO102">
        <v>42428.4</v>
      </c>
      <c r="EP102">
        <v>2.16425</v>
      </c>
      <c r="EQ102">
        <v>1.9534499999999999</v>
      </c>
      <c r="ER102">
        <v>0.13610700000000001</v>
      </c>
      <c r="ES102">
        <v>0</v>
      </c>
      <c r="ET102">
        <v>22.735700000000001</v>
      </c>
      <c r="EU102">
        <v>999.9</v>
      </c>
      <c r="EV102">
        <v>56.9</v>
      </c>
      <c r="EW102">
        <v>26.6</v>
      </c>
      <c r="EX102">
        <v>19.5639</v>
      </c>
      <c r="EY102">
        <v>61.173000000000002</v>
      </c>
      <c r="EZ102">
        <v>24.683499999999999</v>
      </c>
      <c r="FA102">
        <v>1</v>
      </c>
      <c r="FB102">
        <v>-0.21687000000000001</v>
      </c>
      <c r="FC102">
        <v>0.67023200000000005</v>
      </c>
      <c r="FD102">
        <v>20.191400000000002</v>
      </c>
      <c r="FE102">
        <v>5.2187900000000003</v>
      </c>
      <c r="FF102">
        <v>11.992100000000001</v>
      </c>
      <c r="FG102">
        <v>4.9648500000000002</v>
      </c>
      <c r="FH102">
        <v>3.29548</v>
      </c>
      <c r="FI102">
        <v>9999</v>
      </c>
      <c r="FJ102">
        <v>9999</v>
      </c>
      <c r="FK102">
        <v>9999</v>
      </c>
      <c r="FL102">
        <v>292.60000000000002</v>
      </c>
      <c r="FM102">
        <v>4.9710599999999996</v>
      </c>
      <c r="FN102">
        <v>1.86768</v>
      </c>
      <c r="FO102">
        <v>1.8589199999999999</v>
      </c>
      <c r="FP102">
        <v>1.8650800000000001</v>
      </c>
      <c r="FQ102">
        <v>1.8630599999999999</v>
      </c>
      <c r="FR102">
        <v>1.86439</v>
      </c>
      <c r="FS102">
        <v>1.8598600000000001</v>
      </c>
      <c r="FT102">
        <v>1.8638600000000001</v>
      </c>
      <c r="FU102">
        <v>0</v>
      </c>
      <c r="FV102">
        <v>0</v>
      </c>
      <c r="FW102">
        <v>0</v>
      </c>
      <c r="FX102">
        <v>0</v>
      </c>
      <c r="FY102" t="s">
        <v>361</v>
      </c>
      <c r="FZ102" t="s">
        <v>362</v>
      </c>
      <c r="GA102" t="s">
        <v>363</v>
      </c>
      <c r="GB102" t="s">
        <v>363</v>
      </c>
      <c r="GC102" t="s">
        <v>363</v>
      </c>
      <c r="GD102" t="s">
        <v>363</v>
      </c>
      <c r="GE102">
        <v>0</v>
      </c>
      <c r="GF102">
        <v>100</v>
      </c>
      <c r="GG102">
        <v>100</v>
      </c>
      <c r="GH102">
        <v>-6.44</v>
      </c>
      <c r="GI102">
        <v>-5.2999999999999999E-2</v>
      </c>
      <c r="GJ102">
        <v>-0.44953633355511791</v>
      </c>
      <c r="GK102">
        <v>-3.2761014038563928E-3</v>
      </c>
      <c r="GL102">
        <v>-2.2697488846437009E-6</v>
      </c>
      <c r="GM102">
        <v>1.1067681640329E-9</v>
      </c>
      <c r="GN102">
        <v>-6.7387852144306204E-2</v>
      </c>
      <c r="GO102">
        <v>3.4759988817346559E-3</v>
      </c>
      <c r="GP102">
        <v>-3.6432653228263149E-4</v>
      </c>
      <c r="GQ102">
        <v>1.322559970292776E-5</v>
      </c>
      <c r="GR102">
        <v>12</v>
      </c>
      <c r="GS102">
        <v>1920</v>
      </c>
      <c r="GT102">
        <v>3</v>
      </c>
      <c r="GU102">
        <v>20</v>
      </c>
      <c r="GV102">
        <v>22.6</v>
      </c>
      <c r="GW102">
        <v>35.6</v>
      </c>
      <c r="GX102">
        <v>3.0529799999999998</v>
      </c>
      <c r="GY102">
        <v>2.3840300000000001</v>
      </c>
      <c r="GZ102">
        <v>1.4489700000000001</v>
      </c>
      <c r="HA102">
        <v>2.3071299999999999</v>
      </c>
      <c r="HB102">
        <v>1.5515099999999999</v>
      </c>
      <c r="HC102">
        <v>2.2717299999999998</v>
      </c>
      <c r="HD102">
        <v>31.520600000000002</v>
      </c>
      <c r="HE102">
        <v>14.657400000000001</v>
      </c>
      <c r="HF102">
        <v>18</v>
      </c>
      <c r="HG102">
        <v>599.50099999999998</v>
      </c>
      <c r="HH102">
        <v>467.84399999999999</v>
      </c>
      <c r="HI102">
        <v>21.1999</v>
      </c>
      <c r="HJ102">
        <v>24.256799999999998</v>
      </c>
      <c r="HK102">
        <v>30.0001</v>
      </c>
      <c r="HL102">
        <v>24.301200000000001</v>
      </c>
      <c r="HM102">
        <v>24.248699999999999</v>
      </c>
      <c r="HN102">
        <v>61.111199999999997</v>
      </c>
      <c r="HO102">
        <v>34.085299999999997</v>
      </c>
      <c r="HP102">
        <v>55.200800000000001</v>
      </c>
      <c r="HQ102">
        <v>21.207699999999999</v>
      </c>
      <c r="HR102">
        <v>1436.01</v>
      </c>
      <c r="HS102">
        <v>14.538</v>
      </c>
      <c r="HT102">
        <v>99.6113</v>
      </c>
      <c r="HU102">
        <v>101.376</v>
      </c>
    </row>
    <row r="103" spans="1:229" x14ac:dyDescent="0.2">
      <c r="A103">
        <v>87</v>
      </c>
      <c r="B103">
        <v>1710708611.0999999</v>
      </c>
      <c r="C103">
        <v>521.5</v>
      </c>
      <c r="D103" t="s">
        <v>537</v>
      </c>
      <c r="E103" t="s">
        <v>538</v>
      </c>
      <c r="F103">
        <v>5</v>
      </c>
      <c r="H103">
        <v>1710708608.3</v>
      </c>
      <c r="I103">
        <f t="shared" si="34"/>
        <v>1.973134350312414E-4</v>
      </c>
      <c r="J103">
        <f t="shared" si="35"/>
        <v>0.19731343503124141</v>
      </c>
      <c r="K103">
        <f t="shared" si="36"/>
        <v>4.8756563748529436</v>
      </c>
      <c r="L103">
        <f t="shared" si="37"/>
        <v>1400.2429999999999</v>
      </c>
      <c r="M103">
        <f t="shared" si="38"/>
        <v>703.27902141511731</v>
      </c>
      <c r="N103">
        <f t="shared" si="39"/>
        <v>71.577607709474364</v>
      </c>
      <c r="O103">
        <f t="shared" si="40"/>
        <v>142.51248949565655</v>
      </c>
      <c r="P103">
        <f t="shared" si="41"/>
        <v>1.1690944791514266E-2</v>
      </c>
      <c r="Q103">
        <f t="shared" si="42"/>
        <v>3</v>
      </c>
      <c r="R103">
        <f t="shared" si="43"/>
        <v>1.1665693052097831E-2</v>
      </c>
      <c r="S103">
        <f t="shared" si="44"/>
        <v>7.2933223364405279E-3</v>
      </c>
      <c r="T103">
        <f t="shared" si="45"/>
        <v>321.52020426774726</v>
      </c>
      <c r="U103">
        <f t="shared" si="46"/>
        <v>25.721849024681809</v>
      </c>
      <c r="V103">
        <f t="shared" si="47"/>
        <v>24.97156</v>
      </c>
      <c r="W103">
        <f t="shared" si="48"/>
        <v>3.1742902262873334</v>
      </c>
      <c r="X103">
        <f t="shared" si="49"/>
        <v>50.08555504921619</v>
      </c>
      <c r="Y103">
        <f t="shared" si="50"/>
        <v>1.4923007483204587</v>
      </c>
      <c r="Z103">
        <f t="shared" si="51"/>
        <v>2.9795032656702327</v>
      </c>
      <c r="AA103">
        <f t="shared" si="52"/>
        <v>1.6819894779668747</v>
      </c>
      <c r="AB103">
        <f t="shared" si="53"/>
        <v>-8.7015224848777457</v>
      </c>
      <c r="AC103">
        <f t="shared" si="54"/>
        <v>-171.07625399999981</v>
      </c>
      <c r="AD103">
        <f t="shared" si="55"/>
        <v>-11.994742708042727</v>
      </c>
      <c r="AE103">
        <f t="shared" si="56"/>
        <v>129.74768507482699</v>
      </c>
      <c r="AF103">
        <f t="shared" si="57"/>
        <v>25.667265120346155</v>
      </c>
      <c r="AG103">
        <f t="shared" si="58"/>
        <v>0.18662042111308741</v>
      </c>
      <c r="AH103">
        <f t="shared" si="59"/>
        <v>4.8756563748529436</v>
      </c>
      <c r="AI103">
        <v>1449.904815355623</v>
      </c>
      <c r="AJ103">
        <v>1429.013090909091</v>
      </c>
      <c r="AK103">
        <v>3.4590092813300508</v>
      </c>
      <c r="AL103">
        <v>67.182796040944936</v>
      </c>
      <c r="AM103">
        <f t="shared" si="60"/>
        <v>0.19731343503124141</v>
      </c>
      <c r="AN103">
        <v>14.468076306335281</v>
      </c>
      <c r="AO103">
        <v>14.66256909090909</v>
      </c>
      <c r="AP103">
        <v>-1.425267136394101E-5</v>
      </c>
      <c r="AQ103">
        <v>78.548542355810383</v>
      </c>
      <c r="AR103">
        <v>0</v>
      </c>
      <c r="AS103">
        <v>0</v>
      </c>
      <c r="AT103">
        <f t="shared" si="61"/>
        <v>1</v>
      </c>
      <c r="AU103">
        <f t="shared" si="62"/>
        <v>0</v>
      </c>
      <c r="AV103">
        <f t="shared" si="63"/>
        <v>54381.467248239933</v>
      </c>
      <c r="AW103">
        <f t="shared" si="64"/>
        <v>2000.059</v>
      </c>
      <c r="AX103">
        <f t="shared" si="65"/>
        <v>1681.2468594133404</v>
      </c>
      <c r="AY103">
        <f t="shared" si="66"/>
        <v>0.84059863204702479</v>
      </c>
      <c r="AZ103">
        <f t="shared" si="67"/>
        <v>0.16075535985075803</v>
      </c>
      <c r="BA103">
        <v>6</v>
      </c>
      <c r="BB103">
        <v>0.5</v>
      </c>
      <c r="BC103" t="s">
        <v>358</v>
      </c>
      <c r="BD103">
        <v>2</v>
      </c>
      <c r="BE103" t="b">
        <v>1</v>
      </c>
      <c r="BF103">
        <v>1710708608.3</v>
      </c>
      <c r="BG103">
        <v>1400.2429999999999</v>
      </c>
      <c r="BH103">
        <v>1426.171</v>
      </c>
      <c r="BI103">
        <v>14.662459999999999</v>
      </c>
      <c r="BJ103">
        <v>14.478579999999999</v>
      </c>
      <c r="BK103">
        <v>1406.712</v>
      </c>
      <c r="BL103">
        <v>14.715450000000001</v>
      </c>
      <c r="BM103">
        <v>600.01340000000005</v>
      </c>
      <c r="BN103">
        <v>101.6771</v>
      </c>
      <c r="BO103">
        <v>9.9869779999999991E-2</v>
      </c>
      <c r="BP103">
        <v>23.913810000000002</v>
      </c>
      <c r="BQ103">
        <v>24.97156</v>
      </c>
      <c r="BR103">
        <v>999.9</v>
      </c>
      <c r="BS103">
        <v>0</v>
      </c>
      <c r="BT103">
        <v>0</v>
      </c>
      <c r="BU103">
        <v>10011.26</v>
      </c>
      <c r="BV103">
        <v>0</v>
      </c>
      <c r="BW103">
        <v>6.1616200000000001</v>
      </c>
      <c r="BX103">
        <v>-25.929639999999999</v>
      </c>
      <c r="BY103">
        <v>1421.0809999999999</v>
      </c>
      <c r="BZ103">
        <v>1447.124</v>
      </c>
      <c r="CA103">
        <v>0.1838727</v>
      </c>
      <c r="CB103">
        <v>1426.171</v>
      </c>
      <c r="CC103">
        <v>14.478579999999999</v>
      </c>
      <c r="CD103">
        <v>1.4908330000000001</v>
      </c>
      <c r="CE103">
        <v>1.4721390000000001</v>
      </c>
      <c r="CF103">
        <v>12.87449</v>
      </c>
      <c r="CG103">
        <v>12.68182</v>
      </c>
      <c r="CH103">
        <v>2000.059</v>
      </c>
      <c r="CI103">
        <v>0.97999689999999995</v>
      </c>
      <c r="CJ103">
        <v>2.0002829999999999E-2</v>
      </c>
      <c r="CK103">
        <v>0</v>
      </c>
      <c r="CL103">
        <v>247.93899999999999</v>
      </c>
      <c r="CM103">
        <v>5.0009800000000002</v>
      </c>
      <c r="CN103">
        <v>5293.6440000000002</v>
      </c>
      <c r="CO103">
        <v>18953.8</v>
      </c>
      <c r="CP103">
        <v>37.674599999999998</v>
      </c>
      <c r="CQ103">
        <v>38.125</v>
      </c>
      <c r="CR103">
        <v>37.875</v>
      </c>
      <c r="CS103">
        <v>37.25</v>
      </c>
      <c r="CT103">
        <v>38.436999999999998</v>
      </c>
      <c r="CU103">
        <v>1955.1489999999999</v>
      </c>
      <c r="CV103">
        <v>39.909999999999989</v>
      </c>
      <c r="CW103">
        <v>0</v>
      </c>
      <c r="CX103">
        <v>5569.3999998569489</v>
      </c>
      <c r="CY103">
        <v>0</v>
      </c>
      <c r="CZ103">
        <v>1710707252</v>
      </c>
      <c r="DA103" t="s">
        <v>359</v>
      </c>
      <c r="DB103">
        <v>1710707252</v>
      </c>
      <c r="DC103">
        <v>1710706472</v>
      </c>
      <c r="DD103">
        <v>25</v>
      </c>
      <c r="DE103">
        <v>0.7</v>
      </c>
      <c r="DF103">
        <v>1.4E-2</v>
      </c>
      <c r="DG103">
        <v>-2.4249999999999998</v>
      </c>
      <c r="DH103">
        <v>-3.9E-2</v>
      </c>
      <c r="DI103">
        <v>495</v>
      </c>
      <c r="DJ103">
        <v>20</v>
      </c>
      <c r="DK103">
        <v>0.44</v>
      </c>
      <c r="DL103">
        <v>7.0000000000000007E-2</v>
      </c>
      <c r="DM103">
        <v>-25.860778048780489</v>
      </c>
      <c r="DN103">
        <v>-9.2069686411156537E-2</v>
      </c>
      <c r="DO103">
        <v>0.53652031194345262</v>
      </c>
      <c r="DP103">
        <v>1</v>
      </c>
      <c r="DQ103">
        <v>247.96308823529421</v>
      </c>
      <c r="DR103">
        <v>5.6608103380461433E-2</v>
      </c>
      <c r="DS103">
        <v>0.1818047381196875</v>
      </c>
      <c r="DT103">
        <v>1</v>
      </c>
      <c r="DU103">
        <v>0.17578331707317069</v>
      </c>
      <c r="DV103">
        <v>3.8746327526132378E-2</v>
      </c>
      <c r="DW103">
        <v>9.3325317884479474E-3</v>
      </c>
      <c r="DX103">
        <v>1</v>
      </c>
      <c r="DY103">
        <v>3</v>
      </c>
      <c r="DZ103">
        <v>3</v>
      </c>
      <c r="EA103" t="s">
        <v>460</v>
      </c>
      <c r="EB103">
        <v>3.2290800000000002</v>
      </c>
      <c r="EC103">
        <v>2.70431</v>
      </c>
      <c r="ED103">
        <v>0.241982</v>
      </c>
      <c r="EE103">
        <v>0.24464900000000001</v>
      </c>
      <c r="EF103">
        <v>8.2265199999999997E-2</v>
      </c>
      <c r="EG103">
        <v>8.1951999999999997E-2</v>
      </c>
      <c r="EH103">
        <v>24858.3</v>
      </c>
      <c r="EI103">
        <v>24225.1</v>
      </c>
      <c r="EJ103">
        <v>31385.1</v>
      </c>
      <c r="EK103">
        <v>30382.1</v>
      </c>
      <c r="EL103">
        <v>38595.199999999997</v>
      </c>
      <c r="EM103">
        <v>36886.6</v>
      </c>
      <c r="EN103">
        <v>43994.400000000001</v>
      </c>
      <c r="EO103">
        <v>42427.7</v>
      </c>
      <c r="EP103">
        <v>2.1637499999999998</v>
      </c>
      <c r="EQ103">
        <v>1.9537500000000001</v>
      </c>
      <c r="ER103">
        <v>0.13561500000000001</v>
      </c>
      <c r="ES103">
        <v>0</v>
      </c>
      <c r="ET103">
        <v>22.733899999999998</v>
      </c>
      <c r="EU103">
        <v>999.9</v>
      </c>
      <c r="EV103">
        <v>56.9</v>
      </c>
      <c r="EW103">
        <v>26.6</v>
      </c>
      <c r="EX103">
        <v>19.5639</v>
      </c>
      <c r="EY103">
        <v>60.972999999999999</v>
      </c>
      <c r="EZ103">
        <v>25.200299999999999</v>
      </c>
      <c r="FA103">
        <v>1</v>
      </c>
      <c r="FB103">
        <v>-0.216951</v>
      </c>
      <c r="FC103">
        <v>0.63823799999999997</v>
      </c>
      <c r="FD103">
        <v>20.191299999999998</v>
      </c>
      <c r="FE103">
        <v>5.2192400000000001</v>
      </c>
      <c r="FF103">
        <v>11.992100000000001</v>
      </c>
      <c r="FG103">
        <v>4.9650499999999997</v>
      </c>
      <c r="FH103">
        <v>3.2955800000000002</v>
      </c>
      <c r="FI103">
        <v>9999</v>
      </c>
      <c r="FJ103">
        <v>9999</v>
      </c>
      <c r="FK103">
        <v>9999</v>
      </c>
      <c r="FL103">
        <v>292.60000000000002</v>
      </c>
      <c r="FM103">
        <v>4.9710400000000003</v>
      </c>
      <c r="FN103">
        <v>1.86768</v>
      </c>
      <c r="FO103">
        <v>1.8589199999999999</v>
      </c>
      <c r="FP103">
        <v>1.86507</v>
      </c>
      <c r="FQ103">
        <v>1.86304</v>
      </c>
      <c r="FR103">
        <v>1.8643799999999999</v>
      </c>
      <c r="FS103">
        <v>1.8598699999999999</v>
      </c>
      <c r="FT103">
        <v>1.8638600000000001</v>
      </c>
      <c r="FU103">
        <v>0</v>
      </c>
      <c r="FV103">
        <v>0</v>
      </c>
      <c r="FW103">
        <v>0</v>
      </c>
      <c r="FX103">
        <v>0</v>
      </c>
      <c r="FY103" t="s">
        <v>361</v>
      </c>
      <c r="FZ103" t="s">
        <v>362</v>
      </c>
      <c r="GA103" t="s">
        <v>363</v>
      </c>
      <c r="GB103" t="s">
        <v>363</v>
      </c>
      <c r="GC103" t="s">
        <v>363</v>
      </c>
      <c r="GD103" t="s">
        <v>363</v>
      </c>
      <c r="GE103">
        <v>0</v>
      </c>
      <c r="GF103">
        <v>100</v>
      </c>
      <c r="GG103">
        <v>100</v>
      </c>
      <c r="GH103">
        <v>-6.5</v>
      </c>
      <c r="GI103">
        <v>-5.2999999999999999E-2</v>
      </c>
      <c r="GJ103">
        <v>-0.44953633355511791</v>
      </c>
      <c r="GK103">
        <v>-3.2761014038563928E-3</v>
      </c>
      <c r="GL103">
        <v>-2.2697488846437009E-6</v>
      </c>
      <c r="GM103">
        <v>1.1067681640329E-9</v>
      </c>
      <c r="GN103">
        <v>-6.7387852144306204E-2</v>
      </c>
      <c r="GO103">
        <v>3.4759988817346559E-3</v>
      </c>
      <c r="GP103">
        <v>-3.6432653228263149E-4</v>
      </c>
      <c r="GQ103">
        <v>1.322559970292776E-5</v>
      </c>
      <c r="GR103">
        <v>12</v>
      </c>
      <c r="GS103">
        <v>1920</v>
      </c>
      <c r="GT103">
        <v>3</v>
      </c>
      <c r="GU103">
        <v>20</v>
      </c>
      <c r="GV103">
        <v>22.7</v>
      </c>
      <c r="GW103">
        <v>35.700000000000003</v>
      </c>
      <c r="GX103">
        <v>3.0798299999999998</v>
      </c>
      <c r="GY103">
        <v>2.3925800000000002</v>
      </c>
      <c r="GZ103">
        <v>1.4477500000000001</v>
      </c>
      <c r="HA103">
        <v>2.3071299999999999</v>
      </c>
      <c r="HB103">
        <v>1.5515099999999999</v>
      </c>
      <c r="HC103">
        <v>2.3962400000000001</v>
      </c>
      <c r="HD103">
        <v>31.520600000000002</v>
      </c>
      <c r="HE103">
        <v>14.674899999999999</v>
      </c>
      <c r="HF103">
        <v>18</v>
      </c>
      <c r="HG103">
        <v>599.154</v>
      </c>
      <c r="HH103">
        <v>468.03</v>
      </c>
      <c r="HI103">
        <v>21.216000000000001</v>
      </c>
      <c r="HJ103">
        <v>24.256799999999998</v>
      </c>
      <c r="HK103">
        <v>30.0001</v>
      </c>
      <c r="HL103">
        <v>24.301200000000001</v>
      </c>
      <c r="HM103">
        <v>24.248699999999999</v>
      </c>
      <c r="HN103">
        <v>61.694000000000003</v>
      </c>
      <c r="HO103">
        <v>34.085299999999997</v>
      </c>
      <c r="HP103">
        <v>55.200800000000001</v>
      </c>
      <c r="HQ103">
        <v>21.227699999999999</v>
      </c>
      <c r="HR103">
        <v>1456.05</v>
      </c>
      <c r="HS103">
        <v>14.538</v>
      </c>
      <c r="HT103">
        <v>99.611400000000003</v>
      </c>
      <c r="HU103">
        <v>101.379</v>
      </c>
    </row>
    <row r="104" spans="1:229" x14ac:dyDescent="0.2">
      <c r="A104">
        <v>88</v>
      </c>
      <c r="B104">
        <v>1710708616.0999999</v>
      </c>
      <c r="C104">
        <v>526.5</v>
      </c>
      <c r="D104" t="s">
        <v>539</v>
      </c>
      <c r="E104" t="s">
        <v>540</v>
      </c>
      <c r="F104">
        <v>5</v>
      </c>
      <c r="H104">
        <v>1710708613.5999999</v>
      </c>
      <c r="I104">
        <f t="shared" si="34"/>
        <v>1.6006281402926016E-4</v>
      </c>
      <c r="J104">
        <f t="shared" si="35"/>
        <v>0.16006281402926018</v>
      </c>
      <c r="K104">
        <f t="shared" si="36"/>
        <v>4.8843412416270331</v>
      </c>
      <c r="L104">
        <f t="shared" si="37"/>
        <v>1418.172222222222</v>
      </c>
      <c r="M104">
        <f t="shared" si="38"/>
        <v>566.71592809699371</v>
      </c>
      <c r="N104">
        <f t="shared" si="39"/>
        <v>57.679326430763396</v>
      </c>
      <c r="O104">
        <f t="shared" si="40"/>
        <v>144.3390144605159</v>
      </c>
      <c r="P104">
        <f t="shared" si="41"/>
        <v>9.4910961950062465E-3</v>
      </c>
      <c r="Q104">
        <f t="shared" si="42"/>
        <v>3</v>
      </c>
      <c r="R104">
        <f t="shared" si="43"/>
        <v>9.4744461480455212E-3</v>
      </c>
      <c r="S104">
        <f t="shared" si="44"/>
        <v>5.9230223181860886E-3</v>
      </c>
      <c r="T104">
        <f t="shared" si="45"/>
        <v>321.51220653438565</v>
      </c>
      <c r="U104">
        <f t="shared" si="46"/>
        <v>25.734084289630729</v>
      </c>
      <c r="V104">
        <f t="shared" si="47"/>
        <v>24.96735555555556</v>
      </c>
      <c r="W104">
        <f t="shared" si="48"/>
        <v>3.1734944593209584</v>
      </c>
      <c r="X104">
        <f t="shared" si="49"/>
        <v>50.116035967634907</v>
      </c>
      <c r="Y104">
        <f t="shared" si="50"/>
        <v>1.4934593641031781</v>
      </c>
      <c r="Z104">
        <f t="shared" si="51"/>
        <v>2.9800029776250834</v>
      </c>
      <c r="AA104">
        <f t="shared" si="52"/>
        <v>1.6800350952177803</v>
      </c>
      <c r="AB104">
        <f t="shared" si="53"/>
        <v>-7.0587700986903732</v>
      </c>
      <c r="AC104">
        <f t="shared" si="54"/>
        <v>-169.94500053333428</v>
      </c>
      <c r="AD104">
        <f t="shared" si="55"/>
        <v>-11.91534115972415</v>
      </c>
      <c r="AE104">
        <f t="shared" si="56"/>
        <v>132.59309474263682</v>
      </c>
      <c r="AF104">
        <f t="shared" si="57"/>
        <v>25.769686043513399</v>
      </c>
      <c r="AG104">
        <f t="shared" si="58"/>
        <v>0.15281391446762091</v>
      </c>
      <c r="AH104">
        <f t="shared" si="59"/>
        <v>4.8843412416270331</v>
      </c>
      <c r="AI104">
        <v>1466.5134103096721</v>
      </c>
      <c r="AJ104">
        <v>1446.032121212121</v>
      </c>
      <c r="AK104">
        <v>3.368056566801152</v>
      </c>
      <c r="AL104">
        <v>67.182796040944936</v>
      </c>
      <c r="AM104">
        <f t="shared" si="60"/>
        <v>0.16006281402926018</v>
      </c>
      <c r="AN104">
        <v>14.523917011388241</v>
      </c>
      <c r="AO104">
        <v>14.68144363636363</v>
      </c>
      <c r="AP104">
        <v>3.3602564766014257E-5</v>
      </c>
      <c r="AQ104">
        <v>78.548542355810383</v>
      </c>
      <c r="AR104">
        <v>0</v>
      </c>
      <c r="AS104">
        <v>0</v>
      </c>
      <c r="AT104">
        <f t="shared" si="61"/>
        <v>1</v>
      </c>
      <c r="AU104">
        <f t="shared" si="62"/>
        <v>0</v>
      </c>
      <c r="AV104">
        <f t="shared" si="63"/>
        <v>54205.510827657497</v>
      </c>
      <c r="AW104">
        <f t="shared" si="64"/>
        <v>2000.008888888889</v>
      </c>
      <c r="AX104">
        <f t="shared" si="65"/>
        <v>1681.2047660799926</v>
      </c>
      <c r="AY104">
        <f t="shared" si="66"/>
        <v>0.8405986470460094</v>
      </c>
      <c r="AZ104">
        <f t="shared" si="67"/>
        <v>0.16075538879879817</v>
      </c>
      <c r="BA104">
        <v>6</v>
      </c>
      <c r="BB104">
        <v>0.5</v>
      </c>
      <c r="BC104" t="s">
        <v>358</v>
      </c>
      <c r="BD104">
        <v>2</v>
      </c>
      <c r="BE104" t="b">
        <v>1</v>
      </c>
      <c r="BF104">
        <v>1710708613.5999999</v>
      </c>
      <c r="BG104">
        <v>1418.172222222222</v>
      </c>
      <c r="BH104">
        <v>1444.157777777777</v>
      </c>
      <c r="BI104">
        <v>14.673666666666669</v>
      </c>
      <c r="BJ104">
        <v>14.523099999999999</v>
      </c>
      <c r="BK104">
        <v>1424.6944444444439</v>
      </c>
      <c r="BL104">
        <v>14.72663333333333</v>
      </c>
      <c r="BM104">
        <v>600.01955555555548</v>
      </c>
      <c r="BN104">
        <v>101.678</v>
      </c>
      <c r="BO104">
        <v>0.10019886666666671</v>
      </c>
      <c r="BP104">
        <v>23.916599999999999</v>
      </c>
      <c r="BQ104">
        <v>24.96735555555556</v>
      </c>
      <c r="BR104">
        <v>999.90000000000009</v>
      </c>
      <c r="BS104">
        <v>0</v>
      </c>
      <c r="BT104">
        <v>0</v>
      </c>
      <c r="BU104">
        <v>9977.5</v>
      </c>
      <c r="BV104">
        <v>0</v>
      </c>
      <c r="BW104">
        <v>6.1616200000000001</v>
      </c>
      <c r="BX104">
        <v>-25.986011111111111</v>
      </c>
      <c r="BY104">
        <v>1439.288888888889</v>
      </c>
      <c r="BZ104">
        <v>1465.441111111111</v>
      </c>
      <c r="CA104">
        <v>0.15054522222222219</v>
      </c>
      <c r="CB104">
        <v>1444.157777777777</v>
      </c>
      <c r="CC104">
        <v>14.523099999999999</v>
      </c>
      <c r="CD104">
        <v>1.4919855555555559</v>
      </c>
      <c r="CE104">
        <v>1.4766811111111111</v>
      </c>
      <c r="CF104">
        <v>12.8863</v>
      </c>
      <c r="CG104">
        <v>12.728833333333331</v>
      </c>
      <c r="CH104">
        <v>2000.008888888889</v>
      </c>
      <c r="CI104">
        <v>0.97999633333333336</v>
      </c>
      <c r="CJ104">
        <v>2.0003377777777779E-2</v>
      </c>
      <c r="CK104">
        <v>0</v>
      </c>
      <c r="CL104">
        <v>248.00633333333329</v>
      </c>
      <c r="CM104">
        <v>5.0009800000000002</v>
      </c>
      <c r="CN104">
        <v>5292.0555555555557</v>
      </c>
      <c r="CO104">
        <v>18953.3</v>
      </c>
      <c r="CP104">
        <v>37.625</v>
      </c>
      <c r="CQ104">
        <v>38.125</v>
      </c>
      <c r="CR104">
        <v>37.825999999999993</v>
      </c>
      <c r="CS104">
        <v>37.25</v>
      </c>
      <c r="CT104">
        <v>38.381888888888888</v>
      </c>
      <c r="CU104">
        <v>1955.098888888889</v>
      </c>
      <c r="CV104">
        <v>39.909999999999997</v>
      </c>
      <c r="CW104">
        <v>0</v>
      </c>
      <c r="CX104">
        <v>5574.2000000476837</v>
      </c>
      <c r="CY104">
        <v>0</v>
      </c>
      <c r="CZ104">
        <v>1710707252</v>
      </c>
      <c r="DA104" t="s">
        <v>359</v>
      </c>
      <c r="DB104">
        <v>1710707252</v>
      </c>
      <c r="DC104">
        <v>1710706472</v>
      </c>
      <c r="DD104">
        <v>25</v>
      </c>
      <c r="DE104">
        <v>0.7</v>
      </c>
      <c r="DF104">
        <v>1.4E-2</v>
      </c>
      <c r="DG104">
        <v>-2.4249999999999998</v>
      </c>
      <c r="DH104">
        <v>-3.9E-2</v>
      </c>
      <c r="DI104">
        <v>495</v>
      </c>
      <c r="DJ104">
        <v>20</v>
      </c>
      <c r="DK104">
        <v>0.44</v>
      </c>
      <c r="DL104">
        <v>7.0000000000000007E-2</v>
      </c>
      <c r="DM104">
        <v>-25.91376341463415</v>
      </c>
      <c r="DN104">
        <v>-0.44798257839726391</v>
      </c>
      <c r="DO104">
        <v>0.54735447147346705</v>
      </c>
      <c r="DP104">
        <v>1</v>
      </c>
      <c r="DQ104">
        <v>247.96626470588239</v>
      </c>
      <c r="DR104">
        <v>5.1993894854073443E-2</v>
      </c>
      <c r="DS104">
        <v>0.17085620180579239</v>
      </c>
      <c r="DT104">
        <v>1</v>
      </c>
      <c r="DU104">
        <v>0.1714594390243902</v>
      </c>
      <c r="DV104">
        <v>-5.2212794425087458E-2</v>
      </c>
      <c r="DW104">
        <v>1.414026626003975E-2</v>
      </c>
      <c r="DX104">
        <v>1</v>
      </c>
      <c r="DY104">
        <v>3</v>
      </c>
      <c r="DZ104">
        <v>3</v>
      </c>
      <c r="EA104" t="s">
        <v>460</v>
      </c>
      <c r="EB104">
        <v>3.2294</v>
      </c>
      <c r="EC104">
        <v>2.7044100000000002</v>
      </c>
      <c r="ED104">
        <v>0.24371899999999999</v>
      </c>
      <c r="EE104">
        <v>0.24630299999999999</v>
      </c>
      <c r="EF104">
        <v>8.2344200000000006E-2</v>
      </c>
      <c r="EG104">
        <v>8.1991400000000006E-2</v>
      </c>
      <c r="EH104">
        <v>24801.8</v>
      </c>
      <c r="EI104">
        <v>24171.9</v>
      </c>
      <c r="EJ104">
        <v>31385.5</v>
      </c>
      <c r="EK104">
        <v>30381.7</v>
      </c>
      <c r="EL104">
        <v>38592.400000000001</v>
      </c>
      <c r="EM104">
        <v>36884.400000000001</v>
      </c>
      <c r="EN104">
        <v>43995</v>
      </c>
      <c r="EO104">
        <v>42427</v>
      </c>
      <c r="EP104">
        <v>2.1639200000000001</v>
      </c>
      <c r="EQ104">
        <v>1.9536800000000001</v>
      </c>
      <c r="ER104">
        <v>0.13592099999999999</v>
      </c>
      <c r="ES104">
        <v>0</v>
      </c>
      <c r="ET104">
        <v>22.7333</v>
      </c>
      <c r="EU104">
        <v>999.9</v>
      </c>
      <c r="EV104">
        <v>56.9</v>
      </c>
      <c r="EW104">
        <v>26.6</v>
      </c>
      <c r="EX104">
        <v>19.564299999999999</v>
      </c>
      <c r="EY104">
        <v>60.982999999999997</v>
      </c>
      <c r="EZ104">
        <v>24.6114</v>
      </c>
      <c r="FA104">
        <v>1</v>
      </c>
      <c r="FB104">
        <v>-0.216895</v>
      </c>
      <c r="FC104">
        <v>0.60483399999999998</v>
      </c>
      <c r="FD104">
        <v>20.191500000000001</v>
      </c>
      <c r="FE104">
        <v>5.2186399999999997</v>
      </c>
      <c r="FF104">
        <v>11.992000000000001</v>
      </c>
      <c r="FG104">
        <v>4.9650999999999996</v>
      </c>
      <c r="FH104">
        <v>3.29548</v>
      </c>
      <c r="FI104">
        <v>9999</v>
      </c>
      <c r="FJ104">
        <v>9999</v>
      </c>
      <c r="FK104">
        <v>9999</v>
      </c>
      <c r="FL104">
        <v>292.60000000000002</v>
      </c>
      <c r="FM104">
        <v>4.9710400000000003</v>
      </c>
      <c r="FN104">
        <v>1.86768</v>
      </c>
      <c r="FO104">
        <v>1.85893</v>
      </c>
      <c r="FP104">
        <v>1.8650800000000001</v>
      </c>
      <c r="FQ104">
        <v>1.8630800000000001</v>
      </c>
      <c r="FR104">
        <v>1.8643799999999999</v>
      </c>
      <c r="FS104">
        <v>1.8598699999999999</v>
      </c>
      <c r="FT104">
        <v>1.8638600000000001</v>
      </c>
      <c r="FU104">
        <v>0</v>
      </c>
      <c r="FV104">
        <v>0</v>
      </c>
      <c r="FW104">
        <v>0</v>
      </c>
      <c r="FX104">
        <v>0</v>
      </c>
      <c r="FY104" t="s">
        <v>361</v>
      </c>
      <c r="FZ104" t="s">
        <v>362</v>
      </c>
      <c r="GA104" t="s">
        <v>363</v>
      </c>
      <c r="GB104" t="s">
        <v>363</v>
      </c>
      <c r="GC104" t="s">
        <v>363</v>
      </c>
      <c r="GD104" t="s">
        <v>363</v>
      </c>
      <c r="GE104">
        <v>0</v>
      </c>
      <c r="GF104">
        <v>100</v>
      </c>
      <c r="GG104">
        <v>100</v>
      </c>
      <c r="GH104">
        <v>-6.55</v>
      </c>
      <c r="GI104">
        <v>-5.2900000000000003E-2</v>
      </c>
      <c r="GJ104">
        <v>-0.44953633355511791</v>
      </c>
      <c r="GK104">
        <v>-3.2761014038563928E-3</v>
      </c>
      <c r="GL104">
        <v>-2.2697488846437009E-6</v>
      </c>
      <c r="GM104">
        <v>1.1067681640329E-9</v>
      </c>
      <c r="GN104">
        <v>-6.7387852144306204E-2</v>
      </c>
      <c r="GO104">
        <v>3.4759988817346559E-3</v>
      </c>
      <c r="GP104">
        <v>-3.6432653228263149E-4</v>
      </c>
      <c r="GQ104">
        <v>1.322559970292776E-5</v>
      </c>
      <c r="GR104">
        <v>12</v>
      </c>
      <c r="GS104">
        <v>1920</v>
      </c>
      <c r="GT104">
        <v>3</v>
      </c>
      <c r="GU104">
        <v>20</v>
      </c>
      <c r="GV104">
        <v>22.7</v>
      </c>
      <c r="GW104">
        <v>35.700000000000003</v>
      </c>
      <c r="GX104">
        <v>3.10669</v>
      </c>
      <c r="GY104">
        <v>2.3938000000000001</v>
      </c>
      <c r="GZ104">
        <v>1.4489700000000001</v>
      </c>
      <c r="HA104">
        <v>2.3071299999999999</v>
      </c>
      <c r="HB104">
        <v>1.5515099999999999</v>
      </c>
      <c r="HC104">
        <v>2.2192400000000001</v>
      </c>
      <c r="HD104">
        <v>31.520600000000002</v>
      </c>
      <c r="HE104">
        <v>14.657400000000001</v>
      </c>
      <c r="HF104">
        <v>18</v>
      </c>
      <c r="HG104">
        <v>599.27499999999998</v>
      </c>
      <c r="HH104">
        <v>467.98399999999998</v>
      </c>
      <c r="HI104">
        <v>21.237100000000002</v>
      </c>
      <c r="HJ104">
        <v>24.256799999999998</v>
      </c>
      <c r="HK104">
        <v>30.0001</v>
      </c>
      <c r="HL104">
        <v>24.301200000000001</v>
      </c>
      <c r="HM104">
        <v>24.248699999999999</v>
      </c>
      <c r="HN104">
        <v>62.241399999999999</v>
      </c>
      <c r="HO104">
        <v>34.085299999999997</v>
      </c>
      <c r="HP104">
        <v>55.200800000000001</v>
      </c>
      <c r="HQ104">
        <v>21.251100000000001</v>
      </c>
      <c r="HR104">
        <v>1469.5</v>
      </c>
      <c r="HS104">
        <v>14.538</v>
      </c>
      <c r="HT104">
        <v>99.6126</v>
      </c>
      <c r="HU104">
        <v>101.377</v>
      </c>
    </row>
    <row r="105" spans="1:229" x14ac:dyDescent="0.2">
      <c r="A105">
        <v>89</v>
      </c>
      <c r="B105">
        <v>1710708621.0999999</v>
      </c>
      <c r="C105">
        <v>531.5</v>
      </c>
      <c r="D105" t="s">
        <v>541</v>
      </c>
      <c r="E105" t="s">
        <v>542</v>
      </c>
      <c r="F105">
        <v>5</v>
      </c>
      <c r="H105">
        <v>1710708618.3</v>
      </c>
      <c r="I105">
        <f t="shared" si="34"/>
        <v>1.7194567092151692E-4</v>
      </c>
      <c r="J105">
        <f t="shared" si="35"/>
        <v>0.17194567092151691</v>
      </c>
      <c r="K105">
        <f t="shared" si="36"/>
        <v>4.7938524026259399</v>
      </c>
      <c r="L105">
        <f t="shared" si="37"/>
        <v>1433.752</v>
      </c>
      <c r="M105">
        <f t="shared" si="38"/>
        <v>652.71095288113349</v>
      </c>
      <c r="N105">
        <f t="shared" si="39"/>
        <v>66.430546104307211</v>
      </c>
      <c r="O105">
        <f t="shared" si="40"/>
        <v>145.92206231214865</v>
      </c>
      <c r="P105">
        <f t="shared" si="41"/>
        <v>1.0204385516424126E-2</v>
      </c>
      <c r="Q105">
        <f t="shared" si="42"/>
        <v>3</v>
      </c>
      <c r="R105">
        <f t="shared" si="43"/>
        <v>1.0185141549308337E-2</v>
      </c>
      <c r="S105">
        <f t="shared" si="44"/>
        <v>6.3674394029793972E-3</v>
      </c>
      <c r="T105">
        <f t="shared" si="45"/>
        <v>321.51621426773312</v>
      </c>
      <c r="U105">
        <f t="shared" si="46"/>
        <v>25.736651961922572</v>
      </c>
      <c r="V105">
        <f t="shared" si="47"/>
        <v>24.969010000000001</v>
      </c>
      <c r="W105">
        <f t="shared" si="48"/>
        <v>3.1738075719755976</v>
      </c>
      <c r="X105">
        <f t="shared" si="49"/>
        <v>50.151837237967257</v>
      </c>
      <c r="Y105">
        <f t="shared" si="50"/>
        <v>1.4950275827369988</v>
      </c>
      <c r="Z105">
        <f t="shared" si="51"/>
        <v>2.9810026213859095</v>
      </c>
      <c r="AA105">
        <f t="shared" si="52"/>
        <v>1.6787799892385988</v>
      </c>
      <c r="AB105">
        <f t="shared" si="53"/>
        <v>-7.5828040876388965</v>
      </c>
      <c r="AC105">
        <f t="shared" si="54"/>
        <v>-169.31009688</v>
      </c>
      <c r="AD105">
        <f t="shared" si="55"/>
        <v>-11.871259022323807</v>
      </c>
      <c r="AE105">
        <f t="shared" si="56"/>
        <v>132.75205427777041</v>
      </c>
      <c r="AF105">
        <f t="shared" si="57"/>
        <v>25.471073757774903</v>
      </c>
      <c r="AG105">
        <f t="shared" si="58"/>
        <v>0.16560785191004238</v>
      </c>
      <c r="AH105">
        <f t="shared" si="59"/>
        <v>4.7938524026259399</v>
      </c>
      <c r="AI105">
        <v>1483.1200354080929</v>
      </c>
      <c r="AJ105">
        <v>1462.829818181817</v>
      </c>
      <c r="AK105">
        <v>3.3455509757778632</v>
      </c>
      <c r="AL105">
        <v>67.182796040944936</v>
      </c>
      <c r="AM105">
        <f t="shared" si="60"/>
        <v>0.17194567092151691</v>
      </c>
      <c r="AN105">
        <v>14.525873077725191</v>
      </c>
      <c r="AO105">
        <v>14.69521030303031</v>
      </c>
      <c r="AP105">
        <v>2.1856689016768312E-5</v>
      </c>
      <c r="AQ105">
        <v>78.548542355810383</v>
      </c>
      <c r="AR105">
        <v>0</v>
      </c>
      <c r="AS105">
        <v>0</v>
      </c>
      <c r="AT105">
        <f t="shared" si="61"/>
        <v>1</v>
      </c>
      <c r="AU105">
        <f t="shared" si="62"/>
        <v>0</v>
      </c>
      <c r="AV105">
        <f t="shared" si="63"/>
        <v>54448.558734020829</v>
      </c>
      <c r="AW105">
        <f t="shared" si="64"/>
        <v>2000.0340000000001</v>
      </c>
      <c r="AX105">
        <f t="shared" si="65"/>
        <v>1681.2258594133332</v>
      </c>
      <c r="AY105">
        <f t="shared" si="66"/>
        <v>0.84059863952979452</v>
      </c>
      <c r="AZ105">
        <f t="shared" si="67"/>
        <v>0.16075537429250358</v>
      </c>
      <c r="BA105">
        <v>6</v>
      </c>
      <c r="BB105">
        <v>0.5</v>
      </c>
      <c r="BC105" t="s">
        <v>358</v>
      </c>
      <c r="BD105">
        <v>2</v>
      </c>
      <c r="BE105" t="b">
        <v>1</v>
      </c>
      <c r="BF105">
        <v>1710708618.3</v>
      </c>
      <c r="BG105">
        <v>1433.752</v>
      </c>
      <c r="BH105">
        <v>1459.4659999999999</v>
      </c>
      <c r="BI105">
        <v>14.68934</v>
      </c>
      <c r="BJ105">
        <v>14.52613</v>
      </c>
      <c r="BK105">
        <v>1440.3230000000001</v>
      </c>
      <c r="BL105">
        <v>14.742290000000001</v>
      </c>
      <c r="BM105">
        <v>599.87200000000007</v>
      </c>
      <c r="BN105">
        <v>101.6765</v>
      </c>
      <c r="BO105">
        <v>9.986181999999999E-2</v>
      </c>
      <c r="BP105">
        <v>23.922180000000001</v>
      </c>
      <c r="BQ105">
        <v>24.969010000000001</v>
      </c>
      <c r="BR105">
        <v>999.9</v>
      </c>
      <c r="BS105">
        <v>0</v>
      </c>
      <c r="BT105">
        <v>0</v>
      </c>
      <c r="BU105">
        <v>10024.5</v>
      </c>
      <c r="BV105">
        <v>0</v>
      </c>
      <c r="BW105">
        <v>6.142963</v>
      </c>
      <c r="BX105">
        <v>-25.713889999999999</v>
      </c>
      <c r="BY105">
        <v>1455.126</v>
      </c>
      <c r="BZ105">
        <v>1480.9770000000001</v>
      </c>
      <c r="CA105">
        <v>0.16320609999999999</v>
      </c>
      <c r="CB105">
        <v>1459.4659999999999</v>
      </c>
      <c r="CC105">
        <v>14.52613</v>
      </c>
      <c r="CD105">
        <v>1.49356</v>
      </c>
      <c r="CE105">
        <v>1.4769650000000001</v>
      </c>
      <c r="CF105">
        <v>12.90239</v>
      </c>
      <c r="CG105">
        <v>12.73176</v>
      </c>
      <c r="CH105">
        <v>2000.0340000000001</v>
      </c>
      <c r="CI105">
        <v>0.97999630000000004</v>
      </c>
      <c r="CJ105">
        <v>2.0003409999999999E-2</v>
      </c>
      <c r="CK105">
        <v>0</v>
      </c>
      <c r="CL105">
        <v>247.98220000000001</v>
      </c>
      <c r="CM105">
        <v>5.0009800000000002</v>
      </c>
      <c r="CN105">
        <v>5291.1819999999989</v>
      </c>
      <c r="CO105">
        <v>18953.580000000002</v>
      </c>
      <c r="CP105">
        <v>37.625</v>
      </c>
      <c r="CQ105">
        <v>38.087200000000003</v>
      </c>
      <c r="CR105">
        <v>37.811999999999998</v>
      </c>
      <c r="CS105">
        <v>37.224800000000002</v>
      </c>
      <c r="CT105">
        <v>38.375</v>
      </c>
      <c r="CU105">
        <v>1955.124</v>
      </c>
      <c r="CV105">
        <v>39.909999999999989</v>
      </c>
      <c r="CW105">
        <v>0</v>
      </c>
      <c r="CX105">
        <v>5579.5999999046326</v>
      </c>
      <c r="CY105">
        <v>0</v>
      </c>
      <c r="CZ105">
        <v>1710707252</v>
      </c>
      <c r="DA105" t="s">
        <v>359</v>
      </c>
      <c r="DB105">
        <v>1710707252</v>
      </c>
      <c r="DC105">
        <v>1710706472</v>
      </c>
      <c r="DD105">
        <v>25</v>
      </c>
      <c r="DE105">
        <v>0.7</v>
      </c>
      <c r="DF105">
        <v>1.4E-2</v>
      </c>
      <c r="DG105">
        <v>-2.4249999999999998</v>
      </c>
      <c r="DH105">
        <v>-3.9E-2</v>
      </c>
      <c r="DI105">
        <v>495</v>
      </c>
      <c r="DJ105">
        <v>20</v>
      </c>
      <c r="DK105">
        <v>0.44</v>
      </c>
      <c r="DL105">
        <v>7.0000000000000007E-2</v>
      </c>
      <c r="DM105">
        <v>-25.848302499999999</v>
      </c>
      <c r="DN105">
        <v>-0.33820975609753512</v>
      </c>
      <c r="DO105">
        <v>0.55463098024159252</v>
      </c>
      <c r="DP105">
        <v>1</v>
      </c>
      <c r="DQ105">
        <v>247.97785294117651</v>
      </c>
      <c r="DR105">
        <v>0.17636363633488461</v>
      </c>
      <c r="DS105">
        <v>0.18117770482772971</v>
      </c>
      <c r="DT105">
        <v>1</v>
      </c>
      <c r="DU105">
        <v>0.16854554999999999</v>
      </c>
      <c r="DV105">
        <v>-8.3894071294559378E-2</v>
      </c>
      <c r="DW105">
        <v>1.499972105398964E-2</v>
      </c>
      <c r="DX105">
        <v>1</v>
      </c>
      <c r="DY105">
        <v>3</v>
      </c>
      <c r="DZ105">
        <v>3</v>
      </c>
      <c r="EA105" t="s">
        <v>460</v>
      </c>
      <c r="EB105">
        <v>3.22906</v>
      </c>
      <c r="EC105">
        <v>2.7042700000000002</v>
      </c>
      <c r="ED105">
        <v>0.245422</v>
      </c>
      <c r="EE105">
        <v>0.24796099999999999</v>
      </c>
      <c r="EF105">
        <v>8.23961E-2</v>
      </c>
      <c r="EG105">
        <v>8.2003699999999999E-2</v>
      </c>
      <c r="EH105">
        <v>24745.8</v>
      </c>
      <c r="EI105">
        <v>24118.5</v>
      </c>
      <c r="EJ105">
        <v>31385.1</v>
      </c>
      <c r="EK105">
        <v>30381.200000000001</v>
      </c>
      <c r="EL105">
        <v>38589.599999999999</v>
      </c>
      <c r="EM105">
        <v>36883.699999999997</v>
      </c>
      <c r="EN105">
        <v>43994.3</v>
      </c>
      <c r="EO105">
        <v>42426.7</v>
      </c>
      <c r="EP105">
        <v>2.16377</v>
      </c>
      <c r="EQ105">
        <v>1.9541299999999999</v>
      </c>
      <c r="ER105">
        <v>0.13650200000000001</v>
      </c>
      <c r="ES105">
        <v>0</v>
      </c>
      <c r="ET105">
        <v>22.732099999999999</v>
      </c>
      <c r="EU105">
        <v>999.9</v>
      </c>
      <c r="EV105">
        <v>56.9</v>
      </c>
      <c r="EW105">
        <v>26.6</v>
      </c>
      <c r="EX105">
        <v>19.5627</v>
      </c>
      <c r="EY105">
        <v>60.813000000000002</v>
      </c>
      <c r="EZ105">
        <v>25.252400000000002</v>
      </c>
      <c r="FA105">
        <v>1</v>
      </c>
      <c r="FB105">
        <v>-0.21682399999999999</v>
      </c>
      <c r="FC105">
        <v>0.58633400000000002</v>
      </c>
      <c r="FD105">
        <v>20.191400000000002</v>
      </c>
      <c r="FE105">
        <v>5.2180400000000002</v>
      </c>
      <c r="FF105">
        <v>11.992000000000001</v>
      </c>
      <c r="FG105">
        <v>4.9648000000000003</v>
      </c>
      <c r="FH105">
        <v>3.29535</v>
      </c>
      <c r="FI105">
        <v>9999</v>
      </c>
      <c r="FJ105">
        <v>9999</v>
      </c>
      <c r="FK105">
        <v>9999</v>
      </c>
      <c r="FL105">
        <v>292.60000000000002</v>
      </c>
      <c r="FM105">
        <v>4.9710400000000003</v>
      </c>
      <c r="FN105">
        <v>1.86768</v>
      </c>
      <c r="FO105">
        <v>1.8589100000000001</v>
      </c>
      <c r="FP105">
        <v>1.8650800000000001</v>
      </c>
      <c r="FQ105">
        <v>1.8630899999999999</v>
      </c>
      <c r="FR105">
        <v>1.8643799999999999</v>
      </c>
      <c r="FS105">
        <v>1.8598699999999999</v>
      </c>
      <c r="FT105">
        <v>1.8638600000000001</v>
      </c>
      <c r="FU105">
        <v>0</v>
      </c>
      <c r="FV105">
        <v>0</v>
      </c>
      <c r="FW105">
        <v>0</v>
      </c>
      <c r="FX105">
        <v>0</v>
      </c>
      <c r="FY105" t="s">
        <v>361</v>
      </c>
      <c r="FZ105" t="s">
        <v>362</v>
      </c>
      <c r="GA105" t="s">
        <v>363</v>
      </c>
      <c r="GB105" t="s">
        <v>363</v>
      </c>
      <c r="GC105" t="s">
        <v>363</v>
      </c>
      <c r="GD105" t="s">
        <v>363</v>
      </c>
      <c r="GE105">
        <v>0</v>
      </c>
      <c r="GF105">
        <v>100</v>
      </c>
      <c r="GG105">
        <v>100</v>
      </c>
      <c r="GH105">
        <v>-6.6</v>
      </c>
      <c r="GI105">
        <v>-5.2999999999999999E-2</v>
      </c>
      <c r="GJ105">
        <v>-0.44953633355511791</v>
      </c>
      <c r="GK105">
        <v>-3.2761014038563928E-3</v>
      </c>
      <c r="GL105">
        <v>-2.2697488846437009E-6</v>
      </c>
      <c r="GM105">
        <v>1.1067681640329E-9</v>
      </c>
      <c r="GN105">
        <v>-6.7387852144306204E-2</v>
      </c>
      <c r="GO105">
        <v>3.4759988817346559E-3</v>
      </c>
      <c r="GP105">
        <v>-3.6432653228263149E-4</v>
      </c>
      <c r="GQ105">
        <v>1.322559970292776E-5</v>
      </c>
      <c r="GR105">
        <v>12</v>
      </c>
      <c r="GS105">
        <v>1920</v>
      </c>
      <c r="GT105">
        <v>3</v>
      </c>
      <c r="GU105">
        <v>20</v>
      </c>
      <c r="GV105">
        <v>22.8</v>
      </c>
      <c r="GW105">
        <v>35.799999999999997</v>
      </c>
      <c r="GX105">
        <v>3.1384300000000001</v>
      </c>
      <c r="GY105">
        <v>2.3938000000000001</v>
      </c>
      <c r="GZ105">
        <v>1.4477500000000001</v>
      </c>
      <c r="HA105">
        <v>2.3071299999999999</v>
      </c>
      <c r="HB105">
        <v>1.5515099999999999</v>
      </c>
      <c r="HC105">
        <v>2.4133300000000002</v>
      </c>
      <c r="HD105">
        <v>31.520600000000002</v>
      </c>
      <c r="HE105">
        <v>14.6661</v>
      </c>
      <c r="HF105">
        <v>18</v>
      </c>
      <c r="HG105">
        <v>599.17700000000002</v>
      </c>
      <c r="HH105">
        <v>468.26299999999998</v>
      </c>
      <c r="HI105">
        <v>21.261700000000001</v>
      </c>
      <c r="HJ105">
        <v>24.256799999999998</v>
      </c>
      <c r="HK105">
        <v>30.0001</v>
      </c>
      <c r="HL105">
        <v>24.3017</v>
      </c>
      <c r="HM105">
        <v>24.248699999999999</v>
      </c>
      <c r="HN105">
        <v>62.857500000000002</v>
      </c>
      <c r="HO105">
        <v>34.085299999999997</v>
      </c>
      <c r="HP105">
        <v>55.200800000000001</v>
      </c>
      <c r="HQ105">
        <v>21.273499999999999</v>
      </c>
      <c r="HR105">
        <v>1489.62</v>
      </c>
      <c r="HS105">
        <v>14.5297</v>
      </c>
      <c r="HT105">
        <v>99.611099999999993</v>
      </c>
      <c r="HU105">
        <v>101.376</v>
      </c>
    </row>
    <row r="106" spans="1:229" x14ac:dyDescent="0.2">
      <c r="A106">
        <v>90</v>
      </c>
      <c r="B106">
        <v>1710708626.0999999</v>
      </c>
      <c r="C106">
        <v>536.5</v>
      </c>
      <c r="D106" t="s">
        <v>543</v>
      </c>
      <c r="E106" t="s">
        <v>544</v>
      </c>
      <c r="F106">
        <v>5</v>
      </c>
      <c r="H106">
        <v>1710708623.5999999</v>
      </c>
      <c r="I106">
        <f t="shared" si="34"/>
        <v>1.7615162632446046E-4</v>
      </c>
      <c r="J106">
        <f t="shared" si="35"/>
        <v>0.17615162632446046</v>
      </c>
      <c r="K106">
        <f t="shared" si="36"/>
        <v>4.9023855354696915</v>
      </c>
      <c r="L106">
        <f t="shared" si="37"/>
        <v>1451.132222222222</v>
      </c>
      <c r="M106">
        <f t="shared" si="38"/>
        <v>670.37454300794457</v>
      </c>
      <c r="N106">
        <f t="shared" si="39"/>
        <v>68.228810963649252</v>
      </c>
      <c r="O106">
        <f t="shared" si="40"/>
        <v>147.69210302797387</v>
      </c>
      <c r="P106">
        <f t="shared" si="41"/>
        <v>1.0446607200876507E-2</v>
      </c>
      <c r="Q106">
        <f t="shared" si="42"/>
        <v>3</v>
      </c>
      <c r="R106">
        <f t="shared" si="43"/>
        <v>1.0426439776838858E-2</v>
      </c>
      <c r="S106">
        <f t="shared" si="44"/>
        <v>6.5183335424482958E-3</v>
      </c>
      <c r="T106">
        <f t="shared" si="45"/>
        <v>321.51522120106307</v>
      </c>
      <c r="U106">
        <f t="shared" si="46"/>
        <v>25.73465082974478</v>
      </c>
      <c r="V106">
        <f t="shared" si="47"/>
        <v>24.981433333333332</v>
      </c>
      <c r="W106">
        <f t="shared" si="48"/>
        <v>3.1761596183377314</v>
      </c>
      <c r="X106">
        <f t="shared" si="49"/>
        <v>50.191713577571228</v>
      </c>
      <c r="Y106">
        <f t="shared" si="50"/>
        <v>1.4961331637811832</v>
      </c>
      <c r="Z106">
        <f t="shared" si="51"/>
        <v>2.9808369890956428</v>
      </c>
      <c r="AA106">
        <f t="shared" si="52"/>
        <v>1.6800264545565482</v>
      </c>
      <c r="AB106">
        <f t="shared" si="53"/>
        <v>-7.7682867209087068</v>
      </c>
      <c r="AC106">
        <f t="shared" si="54"/>
        <v>-171.46891306666552</v>
      </c>
      <c r="AD106">
        <f t="shared" si="55"/>
        <v>-12.023323597285454</v>
      </c>
      <c r="AE106">
        <f t="shared" si="56"/>
        <v>130.25469781620339</v>
      </c>
      <c r="AF106">
        <f t="shared" si="57"/>
        <v>25.683169721200347</v>
      </c>
      <c r="AG106">
        <f t="shared" si="58"/>
        <v>0.17331204882781601</v>
      </c>
      <c r="AH106">
        <f t="shared" si="59"/>
        <v>4.9023855354696915</v>
      </c>
      <c r="AI106">
        <v>1499.999140801468</v>
      </c>
      <c r="AJ106">
        <v>1479.5015151515149</v>
      </c>
      <c r="AK106">
        <v>3.3677879115363232</v>
      </c>
      <c r="AL106">
        <v>67.182796040944936</v>
      </c>
      <c r="AM106">
        <f t="shared" si="60"/>
        <v>0.17615162632446046</v>
      </c>
      <c r="AN106">
        <v>14.529451181651149</v>
      </c>
      <c r="AO106">
        <v>14.70294545454545</v>
      </c>
      <c r="AP106">
        <v>1.0849828909127341E-5</v>
      </c>
      <c r="AQ106">
        <v>78.548542355810383</v>
      </c>
      <c r="AR106">
        <v>0</v>
      </c>
      <c r="AS106">
        <v>0</v>
      </c>
      <c r="AT106">
        <f t="shared" si="61"/>
        <v>1</v>
      </c>
      <c r="AU106">
        <f t="shared" si="62"/>
        <v>0</v>
      </c>
      <c r="AV106">
        <f t="shared" si="63"/>
        <v>54321.424286239009</v>
      </c>
      <c r="AW106">
        <f t="shared" si="64"/>
        <v>2000.0277777777781</v>
      </c>
      <c r="AX106">
        <f t="shared" si="65"/>
        <v>1681.2206327466652</v>
      </c>
      <c r="AY106">
        <f t="shared" si="66"/>
        <v>0.84059864139220197</v>
      </c>
      <c r="AZ106">
        <f t="shared" si="67"/>
        <v>0.16075537788694974</v>
      </c>
      <c r="BA106">
        <v>6</v>
      </c>
      <c r="BB106">
        <v>0.5</v>
      </c>
      <c r="BC106" t="s">
        <v>358</v>
      </c>
      <c r="BD106">
        <v>2</v>
      </c>
      <c r="BE106" t="b">
        <v>1</v>
      </c>
      <c r="BF106">
        <v>1710708623.5999999</v>
      </c>
      <c r="BG106">
        <v>1451.132222222222</v>
      </c>
      <c r="BH106">
        <v>1477.0655555555561</v>
      </c>
      <c r="BI106">
        <v>14.700088888888891</v>
      </c>
      <c r="BJ106">
        <v>14.52933333333333</v>
      </c>
      <c r="BK106">
        <v>1457.751111111111</v>
      </c>
      <c r="BL106">
        <v>14.753</v>
      </c>
      <c r="BM106">
        <v>600.03088888888897</v>
      </c>
      <c r="BN106">
        <v>101.6771111111111</v>
      </c>
      <c r="BO106">
        <v>0.1000397</v>
      </c>
      <c r="BP106">
        <v>23.921255555555561</v>
      </c>
      <c r="BQ106">
        <v>24.981433333333332</v>
      </c>
      <c r="BR106">
        <v>999.90000000000009</v>
      </c>
      <c r="BS106">
        <v>0</v>
      </c>
      <c r="BT106">
        <v>0</v>
      </c>
      <c r="BU106">
        <v>9999.9944444444445</v>
      </c>
      <c r="BV106">
        <v>0</v>
      </c>
      <c r="BW106">
        <v>6.1481155555555551</v>
      </c>
      <c r="BX106">
        <v>-25.935555555555549</v>
      </c>
      <c r="BY106">
        <v>1472.778888888889</v>
      </c>
      <c r="BZ106">
        <v>1498.844444444444</v>
      </c>
      <c r="CA106">
        <v>0.17075233333333331</v>
      </c>
      <c r="CB106">
        <v>1477.0655555555561</v>
      </c>
      <c r="CC106">
        <v>14.52933333333333</v>
      </c>
      <c r="CD106">
        <v>1.4946600000000001</v>
      </c>
      <c r="CE106">
        <v>1.4772988888888889</v>
      </c>
      <c r="CF106">
        <v>12.913655555555559</v>
      </c>
      <c r="CG106">
        <v>12.735211111111109</v>
      </c>
      <c r="CH106">
        <v>2000.0277777777781</v>
      </c>
      <c r="CI106">
        <v>0.97999600000000009</v>
      </c>
      <c r="CJ106">
        <v>2.0003699999999999E-2</v>
      </c>
      <c r="CK106">
        <v>0</v>
      </c>
      <c r="CL106">
        <v>247.86199999999999</v>
      </c>
      <c r="CM106">
        <v>5.0009800000000002</v>
      </c>
      <c r="CN106">
        <v>5290.0555555555557</v>
      </c>
      <c r="CO106">
        <v>18953.477777777782</v>
      </c>
      <c r="CP106">
        <v>37.569000000000003</v>
      </c>
      <c r="CQ106">
        <v>38.061999999999998</v>
      </c>
      <c r="CR106">
        <v>37.770666666666664</v>
      </c>
      <c r="CS106">
        <v>37.186999999999998</v>
      </c>
      <c r="CT106">
        <v>38.360999999999997</v>
      </c>
      <c r="CU106">
        <v>1955.117777777778</v>
      </c>
      <c r="CV106">
        <v>39.909999999999997</v>
      </c>
      <c r="CW106">
        <v>0</v>
      </c>
      <c r="CX106">
        <v>5584.3999998569489</v>
      </c>
      <c r="CY106">
        <v>0</v>
      </c>
      <c r="CZ106">
        <v>1710707252</v>
      </c>
      <c r="DA106" t="s">
        <v>359</v>
      </c>
      <c r="DB106">
        <v>1710707252</v>
      </c>
      <c r="DC106">
        <v>1710706472</v>
      </c>
      <c r="DD106">
        <v>25</v>
      </c>
      <c r="DE106">
        <v>0.7</v>
      </c>
      <c r="DF106">
        <v>1.4E-2</v>
      </c>
      <c r="DG106">
        <v>-2.4249999999999998</v>
      </c>
      <c r="DH106">
        <v>-3.9E-2</v>
      </c>
      <c r="DI106">
        <v>495</v>
      </c>
      <c r="DJ106">
        <v>20</v>
      </c>
      <c r="DK106">
        <v>0.44</v>
      </c>
      <c r="DL106">
        <v>7.0000000000000007E-2</v>
      </c>
      <c r="DM106">
        <v>-25.867202439024389</v>
      </c>
      <c r="DN106">
        <v>-0.47963832752611613</v>
      </c>
      <c r="DO106">
        <v>0.50616404238046087</v>
      </c>
      <c r="DP106">
        <v>1</v>
      </c>
      <c r="DQ106">
        <v>247.93344117647061</v>
      </c>
      <c r="DR106">
        <v>-0.50736440074016376</v>
      </c>
      <c r="DS106">
        <v>0.19321615313919999</v>
      </c>
      <c r="DT106">
        <v>1</v>
      </c>
      <c r="DU106">
        <v>0.167382</v>
      </c>
      <c r="DV106">
        <v>-3.6281247386759488E-2</v>
      </c>
      <c r="DW106">
        <v>1.4249035575408891E-2</v>
      </c>
      <c r="DX106">
        <v>1</v>
      </c>
      <c r="DY106">
        <v>3</v>
      </c>
      <c r="DZ106">
        <v>3</v>
      </c>
      <c r="EA106" t="s">
        <v>460</v>
      </c>
      <c r="EB106">
        <v>3.2294499999999999</v>
      </c>
      <c r="EC106">
        <v>2.7046100000000002</v>
      </c>
      <c r="ED106">
        <v>0.24712000000000001</v>
      </c>
      <c r="EE106">
        <v>0.249724</v>
      </c>
      <c r="EF106">
        <v>8.2427500000000001E-2</v>
      </c>
      <c r="EG106">
        <v>8.2015400000000002E-2</v>
      </c>
      <c r="EH106">
        <v>24690.1</v>
      </c>
      <c r="EI106">
        <v>24062.1</v>
      </c>
      <c r="EJ106">
        <v>31384.799999999999</v>
      </c>
      <c r="EK106">
        <v>30381.200000000001</v>
      </c>
      <c r="EL106">
        <v>38588</v>
      </c>
      <c r="EM106">
        <v>36883.1</v>
      </c>
      <c r="EN106">
        <v>43993.9</v>
      </c>
      <c r="EO106">
        <v>42426.5</v>
      </c>
      <c r="EP106">
        <v>2.1641499999999998</v>
      </c>
      <c r="EQ106">
        <v>1.9538</v>
      </c>
      <c r="ER106">
        <v>0.13656199999999999</v>
      </c>
      <c r="ES106">
        <v>0</v>
      </c>
      <c r="ET106">
        <v>22.733899999999998</v>
      </c>
      <c r="EU106">
        <v>999.9</v>
      </c>
      <c r="EV106">
        <v>56.8</v>
      </c>
      <c r="EW106">
        <v>26.6</v>
      </c>
      <c r="EX106">
        <v>19.529900000000001</v>
      </c>
      <c r="EY106">
        <v>61.093000000000004</v>
      </c>
      <c r="EZ106">
        <v>24.539300000000001</v>
      </c>
      <c r="FA106">
        <v>1</v>
      </c>
      <c r="FB106">
        <v>-0.21679100000000001</v>
      </c>
      <c r="FC106">
        <v>0.58763100000000001</v>
      </c>
      <c r="FD106">
        <v>20.191400000000002</v>
      </c>
      <c r="FE106">
        <v>5.21774</v>
      </c>
      <c r="FF106">
        <v>11.992000000000001</v>
      </c>
      <c r="FG106">
        <v>4.9650499999999997</v>
      </c>
      <c r="FH106">
        <v>3.29548</v>
      </c>
      <c r="FI106">
        <v>9999</v>
      </c>
      <c r="FJ106">
        <v>9999</v>
      </c>
      <c r="FK106">
        <v>9999</v>
      </c>
      <c r="FL106">
        <v>292.60000000000002</v>
      </c>
      <c r="FM106">
        <v>4.9710599999999996</v>
      </c>
      <c r="FN106">
        <v>1.86768</v>
      </c>
      <c r="FO106">
        <v>1.8589199999999999</v>
      </c>
      <c r="FP106">
        <v>1.86507</v>
      </c>
      <c r="FQ106">
        <v>1.8630599999999999</v>
      </c>
      <c r="FR106">
        <v>1.86435</v>
      </c>
      <c r="FS106">
        <v>1.8598399999999999</v>
      </c>
      <c r="FT106">
        <v>1.8638699999999999</v>
      </c>
      <c r="FU106">
        <v>0</v>
      </c>
      <c r="FV106">
        <v>0</v>
      </c>
      <c r="FW106">
        <v>0</v>
      </c>
      <c r="FX106">
        <v>0</v>
      </c>
      <c r="FY106" t="s">
        <v>361</v>
      </c>
      <c r="FZ106" t="s">
        <v>362</v>
      </c>
      <c r="GA106" t="s">
        <v>363</v>
      </c>
      <c r="GB106" t="s">
        <v>363</v>
      </c>
      <c r="GC106" t="s">
        <v>363</v>
      </c>
      <c r="GD106" t="s">
        <v>363</v>
      </c>
      <c r="GE106">
        <v>0</v>
      </c>
      <c r="GF106">
        <v>100</v>
      </c>
      <c r="GG106">
        <v>100</v>
      </c>
      <c r="GH106">
        <v>-6.65</v>
      </c>
      <c r="GI106">
        <v>-5.2999999999999999E-2</v>
      </c>
      <c r="GJ106">
        <v>-0.44953633355511791</v>
      </c>
      <c r="GK106">
        <v>-3.2761014038563928E-3</v>
      </c>
      <c r="GL106">
        <v>-2.2697488846437009E-6</v>
      </c>
      <c r="GM106">
        <v>1.1067681640329E-9</v>
      </c>
      <c r="GN106">
        <v>-6.7387852144306204E-2</v>
      </c>
      <c r="GO106">
        <v>3.4759988817346559E-3</v>
      </c>
      <c r="GP106">
        <v>-3.6432653228263149E-4</v>
      </c>
      <c r="GQ106">
        <v>1.322559970292776E-5</v>
      </c>
      <c r="GR106">
        <v>12</v>
      </c>
      <c r="GS106">
        <v>1920</v>
      </c>
      <c r="GT106">
        <v>3</v>
      </c>
      <c r="GU106">
        <v>20</v>
      </c>
      <c r="GV106">
        <v>22.9</v>
      </c>
      <c r="GW106">
        <v>35.9</v>
      </c>
      <c r="GX106">
        <v>3.1652800000000001</v>
      </c>
      <c r="GY106">
        <v>2.3999000000000001</v>
      </c>
      <c r="GZ106">
        <v>1.4489700000000001</v>
      </c>
      <c r="HA106">
        <v>2.3059099999999999</v>
      </c>
      <c r="HB106">
        <v>1.5515099999999999</v>
      </c>
      <c r="HC106">
        <v>2.2448700000000001</v>
      </c>
      <c r="HD106">
        <v>31.520600000000002</v>
      </c>
      <c r="HE106">
        <v>14.6486</v>
      </c>
      <c r="HF106">
        <v>18</v>
      </c>
      <c r="HG106">
        <v>599.44799999999998</v>
      </c>
      <c r="HH106">
        <v>468.06099999999998</v>
      </c>
      <c r="HI106">
        <v>21.283899999999999</v>
      </c>
      <c r="HJ106">
        <v>24.256799999999998</v>
      </c>
      <c r="HK106">
        <v>30.0001</v>
      </c>
      <c r="HL106">
        <v>24.302700000000002</v>
      </c>
      <c r="HM106">
        <v>24.248699999999999</v>
      </c>
      <c r="HN106">
        <v>63.396099999999997</v>
      </c>
      <c r="HO106">
        <v>34.085299999999997</v>
      </c>
      <c r="HP106">
        <v>54.830800000000004</v>
      </c>
      <c r="HQ106">
        <v>21.2913</v>
      </c>
      <c r="HR106">
        <v>1502.99</v>
      </c>
      <c r="HS106">
        <v>14.5222</v>
      </c>
      <c r="HT106">
        <v>99.610299999999995</v>
      </c>
      <c r="HU106">
        <v>101.376</v>
      </c>
    </row>
    <row r="107" spans="1:229" x14ac:dyDescent="0.2">
      <c r="A107">
        <v>91</v>
      </c>
      <c r="B107">
        <v>1710708631.0999999</v>
      </c>
      <c r="C107">
        <v>541.5</v>
      </c>
      <c r="D107" t="s">
        <v>545</v>
      </c>
      <c r="E107" t="s">
        <v>546</v>
      </c>
      <c r="F107">
        <v>5</v>
      </c>
      <c r="H107">
        <v>1710708628.3</v>
      </c>
      <c r="I107">
        <f t="shared" si="34"/>
        <v>1.8213411074109305E-4</v>
      </c>
      <c r="J107">
        <f t="shared" si="35"/>
        <v>0.18213411074109306</v>
      </c>
      <c r="K107">
        <f t="shared" si="36"/>
        <v>4.834948011601897</v>
      </c>
      <c r="L107">
        <f t="shared" si="37"/>
        <v>1466.866</v>
      </c>
      <c r="M107">
        <f t="shared" si="38"/>
        <v>721.04804651147788</v>
      </c>
      <c r="N107">
        <f t="shared" si="39"/>
        <v>73.386559581184116</v>
      </c>
      <c r="O107">
        <f t="shared" si="40"/>
        <v>149.29414153110756</v>
      </c>
      <c r="P107">
        <f t="shared" si="41"/>
        <v>1.0818359968293959E-2</v>
      </c>
      <c r="Q107">
        <f t="shared" si="42"/>
        <v>3</v>
      </c>
      <c r="R107">
        <f t="shared" si="43"/>
        <v>1.0796733254120222E-2</v>
      </c>
      <c r="S107">
        <f t="shared" si="44"/>
        <v>6.7498977165599029E-3</v>
      </c>
      <c r="T107">
        <f t="shared" si="45"/>
        <v>321.51094746771452</v>
      </c>
      <c r="U107">
        <f t="shared" si="46"/>
        <v>25.738359418302206</v>
      </c>
      <c r="V107">
        <f t="shared" si="47"/>
        <v>24.971029999999999</v>
      </c>
      <c r="W107">
        <f t="shared" si="48"/>
        <v>3.1741899046209574</v>
      </c>
      <c r="X107">
        <f t="shared" si="49"/>
        <v>50.193583777289255</v>
      </c>
      <c r="Y107">
        <f t="shared" si="50"/>
        <v>1.4966624053772286</v>
      </c>
      <c r="Z107">
        <f t="shared" si="51"/>
        <v>2.9817803247880721</v>
      </c>
      <c r="AA107">
        <f t="shared" si="52"/>
        <v>1.6775274992437288</v>
      </c>
      <c r="AB107">
        <f t="shared" si="53"/>
        <v>-8.032114283682203</v>
      </c>
      <c r="AC107">
        <f t="shared" si="54"/>
        <v>-168.93486935999985</v>
      </c>
      <c r="AD107">
        <f t="shared" si="55"/>
        <v>-11.84532950900914</v>
      </c>
      <c r="AE107">
        <f t="shared" si="56"/>
        <v>132.69863431502333</v>
      </c>
      <c r="AF107">
        <f t="shared" si="57"/>
        <v>25.967972131426102</v>
      </c>
      <c r="AG107">
        <f t="shared" si="58"/>
        <v>0.18238549299936455</v>
      </c>
      <c r="AH107">
        <f t="shared" si="59"/>
        <v>4.834948011601897</v>
      </c>
      <c r="AI107">
        <v>1517.3361084190381</v>
      </c>
      <c r="AJ107">
        <v>1496.6404242424251</v>
      </c>
      <c r="AK107">
        <v>3.42551004902491</v>
      </c>
      <c r="AL107">
        <v>67.182796040944936</v>
      </c>
      <c r="AM107">
        <f t="shared" si="60"/>
        <v>0.18213411074109306</v>
      </c>
      <c r="AN107">
        <v>14.52731475352787</v>
      </c>
      <c r="AO107">
        <v>14.70673454545455</v>
      </c>
      <c r="AP107">
        <v>5.984438948408995E-6</v>
      </c>
      <c r="AQ107">
        <v>78.548542355810383</v>
      </c>
      <c r="AR107">
        <v>0</v>
      </c>
      <c r="AS107">
        <v>0</v>
      </c>
      <c r="AT107">
        <f t="shared" si="61"/>
        <v>1</v>
      </c>
      <c r="AU107">
        <f t="shared" si="62"/>
        <v>0</v>
      </c>
      <c r="AV107">
        <f t="shared" si="63"/>
        <v>54258.192436598285</v>
      </c>
      <c r="AW107">
        <f t="shared" si="64"/>
        <v>2000.001</v>
      </c>
      <c r="AX107">
        <f t="shared" si="65"/>
        <v>1681.1981394133234</v>
      </c>
      <c r="AY107">
        <f t="shared" si="66"/>
        <v>0.84059864940733697</v>
      </c>
      <c r="AZ107">
        <f t="shared" si="67"/>
        <v>0.16075539335616057</v>
      </c>
      <c r="BA107">
        <v>6</v>
      </c>
      <c r="BB107">
        <v>0.5</v>
      </c>
      <c r="BC107" t="s">
        <v>358</v>
      </c>
      <c r="BD107">
        <v>2</v>
      </c>
      <c r="BE107" t="b">
        <v>1</v>
      </c>
      <c r="BF107">
        <v>1710708628.3</v>
      </c>
      <c r="BG107">
        <v>1466.866</v>
      </c>
      <c r="BH107">
        <v>1493.1010000000001</v>
      </c>
      <c r="BI107">
        <v>14.705220000000001</v>
      </c>
      <c r="BJ107">
        <v>14.52552</v>
      </c>
      <c r="BK107">
        <v>1473.53</v>
      </c>
      <c r="BL107">
        <v>14.758139999999999</v>
      </c>
      <c r="BM107">
        <v>600.01160000000004</v>
      </c>
      <c r="BN107">
        <v>101.67749999999999</v>
      </c>
      <c r="BO107">
        <v>0.10012763</v>
      </c>
      <c r="BP107">
        <v>23.92652</v>
      </c>
      <c r="BQ107">
        <v>24.971029999999999</v>
      </c>
      <c r="BR107">
        <v>999.9</v>
      </c>
      <c r="BS107">
        <v>0</v>
      </c>
      <c r="BT107">
        <v>0</v>
      </c>
      <c r="BU107">
        <v>9988.005000000001</v>
      </c>
      <c r="BV107">
        <v>0</v>
      </c>
      <c r="BW107">
        <v>6.142963</v>
      </c>
      <c r="BX107">
        <v>-26.235340000000001</v>
      </c>
      <c r="BY107">
        <v>1488.759</v>
      </c>
      <c r="BZ107">
        <v>1515.107</v>
      </c>
      <c r="CA107">
        <v>0.1797039</v>
      </c>
      <c r="CB107">
        <v>1493.1010000000001</v>
      </c>
      <c r="CC107">
        <v>14.52552</v>
      </c>
      <c r="CD107">
        <v>1.49519</v>
      </c>
      <c r="CE107">
        <v>1.476918</v>
      </c>
      <c r="CF107">
        <v>12.91905</v>
      </c>
      <c r="CG107">
        <v>12.731260000000001</v>
      </c>
      <c r="CH107">
        <v>2000.001</v>
      </c>
      <c r="CI107">
        <v>0.97999569999999991</v>
      </c>
      <c r="CJ107">
        <v>2.0003980000000001E-2</v>
      </c>
      <c r="CK107">
        <v>0</v>
      </c>
      <c r="CL107">
        <v>247.88120000000001</v>
      </c>
      <c r="CM107">
        <v>5.0009800000000002</v>
      </c>
      <c r="CN107">
        <v>5288.9850000000006</v>
      </c>
      <c r="CO107">
        <v>18953.25</v>
      </c>
      <c r="CP107">
        <v>37.561999999999998</v>
      </c>
      <c r="CQ107">
        <v>38.037199999999999</v>
      </c>
      <c r="CR107">
        <v>37.75</v>
      </c>
      <c r="CS107">
        <v>37.186999999999998</v>
      </c>
      <c r="CT107">
        <v>38.311999999999998</v>
      </c>
      <c r="CU107">
        <v>1955.0909999999999</v>
      </c>
      <c r="CV107">
        <v>39.909999999999989</v>
      </c>
      <c r="CW107">
        <v>0</v>
      </c>
      <c r="CX107">
        <v>5589.2000000476837</v>
      </c>
      <c r="CY107">
        <v>0</v>
      </c>
      <c r="CZ107">
        <v>1710707252</v>
      </c>
      <c r="DA107" t="s">
        <v>359</v>
      </c>
      <c r="DB107">
        <v>1710707252</v>
      </c>
      <c r="DC107">
        <v>1710706472</v>
      </c>
      <c r="DD107">
        <v>25</v>
      </c>
      <c r="DE107">
        <v>0.7</v>
      </c>
      <c r="DF107">
        <v>1.4E-2</v>
      </c>
      <c r="DG107">
        <v>-2.4249999999999998</v>
      </c>
      <c r="DH107">
        <v>-3.9E-2</v>
      </c>
      <c r="DI107">
        <v>495</v>
      </c>
      <c r="DJ107">
        <v>20</v>
      </c>
      <c r="DK107">
        <v>0.44</v>
      </c>
      <c r="DL107">
        <v>7.0000000000000007E-2</v>
      </c>
      <c r="DM107">
        <v>-26.03331463414634</v>
      </c>
      <c r="DN107">
        <v>0.18491707317068529</v>
      </c>
      <c r="DO107">
        <v>0.35455393862654788</v>
      </c>
      <c r="DP107">
        <v>1</v>
      </c>
      <c r="DQ107">
        <v>247.92111764705879</v>
      </c>
      <c r="DR107">
        <v>-0.12669213175354219</v>
      </c>
      <c r="DS107">
        <v>0.215858718052271</v>
      </c>
      <c r="DT107">
        <v>1</v>
      </c>
      <c r="DU107">
        <v>0.1648290731707317</v>
      </c>
      <c r="DV107">
        <v>8.6184020905923642E-2</v>
      </c>
      <c r="DW107">
        <v>1.0237056866469431E-2</v>
      </c>
      <c r="DX107">
        <v>1</v>
      </c>
      <c r="DY107">
        <v>3</v>
      </c>
      <c r="DZ107">
        <v>3</v>
      </c>
      <c r="EA107" t="s">
        <v>460</v>
      </c>
      <c r="EB107">
        <v>3.22912</v>
      </c>
      <c r="EC107">
        <v>2.7040899999999999</v>
      </c>
      <c r="ED107">
        <v>0.24884000000000001</v>
      </c>
      <c r="EE107">
        <v>0.25136999999999998</v>
      </c>
      <c r="EF107">
        <v>8.2437800000000006E-2</v>
      </c>
      <c r="EG107">
        <v>8.1944500000000003E-2</v>
      </c>
      <c r="EH107">
        <v>24633.7</v>
      </c>
      <c r="EI107">
        <v>24009.599999999999</v>
      </c>
      <c r="EJ107">
        <v>31384.6</v>
      </c>
      <c r="EK107">
        <v>30381.3</v>
      </c>
      <c r="EL107">
        <v>38587.300000000003</v>
      </c>
      <c r="EM107">
        <v>36886.199999999997</v>
      </c>
      <c r="EN107">
        <v>43993.599999999999</v>
      </c>
      <c r="EO107">
        <v>42426.7</v>
      </c>
      <c r="EP107">
        <v>2.1640199999999998</v>
      </c>
      <c r="EQ107">
        <v>1.95397</v>
      </c>
      <c r="ER107">
        <v>0.13647999999999999</v>
      </c>
      <c r="ES107">
        <v>0</v>
      </c>
      <c r="ET107">
        <v>22.733899999999998</v>
      </c>
      <c r="EU107">
        <v>999.9</v>
      </c>
      <c r="EV107">
        <v>56.8</v>
      </c>
      <c r="EW107">
        <v>26.6</v>
      </c>
      <c r="EX107">
        <v>19.529299999999999</v>
      </c>
      <c r="EY107">
        <v>61.253</v>
      </c>
      <c r="EZ107">
        <v>25.176300000000001</v>
      </c>
      <c r="FA107">
        <v>1</v>
      </c>
      <c r="FB107">
        <v>-0.216784</v>
      </c>
      <c r="FC107">
        <v>0.59341500000000003</v>
      </c>
      <c r="FD107">
        <v>20.191299999999998</v>
      </c>
      <c r="FE107">
        <v>5.2171399999999997</v>
      </c>
      <c r="FF107">
        <v>11.992000000000001</v>
      </c>
      <c r="FG107">
        <v>4.9649999999999999</v>
      </c>
      <c r="FH107">
        <v>3.2953999999999999</v>
      </c>
      <c r="FI107">
        <v>9999</v>
      </c>
      <c r="FJ107">
        <v>9999</v>
      </c>
      <c r="FK107">
        <v>9999</v>
      </c>
      <c r="FL107">
        <v>292.60000000000002</v>
      </c>
      <c r="FM107">
        <v>4.9710400000000003</v>
      </c>
      <c r="FN107">
        <v>1.86768</v>
      </c>
      <c r="FO107">
        <v>1.8589500000000001</v>
      </c>
      <c r="FP107">
        <v>1.8650800000000001</v>
      </c>
      <c r="FQ107">
        <v>1.86307</v>
      </c>
      <c r="FR107">
        <v>1.86435</v>
      </c>
      <c r="FS107">
        <v>1.8598300000000001</v>
      </c>
      <c r="FT107">
        <v>1.8638600000000001</v>
      </c>
      <c r="FU107">
        <v>0</v>
      </c>
      <c r="FV107">
        <v>0</v>
      </c>
      <c r="FW107">
        <v>0</v>
      </c>
      <c r="FX107">
        <v>0</v>
      </c>
      <c r="FY107" t="s">
        <v>361</v>
      </c>
      <c r="FZ107" t="s">
        <v>362</v>
      </c>
      <c r="GA107" t="s">
        <v>363</v>
      </c>
      <c r="GB107" t="s">
        <v>363</v>
      </c>
      <c r="GC107" t="s">
        <v>363</v>
      </c>
      <c r="GD107" t="s">
        <v>363</v>
      </c>
      <c r="GE107">
        <v>0</v>
      </c>
      <c r="GF107">
        <v>100</v>
      </c>
      <c r="GG107">
        <v>100</v>
      </c>
      <c r="GH107">
        <v>-6.69</v>
      </c>
      <c r="GI107">
        <v>-5.2900000000000003E-2</v>
      </c>
      <c r="GJ107">
        <v>-0.44953633355511791</v>
      </c>
      <c r="GK107">
        <v>-3.2761014038563928E-3</v>
      </c>
      <c r="GL107">
        <v>-2.2697488846437009E-6</v>
      </c>
      <c r="GM107">
        <v>1.1067681640329E-9</v>
      </c>
      <c r="GN107">
        <v>-6.7387852144306204E-2</v>
      </c>
      <c r="GO107">
        <v>3.4759988817346559E-3</v>
      </c>
      <c r="GP107">
        <v>-3.6432653228263149E-4</v>
      </c>
      <c r="GQ107">
        <v>1.322559970292776E-5</v>
      </c>
      <c r="GR107">
        <v>12</v>
      </c>
      <c r="GS107">
        <v>1920</v>
      </c>
      <c r="GT107">
        <v>3</v>
      </c>
      <c r="GU107">
        <v>20</v>
      </c>
      <c r="GV107">
        <v>23</v>
      </c>
      <c r="GW107">
        <v>36</v>
      </c>
      <c r="GX107">
        <v>3.1958000000000002</v>
      </c>
      <c r="GY107">
        <v>2.3877000000000002</v>
      </c>
      <c r="GZ107">
        <v>1.4477500000000001</v>
      </c>
      <c r="HA107">
        <v>2.3071299999999999</v>
      </c>
      <c r="HB107">
        <v>1.5515099999999999</v>
      </c>
      <c r="HC107">
        <v>2.4426299999999999</v>
      </c>
      <c r="HD107">
        <v>31.520600000000002</v>
      </c>
      <c r="HE107">
        <v>14.6661</v>
      </c>
      <c r="HF107">
        <v>18</v>
      </c>
      <c r="HG107">
        <v>599.36699999999996</v>
      </c>
      <c r="HH107">
        <v>468.17</v>
      </c>
      <c r="HI107">
        <v>21.302199999999999</v>
      </c>
      <c r="HJ107">
        <v>24.256799999999998</v>
      </c>
      <c r="HK107">
        <v>30.0001</v>
      </c>
      <c r="HL107">
        <v>24.3032</v>
      </c>
      <c r="HM107">
        <v>24.248699999999999</v>
      </c>
      <c r="HN107">
        <v>64.006</v>
      </c>
      <c r="HO107">
        <v>34.085299999999997</v>
      </c>
      <c r="HP107">
        <v>54.830800000000004</v>
      </c>
      <c r="HQ107">
        <v>21.307099999999998</v>
      </c>
      <c r="HR107">
        <v>1523.03</v>
      </c>
      <c r="HS107">
        <v>14.5167</v>
      </c>
      <c r="HT107">
        <v>99.609700000000004</v>
      </c>
      <c r="HU107">
        <v>101.377</v>
      </c>
    </row>
    <row r="108" spans="1:229" x14ac:dyDescent="0.2">
      <c r="A108">
        <v>92</v>
      </c>
      <c r="B108">
        <v>1710708636.0999999</v>
      </c>
      <c r="C108">
        <v>546.5</v>
      </c>
      <c r="D108" t="s">
        <v>547</v>
      </c>
      <c r="E108" t="s">
        <v>548</v>
      </c>
      <c r="F108">
        <v>5</v>
      </c>
      <c r="H108">
        <v>1710708633.5999999</v>
      </c>
      <c r="I108">
        <f t="shared" si="34"/>
        <v>1.9531980491465265E-4</v>
      </c>
      <c r="J108">
        <f t="shared" si="35"/>
        <v>0.19531980491465264</v>
      </c>
      <c r="K108">
        <f t="shared" si="36"/>
        <v>4.9875567309346858</v>
      </c>
      <c r="L108">
        <f t="shared" si="37"/>
        <v>1484.564444444444</v>
      </c>
      <c r="M108">
        <f t="shared" si="38"/>
        <v>763.71831897892673</v>
      </c>
      <c r="N108">
        <f t="shared" si="39"/>
        <v>77.72879268192375</v>
      </c>
      <c r="O108">
        <f t="shared" si="40"/>
        <v>151.09419148077492</v>
      </c>
      <c r="P108">
        <f t="shared" si="41"/>
        <v>1.1579021111042833E-2</v>
      </c>
      <c r="Q108">
        <f t="shared" si="42"/>
        <v>3</v>
      </c>
      <c r="R108">
        <f t="shared" si="43"/>
        <v>1.1554250001035641E-2</v>
      </c>
      <c r="S108">
        <f t="shared" si="44"/>
        <v>7.2236273767086936E-3</v>
      </c>
      <c r="T108">
        <f t="shared" si="45"/>
        <v>321.51362648481705</v>
      </c>
      <c r="U108">
        <f t="shared" si="46"/>
        <v>25.732374947545395</v>
      </c>
      <c r="V108">
        <f t="shared" si="47"/>
        <v>24.987877777777779</v>
      </c>
      <c r="W108">
        <f t="shared" si="48"/>
        <v>3.1773803120565507</v>
      </c>
      <c r="X108">
        <f t="shared" si="49"/>
        <v>50.192421673935648</v>
      </c>
      <c r="Y108">
        <f t="shared" si="50"/>
        <v>1.4963900967213781</v>
      </c>
      <c r="Z108">
        <f t="shared" si="51"/>
        <v>2.9813068324185608</v>
      </c>
      <c r="AA108">
        <f t="shared" si="52"/>
        <v>1.6809902153351726</v>
      </c>
      <c r="AB108">
        <f t="shared" si="53"/>
        <v>-8.6136033967361811</v>
      </c>
      <c r="AC108">
        <f t="shared" si="54"/>
        <v>-172.08710400000004</v>
      </c>
      <c r="AD108">
        <f t="shared" si="55"/>
        <v>-12.067222862952029</v>
      </c>
      <c r="AE108">
        <f t="shared" si="56"/>
        <v>128.7456962251288</v>
      </c>
      <c r="AF108">
        <f t="shared" si="57"/>
        <v>25.771199590749074</v>
      </c>
      <c r="AG108">
        <f t="shared" si="58"/>
        <v>0.19875820541933051</v>
      </c>
      <c r="AH108">
        <f t="shared" si="59"/>
        <v>4.9875567309346858</v>
      </c>
      <c r="AI108">
        <v>1534.039641797548</v>
      </c>
      <c r="AJ108">
        <v>1513.4504242424241</v>
      </c>
      <c r="AK108">
        <v>3.3690543007586511</v>
      </c>
      <c r="AL108">
        <v>67.182796040944936</v>
      </c>
      <c r="AM108">
        <f t="shared" si="60"/>
        <v>0.19531980491465264</v>
      </c>
      <c r="AN108">
        <v>14.506546857820769</v>
      </c>
      <c r="AO108">
        <v>14.69905454545454</v>
      </c>
      <c r="AP108">
        <v>-1.3429265931958579E-5</v>
      </c>
      <c r="AQ108">
        <v>78.548542355810383</v>
      </c>
      <c r="AR108">
        <v>0</v>
      </c>
      <c r="AS108">
        <v>0</v>
      </c>
      <c r="AT108">
        <f t="shared" si="61"/>
        <v>1</v>
      </c>
      <c r="AU108">
        <f t="shared" si="62"/>
        <v>0</v>
      </c>
      <c r="AV108">
        <f t="shared" si="63"/>
        <v>54332.038695096235</v>
      </c>
      <c r="AW108">
        <f t="shared" si="64"/>
        <v>2000.0177777777781</v>
      </c>
      <c r="AX108">
        <f t="shared" si="65"/>
        <v>1681.2122334118224</v>
      </c>
      <c r="AY108">
        <f t="shared" si="66"/>
        <v>0.84059864471795798</v>
      </c>
      <c r="AZ108">
        <f t="shared" si="67"/>
        <v>0.16075538430565911</v>
      </c>
      <c r="BA108">
        <v>6</v>
      </c>
      <c r="BB108">
        <v>0.5</v>
      </c>
      <c r="BC108" t="s">
        <v>358</v>
      </c>
      <c r="BD108">
        <v>2</v>
      </c>
      <c r="BE108" t="b">
        <v>1</v>
      </c>
      <c r="BF108">
        <v>1710708633.5999999</v>
      </c>
      <c r="BG108">
        <v>1484.564444444444</v>
      </c>
      <c r="BH108">
        <v>1510.6288888888889</v>
      </c>
      <c r="BI108">
        <v>14.702666666666669</v>
      </c>
      <c r="BJ108">
        <v>14.50684444444444</v>
      </c>
      <c r="BK108">
        <v>1491.2777777777781</v>
      </c>
      <c r="BL108">
        <v>14.755577777777781</v>
      </c>
      <c r="BM108">
        <v>600.04200000000003</v>
      </c>
      <c r="BN108">
        <v>101.6768888888889</v>
      </c>
      <c r="BO108">
        <v>9.9892877777777778E-2</v>
      </c>
      <c r="BP108">
        <v>23.923877777777779</v>
      </c>
      <c r="BQ108">
        <v>24.987877777777779</v>
      </c>
      <c r="BR108">
        <v>999.90000000000009</v>
      </c>
      <c r="BS108">
        <v>0</v>
      </c>
      <c r="BT108">
        <v>0</v>
      </c>
      <c r="BU108">
        <v>10002.146666666669</v>
      </c>
      <c r="BV108">
        <v>0</v>
      </c>
      <c r="BW108">
        <v>6.1333500000000001</v>
      </c>
      <c r="BX108">
        <v>-26.06378888888889</v>
      </c>
      <c r="BY108">
        <v>1506.7177777777781</v>
      </c>
      <c r="BZ108">
        <v>1532.866666666667</v>
      </c>
      <c r="CA108">
        <v>0.19582211111111111</v>
      </c>
      <c r="CB108">
        <v>1510.6288888888889</v>
      </c>
      <c r="CC108">
        <v>14.50684444444444</v>
      </c>
      <c r="CD108">
        <v>1.49492</v>
      </c>
      <c r="CE108">
        <v>1.475008888888889</v>
      </c>
      <c r="CF108">
        <v>12.91631111111111</v>
      </c>
      <c r="CG108">
        <v>12.711544444444449</v>
      </c>
      <c r="CH108">
        <v>2000.0177777777781</v>
      </c>
      <c r="CI108">
        <v>0.97999533333333333</v>
      </c>
      <c r="CJ108">
        <v>2.0004322222222221E-2</v>
      </c>
      <c r="CK108">
        <v>0</v>
      </c>
      <c r="CL108">
        <v>247.678</v>
      </c>
      <c r="CM108">
        <v>5.0009800000000002</v>
      </c>
      <c r="CN108">
        <v>5287.9688888888886</v>
      </c>
      <c r="CO108">
        <v>18953.411111111109</v>
      </c>
      <c r="CP108">
        <v>37.506888888888888</v>
      </c>
      <c r="CQ108">
        <v>38</v>
      </c>
      <c r="CR108">
        <v>37.694000000000003</v>
      </c>
      <c r="CS108">
        <v>37.173222222222222</v>
      </c>
      <c r="CT108">
        <v>38.311999999999998</v>
      </c>
      <c r="CU108">
        <v>1955.106666666667</v>
      </c>
      <c r="CV108">
        <v>39.909999999999997</v>
      </c>
      <c r="CW108">
        <v>0</v>
      </c>
      <c r="CX108">
        <v>5594.5999999046326</v>
      </c>
      <c r="CY108">
        <v>0</v>
      </c>
      <c r="CZ108">
        <v>1710707252</v>
      </c>
      <c r="DA108" t="s">
        <v>359</v>
      </c>
      <c r="DB108">
        <v>1710707252</v>
      </c>
      <c r="DC108">
        <v>1710706472</v>
      </c>
      <c r="DD108">
        <v>25</v>
      </c>
      <c r="DE108">
        <v>0.7</v>
      </c>
      <c r="DF108">
        <v>1.4E-2</v>
      </c>
      <c r="DG108">
        <v>-2.4249999999999998</v>
      </c>
      <c r="DH108">
        <v>-3.9E-2</v>
      </c>
      <c r="DI108">
        <v>495</v>
      </c>
      <c r="DJ108">
        <v>20</v>
      </c>
      <c r="DK108">
        <v>0.44</v>
      </c>
      <c r="DL108">
        <v>7.0000000000000007E-2</v>
      </c>
      <c r="DM108">
        <v>-25.965651219512189</v>
      </c>
      <c r="DN108">
        <v>-1.601190940766579</v>
      </c>
      <c r="DO108">
        <v>0.28992801724124517</v>
      </c>
      <c r="DP108">
        <v>0</v>
      </c>
      <c r="DQ108">
        <v>247.8534117647059</v>
      </c>
      <c r="DR108">
        <v>-0.93228418605591001</v>
      </c>
      <c r="DS108">
        <v>0.25153833968638079</v>
      </c>
      <c r="DT108">
        <v>1</v>
      </c>
      <c r="DU108">
        <v>0.1767801219512195</v>
      </c>
      <c r="DV108">
        <v>0.1248025087108014</v>
      </c>
      <c r="DW108">
        <v>1.272254758043166E-2</v>
      </c>
      <c r="DX108">
        <v>0</v>
      </c>
      <c r="DY108">
        <v>1</v>
      </c>
      <c r="DZ108">
        <v>3</v>
      </c>
      <c r="EA108" t="s">
        <v>368</v>
      </c>
      <c r="EB108">
        <v>3.2293099999999999</v>
      </c>
      <c r="EC108">
        <v>2.7043300000000001</v>
      </c>
      <c r="ED108">
        <v>0.250525</v>
      </c>
      <c r="EE108">
        <v>0.25309700000000002</v>
      </c>
      <c r="EF108">
        <v>8.2408899999999993E-2</v>
      </c>
      <c r="EG108">
        <v>8.1910800000000006E-2</v>
      </c>
      <c r="EH108">
        <v>24578.7</v>
      </c>
      <c r="EI108">
        <v>23954.3</v>
      </c>
      <c r="EJ108">
        <v>31384.7</v>
      </c>
      <c r="EK108">
        <v>30381.200000000001</v>
      </c>
      <c r="EL108">
        <v>38588.6</v>
      </c>
      <c r="EM108">
        <v>36887.599999999999</v>
      </c>
      <c r="EN108">
        <v>43993.599999999999</v>
      </c>
      <c r="EO108">
        <v>42426.7</v>
      </c>
      <c r="EP108">
        <v>2.1640000000000001</v>
      </c>
      <c r="EQ108">
        <v>1.9539200000000001</v>
      </c>
      <c r="ER108">
        <v>0.137687</v>
      </c>
      <c r="ES108">
        <v>0</v>
      </c>
      <c r="ET108">
        <v>22.734000000000002</v>
      </c>
      <c r="EU108">
        <v>999.9</v>
      </c>
      <c r="EV108">
        <v>56.8</v>
      </c>
      <c r="EW108">
        <v>26.6</v>
      </c>
      <c r="EX108">
        <v>19.531500000000001</v>
      </c>
      <c r="EY108">
        <v>61.292999999999999</v>
      </c>
      <c r="EZ108">
        <v>24.663499999999999</v>
      </c>
      <c r="FA108">
        <v>1</v>
      </c>
      <c r="FB108">
        <v>-0.21676100000000001</v>
      </c>
      <c r="FC108">
        <v>0.59074099999999996</v>
      </c>
      <c r="FD108">
        <v>20.191299999999998</v>
      </c>
      <c r="FE108">
        <v>5.2175900000000004</v>
      </c>
      <c r="FF108">
        <v>11.992000000000001</v>
      </c>
      <c r="FG108">
        <v>4.9650999999999996</v>
      </c>
      <c r="FH108">
        <v>3.29555</v>
      </c>
      <c r="FI108">
        <v>9999</v>
      </c>
      <c r="FJ108">
        <v>9999</v>
      </c>
      <c r="FK108">
        <v>9999</v>
      </c>
      <c r="FL108">
        <v>292.60000000000002</v>
      </c>
      <c r="FM108">
        <v>4.9710400000000003</v>
      </c>
      <c r="FN108">
        <v>1.86768</v>
      </c>
      <c r="FO108">
        <v>1.8589199999999999</v>
      </c>
      <c r="FP108">
        <v>1.8650599999999999</v>
      </c>
      <c r="FQ108">
        <v>1.8630500000000001</v>
      </c>
      <c r="FR108">
        <v>1.86439</v>
      </c>
      <c r="FS108">
        <v>1.85982</v>
      </c>
      <c r="FT108">
        <v>1.8638600000000001</v>
      </c>
      <c r="FU108">
        <v>0</v>
      </c>
      <c r="FV108">
        <v>0</v>
      </c>
      <c r="FW108">
        <v>0</v>
      </c>
      <c r="FX108">
        <v>0</v>
      </c>
      <c r="FY108" t="s">
        <v>361</v>
      </c>
      <c r="FZ108" t="s">
        <v>362</v>
      </c>
      <c r="GA108" t="s">
        <v>363</v>
      </c>
      <c r="GB108" t="s">
        <v>363</v>
      </c>
      <c r="GC108" t="s">
        <v>363</v>
      </c>
      <c r="GD108" t="s">
        <v>363</v>
      </c>
      <c r="GE108">
        <v>0</v>
      </c>
      <c r="GF108">
        <v>100</v>
      </c>
      <c r="GG108">
        <v>100</v>
      </c>
      <c r="GH108">
        <v>-6.73</v>
      </c>
      <c r="GI108">
        <v>-5.2900000000000003E-2</v>
      </c>
      <c r="GJ108">
        <v>-0.44953633355511791</v>
      </c>
      <c r="GK108">
        <v>-3.2761014038563928E-3</v>
      </c>
      <c r="GL108">
        <v>-2.2697488846437009E-6</v>
      </c>
      <c r="GM108">
        <v>1.1067681640329E-9</v>
      </c>
      <c r="GN108">
        <v>-6.7387852144306204E-2</v>
      </c>
      <c r="GO108">
        <v>3.4759988817346559E-3</v>
      </c>
      <c r="GP108">
        <v>-3.6432653228263149E-4</v>
      </c>
      <c r="GQ108">
        <v>1.322559970292776E-5</v>
      </c>
      <c r="GR108">
        <v>12</v>
      </c>
      <c r="GS108">
        <v>1920</v>
      </c>
      <c r="GT108">
        <v>3</v>
      </c>
      <c r="GU108">
        <v>20</v>
      </c>
      <c r="GV108">
        <v>23.1</v>
      </c>
      <c r="GW108">
        <v>36.1</v>
      </c>
      <c r="GX108">
        <v>3.2226599999999999</v>
      </c>
      <c r="GY108">
        <v>2.3962400000000001</v>
      </c>
      <c r="GZ108">
        <v>1.4489700000000001</v>
      </c>
      <c r="HA108">
        <v>2.3059099999999999</v>
      </c>
      <c r="HB108">
        <v>1.5515099999999999</v>
      </c>
      <c r="HC108">
        <v>2.2753899999999998</v>
      </c>
      <c r="HD108">
        <v>31.520600000000002</v>
      </c>
      <c r="HE108">
        <v>14.6486</v>
      </c>
      <c r="HF108">
        <v>18</v>
      </c>
      <c r="HG108">
        <v>599.34900000000005</v>
      </c>
      <c r="HH108">
        <v>468.13900000000001</v>
      </c>
      <c r="HI108">
        <v>21.318100000000001</v>
      </c>
      <c r="HJ108">
        <v>24.256799999999998</v>
      </c>
      <c r="HK108">
        <v>30.0002</v>
      </c>
      <c r="HL108">
        <v>24.3032</v>
      </c>
      <c r="HM108">
        <v>24.248699999999999</v>
      </c>
      <c r="HN108">
        <v>64.5505</v>
      </c>
      <c r="HO108">
        <v>34.085299999999997</v>
      </c>
      <c r="HP108">
        <v>54.830800000000004</v>
      </c>
      <c r="HQ108">
        <v>21.323899999999998</v>
      </c>
      <c r="HR108">
        <v>1536.4</v>
      </c>
      <c r="HS108">
        <v>14.513199999999999</v>
      </c>
      <c r="HT108">
        <v>99.609899999999996</v>
      </c>
      <c r="HU108">
        <v>101.376</v>
      </c>
    </row>
    <row r="109" spans="1:229" x14ac:dyDescent="0.2">
      <c r="A109">
        <v>93</v>
      </c>
      <c r="B109">
        <v>1710708641.0999999</v>
      </c>
      <c r="C109">
        <v>551.5</v>
      </c>
      <c r="D109" t="s">
        <v>549</v>
      </c>
      <c r="E109" t="s">
        <v>550</v>
      </c>
      <c r="F109">
        <v>5</v>
      </c>
      <c r="H109">
        <v>1710708638.3</v>
      </c>
      <c r="I109">
        <f t="shared" si="34"/>
        <v>1.9263440655915444E-4</v>
      </c>
      <c r="J109">
        <f t="shared" si="35"/>
        <v>0.19263440655915443</v>
      </c>
      <c r="K109">
        <f t="shared" si="36"/>
        <v>4.8524903092181857</v>
      </c>
      <c r="L109">
        <f t="shared" si="37"/>
        <v>1500.329</v>
      </c>
      <c r="M109">
        <f t="shared" si="38"/>
        <v>787.68373826004211</v>
      </c>
      <c r="N109">
        <f t="shared" si="39"/>
        <v>80.167349194220421</v>
      </c>
      <c r="O109">
        <f t="shared" si="40"/>
        <v>152.69757772948682</v>
      </c>
      <c r="P109">
        <f t="shared" si="41"/>
        <v>1.1409978408287209E-2</v>
      </c>
      <c r="Q109">
        <f t="shared" si="42"/>
        <v>3</v>
      </c>
      <c r="R109">
        <f t="shared" si="43"/>
        <v>1.138592447691588E-2</v>
      </c>
      <c r="S109">
        <f t="shared" si="44"/>
        <v>7.1183596798915011E-3</v>
      </c>
      <c r="T109">
        <f t="shared" si="45"/>
        <v>321.5106294231079</v>
      </c>
      <c r="U109">
        <f t="shared" si="46"/>
        <v>25.737049543692166</v>
      </c>
      <c r="V109">
        <f t="shared" si="47"/>
        <v>24.99212</v>
      </c>
      <c r="W109">
        <f t="shared" si="48"/>
        <v>3.178184089015744</v>
      </c>
      <c r="X109">
        <f t="shared" si="49"/>
        <v>50.160863211964411</v>
      </c>
      <c r="Y109">
        <f t="shared" si="50"/>
        <v>1.4958099115065489</v>
      </c>
      <c r="Z109">
        <f t="shared" si="51"/>
        <v>2.9820258578599721</v>
      </c>
      <c r="AA109">
        <f t="shared" si="52"/>
        <v>1.6823741775091952</v>
      </c>
      <c r="AB109">
        <f t="shared" si="53"/>
        <v>-8.4951773292587109</v>
      </c>
      <c r="AC109">
        <f t="shared" si="54"/>
        <v>-172.12430327999976</v>
      </c>
      <c r="AD109">
        <f t="shared" si="55"/>
        <v>-12.070333811164932</v>
      </c>
      <c r="AE109">
        <f t="shared" si="56"/>
        <v>128.82081500268453</v>
      </c>
      <c r="AF109">
        <f t="shared" si="57"/>
        <v>25.97650456865664</v>
      </c>
      <c r="AG109">
        <f t="shared" si="58"/>
        <v>0.19428627321751632</v>
      </c>
      <c r="AH109">
        <f t="shared" si="59"/>
        <v>4.8524903092181857</v>
      </c>
      <c r="AI109">
        <v>1551.221809658992</v>
      </c>
      <c r="AJ109">
        <v>1530.5651515151519</v>
      </c>
      <c r="AK109">
        <v>3.412493312997166</v>
      </c>
      <c r="AL109">
        <v>67.182796040944936</v>
      </c>
      <c r="AM109">
        <f t="shared" si="60"/>
        <v>0.19263440655915443</v>
      </c>
      <c r="AN109">
        <v>14.505793050373599</v>
      </c>
      <c r="AO109">
        <v>14.695650909090901</v>
      </c>
      <c r="AP109">
        <v>-4.7165404381479936E-6</v>
      </c>
      <c r="AQ109">
        <v>78.548542355810383</v>
      </c>
      <c r="AR109">
        <v>0</v>
      </c>
      <c r="AS109">
        <v>0</v>
      </c>
      <c r="AT109">
        <f t="shared" si="61"/>
        <v>1</v>
      </c>
      <c r="AU109">
        <f t="shared" si="62"/>
        <v>0</v>
      </c>
      <c r="AV109">
        <f t="shared" si="63"/>
        <v>54421.666835872085</v>
      </c>
      <c r="AW109">
        <f t="shared" si="64"/>
        <v>1999.999</v>
      </c>
      <c r="AX109">
        <f t="shared" si="65"/>
        <v>1681.1964600119729</v>
      </c>
      <c r="AY109">
        <f t="shared" si="66"/>
        <v>0.84059865030531156</v>
      </c>
      <c r="AZ109">
        <f t="shared" si="67"/>
        <v>0.16075539508925149</v>
      </c>
      <c r="BA109">
        <v>6</v>
      </c>
      <c r="BB109">
        <v>0.5</v>
      </c>
      <c r="BC109" t="s">
        <v>358</v>
      </c>
      <c r="BD109">
        <v>2</v>
      </c>
      <c r="BE109" t="b">
        <v>1</v>
      </c>
      <c r="BF109">
        <v>1710708638.3</v>
      </c>
      <c r="BG109">
        <v>1500.329</v>
      </c>
      <c r="BH109">
        <v>1526.6010000000001</v>
      </c>
      <c r="BI109">
        <v>14.69707</v>
      </c>
      <c r="BJ109">
        <v>14.505610000000001</v>
      </c>
      <c r="BK109">
        <v>1507.0820000000001</v>
      </c>
      <c r="BL109">
        <v>14.75001</v>
      </c>
      <c r="BM109">
        <v>599.90860000000009</v>
      </c>
      <c r="BN109">
        <v>101.67619999999999</v>
      </c>
      <c r="BO109">
        <v>9.9862270000000003E-2</v>
      </c>
      <c r="BP109">
        <v>23.927890000000001</v>
      </c>
      <c r="BQ109">
        <v>24.99212</v>
      </c>
      <c r="BR109">
        <v>999.9</v>
      </c>
      <c r="BS109">
        <v>0</v>
      </c>
      <c r="BT109">
        <v>0</v>
      </c>
      <c r="BU109">
        <v>10019.566999999999</v>
      </c>
      <c r="BV109">
        <v>0</v>
      </c>
      <c r="BW109">
        <v>6.1333500000000001</v>
      </c>
      <c r="BX109">
        <v>-26.270140000000001</v>
      </c>
      <c r="BY109">
        <v>1522.7080000000001</v>
      </c>
      <c r="BZ109">
        <v>1549.069</v>
      </c>
      <c r="CA109">
        <v>0.19144729999999999</v>
      </c>
      <c r="CB109">
        <v>1526.6010000000001</v>
      </c>
      <c r="CC109">
        <v>14.505610000000001</v>
      </c>
      <c r="CD109">
        <v>1.494345</v>
      </c>
      <c r="CE109">
        <v>1.474877</v>
      </c>
      <c r="CF109">
        <v>12.91042</v>
      </c>
      <c r="CG109">
        <v>12.710190000000001</v>
      </c>
      <c r="CH109">
        <v>1999.999</v>
      </c>
      <c r="CI109">
        <v>0.97999480000000005</v>
      </c>
      <c r="CJ109">
        <v>2.000482E-2</v>
      </c>
      <c r="CK109">
        <v>0</v>
      </c>
      <c r="CL109">
        <v>247.65209999999999</v>
      </c>
      <c r="CM109">
        <v>5.0009800000000002</v>
      </c>
      <c r="CN109">
        <v>5286.6840000000011</v>
      </c>
      <c r="CO109">
        <v>18953.22</v>
      </c>
      <c r="CP109">
        <v>37.5</v>
      </c>
      <c r="CQ109">
        <v>37.987400000000001</v>
      </c>
      <c r="CR109">
        <v>37.686999999999998</v>
      </c>
      <c r="CS109">
        <v>37.125</v>
      </c>
      <c r="CT109">
        <v>38.2562</v>
      </c>
      <c r="CU109">
        <v>1955.088</v>
      </c>
      <c r="CV109">
        <v>39.909999999999989</v>
      </c>
      <c r="CW109">
        <v>0</v>
      </c>
      <c r="CX109">
        <v>5599.3999998569489</v>
      </c>
      <c r="CY109">
        <v>0</v>
      </c>
      <c r="CZ109">
        <v>1710707252</v>
      </c>
      <c r="DA109" t="s">
        <v>359</v>
      </c>
      <c r="DB109">
        <v>1710707252</v>
      </c>
      <c r="DC109">
        <v>1710706472</v>
      </c>
      <c r="DD109">
        <v>25</v>
      </c>
      <c r="DE109">
        <v>0.7</v>
      </c>
      <c r="DF109">
        <v>1.4E-2</v>
      </c>
      <c r="DG109">
        <v>-2.4249999999999998</v>
      </c>
      <c r="DH109">
        <v>-3.9E-2</v>
      </c>
      <c r="DI109">
        <v>495</v>
      </c>
      <c r="DJ109">
        <v>20</v>
      </c>
      <c r="DK109">
        <v>0.44</v>
      </c>
      <c r="DL109">
        <v>7.0000000000000007E-2</v>
      </c>
      <c r="DM109">
        <v>-26.092414634146341</v>
      </c>
      <c r="DN109">
        <v>-1.325571428571475</v>
      </c>
      <c r="DO109">
        <v>0.2813981439092979</v>
      </c>
      <c r="DP109">
        <v>0</v>
      </c>
      <c r="DQ109">
        <v>247.76988235294121</v>
      </c>
      <c r="DR109">
        <v>-0.82392666141709958</v>
      </c>
      <c r="DS109">
        <v>0.2457103465352338</v>
      </c>
      <c r="DT109">
        <v>1</v>
      </c>
      <c r="DU109">
        <v>0.1838655609756098</v>
      </c>
      <c r="DV109">
        <v>9.2691867595819072E-2</v>
      </c>
      <c r="DW109">
        <v>1.0551224763143831E-2</v>
      </c>
      <c r="DX109">
        <v>1</v>
      </c>
      <c r="DY109">
        <v>2</v>
      </c>
      <c r="DZ109">
        <v>3</v>
      </c>
      <c r="EA109" t="s">
        <v>360</v>
      </c>
      <c r="EB109">
        <v>3.2291799999999999</v>
      </c>
      <c r="EC109">
        <v>2.7044600000000001</v>
      </c>
      <c r="ED109">
        <v>0.25222099999999997</v>
      </c>
      <c r="EE109">
        <v>0.254743</v>
      </c>
      <c r="EF109">
        <v>8.2395700000000002E-2</v>
      </c>
      <c r="EG109">
        <v>8.1914899999999999E-2</v>
      </c>
      <c r="EH109">
        <v>24522.9</v>
      </c>
      <c r="EI109">
        <v>23901.5</v>
      </c>
      <c r="EJ109">
        <v>31384.400000000001</v>
      </c>
      <c r="EK109">
        <v>30381.1</v>
      </c>
      <c r="EL109">
        <v>38588.9</v>
      </c>
      <c r="EM109">
        <v>36887.5</v>
      </c>
      <c r="EN109">
        <v>43993.2</v>
      </c>
      <c r="EO109">
        <v>42426.7</v>
      </c>
      <c r="EP109">
        <v>2.1636700000000002</v>
      </c>
      <c r="EQ109">
        <v>1.9540999999999999</v>
      </c>
      <c r="ER109">
        <v>0.13706099999999999</v>
      </c>
      <c r="ES109">
        <v>0</v>
      </c>
      <c r="ET109">
        <v>22.735800000000001</v>
      </c>
      <c r="EU109">
        <v>999.9</v>
      </c>
      <c r="EV109">
        <v>56.8</v>
      </c>
      <c r="EW109">
        <v>26.6</v>
      </c>
      <c r="EX109">
        <v>19.529599999999999</v>
      </c>
      <c r="EY109">
        <v>60.942999999999998</v>
      </c>
      <c r="EZ109">
        <v>25.0761</v>
      </c>
      <c r="FA109">
        <v>1</v>
      </c>
      <c r="FB109">
        <v>-0.216806</v>
      </c>
      <c r="FC109">
        <v>0.61937900000000001</v>
      </c>
      <c r="FD109">
        <v>20.191099999999999</v>
      </c>
      <c r="FE109">
        <v>5.21699</v>
      </c>
      <c r="FF109">
        <v>11.992100000000001</v>
      </c>
      <c r="FG109">
        <v>4.9649000000000001</v>
      </c>
      <c r="FH109">
        <v>3.29542</v>
      </c>
      <c r="FI109">
        <v>9999</v>
      </c>
      <c r="FJ109">
        <v>9999</v>
      </c>
      <c r="FK109">
        <v>9999</v>
      </c>
      <c r="FL109">
        <v>292.60000000000002</v>
      </c>
      <c r="FM109">
        <v>4.97105</v>
      </c>
      <c r="FN109">
        <v>1.86768</v>
      </c>
      <c r="FO109">
        <v>1.8589100000000001</v>
      </c>
      <c r="FP109">
        <v>1.8650800000000001</v>
      </c>
      <c r="FQ109">
        <v>1.86307</v>
      </c>
      <c r="FR109">
        <v>1.86435</v>
      </c>
      <c r="FS109">
        <v>1.8598399999999999</v>
      </c>
      <c r="FT109">
        <v>1.8638600000000001</v>
      </c>
      <c r="FU109">
        <v>0</v>
      </c>
      <c r="FV109">
        <v>0</v>
      </c>
      <c r="FW109">
        <v>0</v>
      </c>
      <c r="FX109">
        <v>0</v>
      </c>
      <c r="FY109" t="s">
        <v>361</v>
      </c>
      <c r="FZ109" t="s">
        <v>362</v>
      </c>
      <c r="GA109" t="s">
        <v>363</v>
      </c>
      <c r="GB109" t="s">
        <v>363</v>
      </c>
      <c r="GC109" t="s">
        <v>363</v>
      </c>
      <c r="GD109" t="s">
        <v>363</v>
      </c>
      <c r="GE109">
        <v>0</v>
      </c>
      <c r="GF109">
        <v>100</v>
      </c>
      <c r="GG109">
        <v>100</v>
      </c>
      <c r="GH109">
        <v>-6.78</v>
      </c>
      <c r="GI109">
        <v>-5.2900000000000003E-2</v>
      </c>
      <c r="GJ109">
        <v>-0.44953633355511791</v>
      </c>
      <c r="GK109">
        <v>-3.2761014038563928E-3</v>
      </c>
      <c r="GL109">
        <v>-2.2697488846437009E-6</v>
      </c>
      <c r="GM109">
        <v>1.1067681640329E-9</v>
      </c>
      <c r="GN109">
        <v>-6.7387852144306204E-2</v>
      </c>
      <c r="GO109">
        <v>3.4759988817346559E-3</v>
      </c>
      <c r="GP109">
        <v>-3.6432653228263149E-4</v>
      </c>
      <c r="GQ109">
        <v>1.322559970292776E-5</v>
      </c>
      <c r="GR109">
        <v>12</v>
      </c>
      <c r="GS109">
        <v>1920</v>
      </c>
      <c r="GT109">
        <v>3</v>
      </c>
      <c r="GU109">
        <v>20</v>
      </c>
      <c r="GV109">
        <v>23.2</v>
      </c>
      <c r="GW109">
        <v>36.200000000000003</v>
      </c>
      <c r="GX109">
        <v>3.2531699999999999</v>
      </c>
      <c r="GY109">
        <v>2.3791500000000001</v>
      </c>
      <c r="GZ109">
        <v>1.4477500000000001</v>
      </c>
      <c r="HA109">
        <v>2.3071299999999999</v>
      </c>
      <c r="HB109">
        <v>1.5515099999999999</v>
      </c>
      <c r="HC109">
        <v>2.4511699999999998</v>
      </c>
      <c r="HD109">
        <v>31.520600000000002</v>
      </c>
      <c r="HE109">
        <v>14.657400000000001</v>
      </c>
      <c r="HF109">
        <v>18</v>
      </c>
      <c r="HG109">
        <v>599.12300000000005</v>
      </c>
      <c r="HH109">
        <v>468.25200000000001</v>
      </c>
      <c r="HI109">
        <v>21.330300000000001</v>
      </c>
      <c r="HJ109">
        <v>24.256799999999998</v>
      </c>
      <c r="HK109">
        <v>30.0001</v>
      </c>
      <c r="HL109">
        <v>24.3032</v>
      </c>
      <c r="HM109">
        <v>24.249199999999998</v>
      </c>
      <c r="HN109">
        <v>65.148300000000006</v>
      </c>
      <c r="HO109">
        <v>34.085299999999997</v>
      </c>
      <c r="HP109">
        <v>54.830800000000004</v>
      </c>
      <c r="HQ109">
        <v>21.328299999999999</v>
      </c>
      <c r="HR109">
        <v>1556.55</v>
      </c>
      <c r="HS109">
        <v>14.5144</v>
      </c>
      <c r="HT109">
        <v>99.608800000000002</v>
      </c>
      <c r="HU109">
        <v>101.376</v>
      </c>
    </row>
    <row r="110" spans="1:229" x14ac:dyDescent="0.2">
      <c r="A110">
        <v>94</v>
      </c>
      <c r="B110">
        <v>1710708646.0999999</v>
      </c>
      <c r="C110">
        <v>556.5</v>
      </c>
      <c r="D110" t="s">
        <v>551</v>
      </c>
      <c r="E110" t="s">
        <v>552</v>
      </c>
      <c r="F110">
        <v>5</v>
      </c>
      <c r="H110">
        <v>1710708643.5999999</v>
      </c>
      <c r="I110">
        <f t="shared" si="34"/>
        <v>1.9208366581140862E-4</v>
      </c>
      <c r="J110">
        <f t="shared" si="35"/>
        <v>0.19208366581140862</v>
      </c>
      <c r="K110">
        <f t="shared" si="36"/>
        <v>4.99455001245712</v>
      </c>
      <c r="L110">
        <f t="shared" si="37"/>
        <v>1518.0722222222221</v>
      </c>
      <c r="M110">
        <f t="shared" si="38"/>
        <v>783.57835441001316</v>
      </c>
      <c r="N110">
        <f t="shared" si="39"/>
        <v>79.749826717382689</v>
      </c>
      <c r="O110">
        <f t="shared" si="40"/>
        <v>154.50400841897886</v>
      </c>
      <c r="P110">
        <f t="shared" si="41"/>
        <v>1.1382023322359203E-2</v>
      </c>
      <c r="Q110">
        <f t="shared" si="42"/>
        <v>3</v>
      </c>
      <c r="R110">
        <f t="shared" si="43"/>
        <v>1.1358086980060914E-2</v>
      </c>
      <c r="S110">
        <f t="shared" si="44"/>
        <v>7.1009507105631101E-3</v>
      </c>
      <c r="T110">
        <f t="shared" si="45"/>
        <v>321.50121186767996</v>
      </c>
      <c r="U110">
        <f t="shared" si="46"/>
        <v>25.738743570705182</v>
      </c>
      <c r="V110">
        <f t="shared" si="47"/>
        <v>24.9879</v>
      </c>
      <c r="W110">
        <f t="shared" si="48"/>
        <v>3.1773845220544317</v>
      </c>
      <c r="X110">
        <f t="shared" si="49"/>
        <v>50.152134272315386</v>
      </c>
      <c r="Y110">
        <f t="shared" si="50"/>
        <v>1.4956943356609858</v>
      </c>
      <c r="Z110">
        <f t="shared" si="51"/>
        <v>2.9823144266197819</v>
      </c>
      <c r="AA110">
        <f t="shared" si="52"/>
        <v>1.6816901863934459</v>
      </c>
      <c r="AB110">
        <f t="shared" si="53"/>
        <v>-8.4708896622831205</v>
      </c>
      <c r="AC110">
        <f t="shared" si="54"/>
        <v>-171.18138239999985</v>
      </c>
      <c r="AD110">
        <f t="shared" si="55"/>
        <v>-12.004052431967203</v>
      </c>
      <c r="AE110">
        <f t="shared" si="56"/>
        <v>129.8448873734298</v>
      </c>
      <c r="AF110">
        <f t="shared" si="57"/>
        <v>25.866269962324616</v>
      </c>
      <c r="AG110">
        <f t="shared" si="58"/>
        <v>0.19250287314833825</v>
      </c>
      <c r="AH110">
        <f t="shared" si="59"/>
        <v>4.99455001245712</v>
      </c>
      <c r="AI110">
        <v>1568.1209105744631</v>
      </c>
      <c r="AJ110">
        <v>1547.4751515151511</v>
      </c>
      <c r="AK110">
        <v>3.3802429291496541</v>
      </c>
      <c r="AL110">
        <v>67.182796040944936</v>
      </c>
      <c r="AM110">
        <f t="shared" si="60"/>
        <v>0.19208366581140862</v>
      </c>
      <c r="AN110">
        <v>14.505909028493861</v>
      </c>
      <c r="AO110">
        <v>14.695143636363641</v>
      </c>
      <c r="AP110">
        <v>-5.5769386515220383E-7</v>
      </c>
      <c r="AQ110">
        <v>78.548542355810383</v>
      </c>
      <c r="AR110">
        <v>0</v>
      </c>
      <c r="AS110">
        <v>0</v>
      </c>
      <c r="AT110">
        <f t="shared" si="61"/>
        <v>1</v>
      </c>
      <c r="AU110">
        <f t="shared" si="62"/>
        <v>0</v>
      </c>
      <c r="AV110">
        <f t="shared" si="63"/>
        <v>54396.997506448599</v>
      </c>
      <c r="AW110">
        <f t="shared" si="64"/>
        <v>1999.94</v>
      </c>
      <c r="AX110">
        <f t="shared" si="65"/>
        <v>1681.1468994133056</v>
      </c>
      <c r="AY110">
        <f t="shared" si="66"/>
        <v>0.84059866766668279</v>
      </c>
      <c r="AZ110">
        <f t="shared" si="67"/>
        <v>0.16075542859669786</v>
      </c>
      <c r="BA110">
        <v>6</v>
      </c>
      <c r="BB110">
        <v>0.5</v>
      </c>
      <c r="BC110" t="s">
        <v>358</v>
      </c>
      <c r="BD110">
        <v>2</v>
      </c>
      <c r="BE110" t="b">
        <v>1</v>
      </c>
      <c r="BF110">
        <v>1710708643.5999999</v>
      </c>
      <c r="BG110">
        <v>1518.0722222222221</v>
      </c>
      <c r="BH110">
        <v>1544.2266666666669</v>
      </c>
      <c r="BI110">
        <v>14.695877777777779</v>
      </c>
      <c r="BJ110">
        <v>14.506233333333331</v>
      </c>
      <c r="BK110">
        <v>1524.8711111111111</v>
      </c>
      <c r="BL110">
        <v>14.748788888888891</v>
      </c>
      <c r="BM110">
        <v>600.09311111111117</v>
      </c>
      <c r="BN110">
        <v>101.6764444444444</v>
      </c>
      <c r="BO110">
        <v>0.1000100333333333</v>
      </c>
      <c r="BP110">
        <v>23.929500000000001</v>
      </c>
      <c r="BQ110">
        <v>24.9879</v>
      </c>
      <c r="BR110">
        <v>999.90000000000009</v>
      </c>
      <c r="BS110">
        <v>0</v>
      </c>
      <c r="BT110">
        <v>0</v>
      </c>
      <c r="BU110">
        <v>10014.861111111109</v>
      </c>
      <c r="BV110">
        <v>0</v>
      </c>
      <c r="BW110">
        <v>6.1333500000000001</v>
      </c>
      <c r="BX110">
        <v>-26.153644444444449</v>
      </c>
      <c r="BY110">
        <v>1540.715555555556</v>
      </c>
      <c r="BZ110">
        <v>1566.956666666666</v>
      </c>
      <c r="CA110">
        <v>0.18964700000000001</v>
      </c>
      <c r="CB110">
        <v>1544.2266666666669</v>
      </c>
      <c r="CC110">
        <v>14.506233333333331</v>
      </c>
      <c r="CD110">
        <v>1.494223333333333</v>
      </c>
      <c r="CE110">
        <v>1.4749399999999999</v>
      </c>
      <c r="CF110">
        <v>12.90917777777778</v>
      </c>
      <c r="CG110">
        <v>12.71082222222222</v>
      </c>
      <c r="CH110">
        <v>1999.94</v>
      </c>
      <c r="CI110">
        <v>0.9799943333333333</v>
      </c>
      <c r="CJ110">
        <v>2.0005255555555559E-2</v>
      </c>
      <c r="CK110">
        <v>0</v>
      </c>
      <c r="CL110">
        <v>247.74466666666669</v>
      </c>
      <c r="CM110">
        <v>5.0009800000000002</v>
      </c>
      <c r="CN110">
        <v>5284.9655555555564</v>
      </c>
      <c r="CO110">
        <v>18952.677777777779</v>
      </c>
      <c r="CP110">
        <v>37.472000000000001</v>
      </c>
      <c r="CQ110">
        <v>37.944000000000003</v>
      </c>
      <c r="CR110">
        <v>37.659444444444453</v>
      </c>
      <c r="CS110">
        <v>37.125</v>
      </c>
      <c r="CT110">
        <v>38.25</v>
      </c>
      <c r="CU110">
        <v>1955.03</v>
      </c>
      <c r="CV110">
        <v>39.909999999999997</v>
      </c>
      <c r="CW110">
        <v>0</v>
      </c>
      <c r="CX110">
        <v>5604.2000000476837</v>
      </c>
      <c r="CY110">
        <v>0</v>
      </c>
      <c r="CZ110">
        <v>1710707252</v>
      </c>
      <c r="DA110" t="s">
        <v>359</v>
      </c>
      <c r="DB110">
        <v>1710707252</v>
      </c>
      <c r="DC110">
        <v>1710706472</v>
      </c>
      <c r="DD110">
        <v>25</v>
      </c>
      <c r="DE110">
        <v>0.7</v>
      </c>
      <c r="DF110">
        <v>1.4E-2</v>
      </c>
      <c r="DG110">
        <v>-2.4249999999999998</v>
      </c>
      <c r="DH110">
        <v>-3.9E-2</v>
      </c>
      <c r="DI110">
        <v>495</v>
      </c>
      <c r="DJ110">
        <v>20</v>
      </c>
      <c r="DK110">
        <v>0.44</v>
      </c>
      <c r="DL110">
        <v>7.0000000000000007E-2</v>
      </c>
      <c r="DM110">
        <v>-26.160039999999999</v>
      </c>
      <c r="DN110">
        <v>0.16705891181989019</v>
      </c>
      <c r="DO110">
        <v>0.22911139735945071</v>
      </c>
      <c r="DP110">
        <v>1</v>
      </c>
      <c r="DQ110">
        <v>247.73579411764709</v>
      </c>
      <c r="DR110">
        <v>-0.75760122224468507</v>
      </c>
      <c r="DS110">
        <v>0.2381520497264894</v>
      </c>
      <c r="DT110">
        <v>1</v>
      </c>
      <c r="DU110">
        <v>0.18870277499999999</v>
      </c>
      <c r="DV110">
        <v>3.8692086303939728E-2</v>
      </c>
      <c r="DW110">
        <v>7.0272011053032343E-3</v>
      </c>
      <c r="DX110">
        <v>1</v>
      </c>
      <c r="DY110">
        <v>3</v>
      </c>
      <c r="DZ110">
        <v>3</v>
      </c>
      <c r="EA110" t="s">
        <v>460</v>
      </c>
      <c r="EB110">
        <v>3.22926</v>
      </c>
      <c r="EC110">
        <v>2.7044700000000002</v>
      </c>
      <c r="ED110">
        <v>0.25388500000000003</v>
      </c>
      <c r="EE110">
        <v>0.25645400000000002</v>
      </c>
      <c r="EF110">
        <v>8.2391099999999995E-2</v>
      </c>
      <c r="EG110">
        <v>8.1915500000000002E-2</v>
      </c>
      <c r="EH110">
        <v>24468.3</v>
      </c>
      <c r="EI110">
        <v>23846.9</v>
      </c>
      <c r="EJ110">
        <v>31384.1</v>
      </c>
      <c r="EK110">
        <v>30381.200000000001</v>
      </c>
      <c r="EL110">
        <v>38588.9</v>
      </c>
      <c r="EM110">
        <v>36887.599999999999</v>
      </c>
      <c r="EN110">
        <v>43992.9</v>
      </c>
      <c r="EO110">
        <v>42426.8</v>
      </c>
      <c r="EP110">
        <v>2.1638500000000001</v>
      </c>
      <c r="EQ110">
        <v>1.9539200000000001</v>
      </c>
      <c r="ER110">
        <v>0.136681</v>
      </c>
      <c r="ES110">
        <v>0</v>
      </c>
      <c r="ET110">
        <v>22.736899999999999</v>
      </c>
      <c r="EU110">
        <v>999.9</v>
      </c>
      <c r="EV110">
        <v>56.7</v>
      </c>
      <c r="EW110">
        <v>26.6</v>
      </c>
      <c r="EX110">
        <v>19.4954</v>
      </c>
      <c r="EY110">
        <v>61.253</v>
      </c>
      <c r="EZ110">
        <v>24.799700000000001</v>
      </c>
      <c r="FA110">
        <v>1</v>
      </c>
      <c r="FB110">
        <v>-0.21688299999999999</v>
      </c>
      <c r="FC110">
        <v>0.62629400000000002</v>
      </c>
      <c r="FD110">
        <v>20.191299999999998</v>
      </c>
      <c r="FE110">
        <v>5.2178899999999997</v>
      </c>
      <c r="FF110">
        <v>11.992000000000001</v>
      </c>
      <c r="FG110">
        <v>4.96495</v>
      </c>
      <c r="FH110">
        <v>3.2955000000000001</v>
      </c>
      <c r="FI110">
        <v>9999</v>
      </c>
      <c r="FJ110">
        <v>9999</v>
      </c>
      <c r="FK110">
        <v>9999</v>
      </c>
      <c r="FL110">
        <v>292.60000000000002</v>
      </c>
      <c r="FM110">
        <v>4.97105</v>
      </c>
      <c r="FN110">
        <v>1.86768</v>
      </c>
      <c r="FO110">
        <v>1.8588800000000001</v>
      </c>
      <c r="FP110">
        <v>1.8650800000000001</v>
      </c>
      <c r="FQ110">
        <v>1.8630199999999999</v>
      </c>
      <c r="FR110">
        <v>1.86436</v>
      </c>
      <c r="FS110">
        <v>1.8598699999999999</v>
      </c>
      <c r="FT110">
        <v>1.8638699999999999</v>
      </c>
      <c r="FU110">
        <v>0</v>
      </c>
      <c r="FV110">
        <v>0</v>
      </c>
      <c r="FW110">
        <v>0</v>
      </c>
      <c r="FX110">
        <v>0</v>
      </c>
      <c r="FY110" t="s">
        <v>361</v>
      </c>
      <c r="FZ110" t="s">
        <v>362</v>
      </c>
      <c r="GA110" t="s">
        <v>363</v>
      </c>
      <c r="GB110" t="s">
        <v>363</v>
      </c>
      <c r="GC110" t="s">
        <v>363</v>
      </c>
      <c r="GD110" t="s">
        <v>363</v>
      </c>
      <c r="GE110">
        <v>0</v>
      </c>
      <c r="GF110">
        <v>100</v>
      </c>
      <c r="GG110">
        <v>100</v>
      </c>
      <c r="GH110">
        <v>-6.82</v>
      </c>
      <c r="GI110">
        <v>-5.2900000000000003E-2</v>
      </c>
      <c r="GJ110">
        <v>-0.44953633355511791</v>
      </c>
      <c r="GK110">
        <v>-3.2761014038563928E-3</v>
      </c>
      <c r="GL110">
        <v>-2.2697488846437009E-6</v>
      </c>
      <c r="GM110">
        <v>1.1067681640329E-9</v>
      </c>
      <c r="GN110">
        <v>-6.7387852144306204E-2</v>
      </c>
      <c r="GO110">
        <v>3.4759988817346559E-3</v>
      </c>
      <c r="GP110">
        <v>-3.6432653228263149E-4</v>
      </c>
      <c r="GQ110">
        <v>1.322559970292776E-5</v>
      </c>
      <c r="GR110">
        <v>12</v>
      </c>
      <c r="GS110">
        <v>1920</v>
      </c>
      <c r="GT110">
        <v>3</v>
      </c>
      <c r="GU110">
        <v>20</v>
      </c>
      <c r="GV110">
        <v>23.2</v>
      </c>
      <c r="GW110">
        <v>36.200000000000003</v>
      </c>
      <c r="GX110">
        <v>3.28003</v>
      </c>
      <c r="GY110">
        <v>2.3938000000000001</v>
      </c>
      <c r="GZ110">
        <v>1.4489700000000001</v>
      </c>
      <c r="HA110">
        <v>2.3071299999999999</v>
      </c>
      <c r="HB110">
        <v>1.5515099999999999</v>
      </c>
      <c r="HC110">
        <v>2.31934</v>
      </c>
      <c r="HD110">
        <v>31.520600000000002</v>
      </c>
      <c r="HE110">
        <v>14.657400000000001</v>
      </c>
      <c r="HF110">
        <v>18</v>
      </c>
      <c r="HG110">
        <v>599.245</v>
      </c>
      <c r="HH110">
        <v>468.15600000000001</v>
      </c>
      <c r="HI110">
        <v>21.335699999999999</v>
      </c>
      <c r="HJ110">
        <v>24.256799999999998</v>
      </c>
      <c r="HK110">
        <v>30.0001</v>
      </c>
      <c r="HL110">
        <v>24.3032</v>
      </c>
      <c r="HM110">
        <v>24.250599999999999</v>
      </c>
      <c r="HN110">
        <v>65.677499999999995</v>
      </c>
      <c r="HO110">
        <v>34.085299999999997</v>
      </c>
      <c r="HP110">
        <v>54.830800000000004</v>
      </c>
      <c r="HQ110">
        <v>21.336200000000002</v>
      </c>
      <c r="HR110">
        <v>1569.92</v>
      </c>
      <c r="HS110">
        <v>14.5129</v>
      </c>
      <c r="HT110">
        <v>99.608099999999993</v>
      </c>
      <c r="HU110">
        <v>101.376</v>
      </c>
    </row>
    <row r="111" spans="1:229" x14ac:dyDescent="0.2">
      <c r="A111">
        <v>95</v>
      </c>
      <c r="B111">
        <v>1710708651.0999999</v>
      </c>
      <c r="C111">
        <v>561.5</v>
      </c>
      <c r="D111" t="s">
        <v>553</v>
      </c>
      <c r="E111" t="s">
        <v>554</v>
      </c>
      <c r="F111">
        <v>5</v>
      </c>
      <c r="H111">
        <v>1710708648.3</v>
      </c>
      <c r="I111">
        <f t="shared" si="34"/>
        <v>1.9045685041270047E-4</v>
      </c>
      <c r="J111">
        <f t="shared" si="35"/>
        <v>0.19045685041270047</v>
      </c>
      <c r="K111">
        <f t="shared" si="36"/>
        <v>4.7813398760757746</v>
      </c>
      <c r="L111">
        <f t="shared" si="37"/>
        <v>1533.855</v>
      </c>
      <c r="M111">
        <f t="shared" si="38"/>
        <v>823.24997546981729</v>
      </c>
      <c r="N111">
        <f t="shared" si="39"/>
        <v>83.786893257086959</v>
      </c>
      <c r="O111">
        <f t="shared" si="40"/>
        <v>156.10926083964512</v>
      </c>
      <c r="P111">
        <f t="shared" si="41"/>
        <v>1.1291255615475995E-2</v>
      </c>
      <c r="Q111">
        <f t="shared" si="42"/>
        <v>3</v>
      </c>
      <c r="R111">
        <f t="shared" si="43"/>
        <v>1.1267699092509175E-2</v>
      </c>
      <c r="S111">
        <f t="shared" si="44"/>
        <v>7.0444242555777184E-3</v>
      </c>
      <c r="T111">
        <f t="shared" si="45"/>
        <v>321.51164376768844</v>
      </c>
      <c r="U111">
        <f t="shared" si="46"/>
        <v>25.741685575524428</v>
      </c>
      <c r="V111">
        <f t="shared" si="47"/>
        <v>24.982600000000001</v>
      </c>
      <c r="W111">
        <f t="shared" si="48"/>
        <v>3.1763805756084724</v>
      </c>
      <c r="X111">
        <f t="shared" si="49"/>
        <v>50.140159008884957</v>
      </c>
      <c r="Y111">
        <f t="shared" si="50"/>
        <v>1.495559195489333</v>
      </c>
      <c r="Z111">
        <f t="shared" si="51"/>
        <v>2.9827571851623293</v>
      </c>
      <c r="AA111">
        <f t="shared" si="52"/>
        <v>1.6808213801191394</v>
      </c>
      <c r="AB111">
        <f t="shared" si="53"/>
        <v>-8.3991471032000913</v>
      </c>
      <c r="AC111">
        <f t="shared" si="54"/>
        <v>-169.9246936800003</v>
      </c>
      <c r="AD111">
        <f t="shared" si="55"/>
        <v>-11.915756842453817</v>
      </c>
      <c r="AE111">
        <f t="shared" si="56"/>
        <v>131.27204614203418</v>
      </c>
      <c r="AF111">
        <f t="shared" si="57"/>
        <v>26.178504593314354</v>
      </c>
      <c r="AG111">
        <f t="shared" si="58"/>
        <v>0.19066135750709035</v>
      </c>
      <c r="AH111">
        <f t="shared" si="59"/>
        <v>4.7813398760757746</v>
      </c>
      <c r="AI111">
        <v>1585.5272334230269</v>
      </c>
      <c r="AJ111">
        <v>1564.688606060605</v>
      </c>
      <c r="AK111">
        <v>3.468375356065998</v>
      </c>
      <c r="AL111">
        <v>67.182796040944936</v>
      </c>
      <c r="AM111">
        <f t="shared" si="60"/>
        <v>0.19045685041270047</v>
      </c>
      <c r="AN111">
        <v>14.506839665466609</v>
      </c>
      <c r="AO111">
        <v>14.694504242424239</v>
      </c>
      <c r="AP111">
        <v>-1.1229100852403481E-6</v>
      </c>
      <c r="AQ111">
        <v>78.548542355810383</v>
      </c>
      <c r="AR111">
        <v>0</v>
      </c>
      <c r="AS111">
        <v>0</v>
      </c>
      <c r="AT111">
        <f t="shared" si="61"/>
        <v>1</v>
      </c>
      <c r="AU111">
        <f t="shared" si="62"/>
        <v>0</v>
      </c>
      <c r="AV111">
        <f t="shared" si="63"/>
        <v>54158.73419276256</v>
      </c>
      <c r="AW111">
        <f t="shared" si="64"/>
        <v>2000.0050000000001</v>
      </c>
      <c r="AX111">
        <f t="shared" si="65"/>
        <v>1681.20152941331</v>
      </c>
      <c r="AY111">
        <f t="shared" si="66"/>
        <v>0.84059866320999699</v>
      </c>
      <c r="AZ111">
        <f t="shared" si="67"/>
        <v>0.16075541999529422</v>
      </c>
      <c r="BA111">
        <v>6</v>
      </c>
      <c r="BB111">
        <v>0.5</v>
      </c>
      <c r="BC111" t="s">
        <v>358</v>
      </c>
      <c r="BD111">
        <v>2</v>
      </c>
      <c r="BE111" t="b">
        <v>1</v>
      </c>
      <c r="BF111">
        <v>1710708648.3</v>
      </c>
      <c r="BG111">
        <v>1533.855</v>
      </c>
      <c r="BH111">
        <v>1560.326</v>
      </c>
      <c r="BI111">
        <v>14.694649999999999</v>
      </c>
      <c r="BJ111">
        <v>14.506790000000001</v>
      </c>
      <c r="BK111">
        <v>1540.69</v>
      </c>
      <c r="BL111">
        <v>14.74757</v>
      </c>
      <c r="BM111">
        <v>599.99889999999994</v>
      </c>
      <c r="BN111">
        <v>101.6756</v>
      </c>
      <c r="BO111">
        <v>0.10016162000000001</v>
      </c>
      <c r="BP111">
        <v>23.93197</v>
      </c>
      <c r="BQ111">
        <v>24.982600000000001</v>
      </c>
      <c r="BR111">
        <v>999.9</v>
      </c>
      <c r="BS111">
        <v>0</v>
      </c>
      <c r="BT111">
        <v>0</v>
      </c>
      <c r="BU111">
        <v>9969.3119999999999</v>
      </c>
      <c r="BV111">
        <v>0</v>
      </c>
      <c r="BW111">
        <v>6.1295359999999999</v>
      </c>
      <c r="BX111">
        <v>-26.47138</v>
      </c>
      <c r="BY111">
        <v>1556.729</v>
      </c>
      <c r="BZ111">
        <v>1583.2940000000001</v>
      </c>
      <c r="CA111">
        <v>0.1878475</v>
      </c>
      <c r="CB111">
        <v>1560.326</v>
      </c>
      <c r="CC111">
        <v>14.506790000000001</v>
      </c>
      <c r="CD111">
        <v>1.4940880000000001</v>
      </c>
      <c r="CE111">
        <v>1.474987</v>
      </c>
      <c r="CF111">
        <v>12.907780000000001</v>
      </c>
      <c r="CG111">
        <v>12.71133</v>
      </c>
      <c r="CH111">
        <v>2000.0050000000001</v>
      </c>
      <c r="CI111">
        <v>0.97999449999999988</v>
      </c>
      <c r="CJ111">
        <v>2.0005100000000001E-2</v>
      </c>
      <c r="CK111">
        <v>0</v>
      </c>
      <c r="CL111">
        <v>247.66409999999999</v>
      </c>
      <c r="CM111">
        <v>5.0009800000000002</v>
      </c>
      <c r="CN111">
        <v>5283.7919999999986</v>
      </c>
      <c r="CO111">
        <v>18953.28</v>
      </c>
      <c r="CP111">
        <v>37.436999999999998</v>
      </c>
      <c r="CQ111">
        <v>37.936999999999998</v>
      </c>
      <c r="CR111">
        <v>37.625</v>
      </c>
      <c r="CS111">
        <v>37.112400000000001</v>
      </c>
      <c r="CT111">
        <v>38.224800000000002</v>
      </c>
      <c r="CU111">
        <v>1955.0940000000001</v>
      </c>
      <c r="CV111">
        <v>39.911000000000001</v>
      </c>
      <c r="CW111">
        <v>0</v>
      </c>
      <c r="CX111">
        <v>5609.5999999046326</v>
      </c>
      <c r="CY111">
        <v>0</v>
      </c>
      <c r="CZ111">
        <v>1710707252</v>
      </c>
      <c r="DA111" t="s">
        <v>359</v>
      </c>
      <c r="DB111">
        <v>1710707252</v>
      </c>
      <c r="DC111">
        <v>1710706472</v>
      </c>
      <c r="DD111">
        <v>25</v>
      </c>
      <c r="DE111">
        <v>0.7</v>
      </c>
      <c r="DF111">
        <v>1.4E-2</v>
      </c>
      <c r="DG111">
        <v>-2.4249999999999998</v>
      </c>
      <c r="DH111">
        <v>-3.9E-2</v>
      </c>
      <c r="DI111">
        <v>495</v>
      </c>
      <c r="DJ111">
        <v>20</v>
      </c>
      <c r="DK111">
        <v>0.44</v>
      </c>
      <c r="DL111">
        <v>7.0000000000000007E-2</v>
      </c>
      <c r="DM111">
        <v>-26.21941</v>
      </c>
      <c r="DN111">
        <v>-1.7513313320824531</v>
      </c>
      <c r="DO111">
        <v>0.28031497534024141</v>
      </c>
      <c r="DP111">
        <v>0</v>
      </c>
      <c r="DQ111">
        <v>247.68199999999999</v>
      </c>
      <c r="DR111">
        <v>-0.17427043678243151</v>
      </c>
      <c r="DS111">
        <v>0.18876128715764989</v>
      </c>
      <c r="DT111">
        <v>1</v>
      </c>
      <c r="DU111">
        <v>0.19117242500000001</v>
      </c>
      <c r="DV111">
        <v>-2.7403418386491709E-2</v>
      </c>
      <c r="DW111">
        <v>2.9913061602542452E-3</v>
      </c>
      <c r="DX111">
        <v>1</v>
      </c>
      <c r="DY111">
        <v>2</v>
      </c>
      <c r="DZ111">
        <v>3</v>
      </c>
      <c r="EA111" t="s">
        <v>360</v>
      </c>
      <c r="EB111">
        <v>3.2293799999999999</v>
      </c>
      <c r="EC111">
        <v>2.7040799999999998</v>
      </c>
      <c r="ED111">
        <v>0.25557400000000002</v>
      </c>
      <c r="EE111">
        <v>0.25806000000000001</v>
      </c>
      <c r="EF111">
        <v>8.2388299999999998E-2</v>
      </c>
      <c r="EG111">
        <v>8.1915600000000005E-2</v>
      </c>
      <c r="EH111">
        <v>24413.4</v>
      </c>
      <c r="EI111">
        <v>23795.599999999999</v>
      </c>
      <c r="EJ111">
        <v>31384.5</v>
      </c>
      <c r="EK111">
        <v>30381.3</v>
      </c>
      <c r="EL111">
        <v>38589.699999999997</v>
      </c>
      <c r="EM111">
        <v>36887.800000000003</v>
      </c>
      <c r="EN111">
        <v>43993.7</v>
      </c>
      <c r="EO111">
        <v>42426.9</v>
      </c>
      <c r="EP111">
        <v>2.16418</v>
      </c>
      <c r="EQ111">
        <v>1.95408</v>
      </c>
      <c r="ER111">
        <v>0.137076</v>
      </c>
      <c r="ES111">
        <v>0</v>
      </c>
      <c r="ET111">
        <v>22.738800000000001</v>
      </c>
      <c r="EU111">
        <v>999.9</v>
      </c>
      <c r="EV111">
        <v>56.7</v>
      </c>
      <c r="EW111">
        <v>26.6</v>
      </c>
      <c r="EX111">
        <v>19.496400000000001</v>
      </c>
      <c r="EY111">
        <v>61.113</v>
      </c>
      <c r="EZ111">
        <v>24.863800000000001</v>
      </c>
      <c r="FA111">
        <v>1</v>
      </c>
      <c r="FB111">
        <v>-0.21684500000000001</v>
      </c>
      <c r="FC111">
        <v>0.61561299999999997</v>
      </c>
      <c r="FD111">
        <v>20.191299999999998</v>
      </c>
      <c r="FE111">
        <v>5.2166899999999998</v>
      </c>
      <c r="FF111">
        <v>11.9923</v>
      </c>
      <c r="FG111">
        <v>4.96495</v>
      </c>
      <c r="FH111">
        <v>3.29542</v>
      </c>
      <c r="FI111">
        <v>9999</v>
      </c>
      <c r="FJ111">
        <v>9999</v>
      </c>
      <c r="FK111">
        <v>9999</v>
      </c>
      <c r="FL111">
        <v>292.60000000000002</v>
      </c>
      <c r="FM111">
        <v>4.97105</v>
      </c>
      <c r="FN111">
        <v>1.86768</v>
      </c>
      <c r="FO111">
        <v>1.8589199999999999</v>
      </c>
      <c r="FP111">
        <v>1.8650800000000001</v>
      </c>
      <c r="FQ111">
        <v>1.8630100000000001</v>
      </c>
      <c r="FR111">
        <v>1.86436</v>
      </c>
      <c r="FS111">
        <v>1.85982</v>
      </c>
      <c r="FT111">
        <v>1.8638600000000001</v>
      </c>
      <c r="FU111">
        <v>0</v>
      </c>
      <c r="FV111">
        <v>0</v>
      </c>
      <c r="FW111">
        <v>0</v>
      </c>
      <c r="FX111">
        <v>0</v>
      </c>
      <c r="FY111" t="s">
        <v>361</v>
      </c>
      <c r="FZ111" t="s">
        <v>362</v>
      </c>
      <c r="GA111" t="s">
        <v>363</v>
      </c>
      <c r="GB111" t="s">
        <v>363</v>
      </c>
      <c r="GC111" t="s">
        <v>363</v>
      </c>
      <c r="GD111" t="s">
        <v>363</v>
      </c>
      <c r="GE111">
        <v>0</v>
      </c>
      <c r="GF111">
        <v>100</v>
      </c>
      <c r="GG111">
        <v>100</v>
      </c>
      <c r="GH111">
        <v>-6.86</v>
      </c>
      <c r="GI111">
        <v>-5.2999999999999999E-2</v>
      </c>
      <c r="GJ111">
        <v>-0.44953633355511791</v>
      </c>
      <c r="GK111">
        <v>-3.2761014038563928E-3</v>
      </c>
      <c r="GL111">
        <v>-2.2697488846437009E-6</v>
      </c>
      <c r="GM111">
        <v>1.1067681640329E-9</v>
      </c>
      <c r="GN111">
        <v>-6.7387852144306204E-2</v>
      </c>
      <c r="GO111">
        <v>3.4759988817346559E-3</v>
      </c>
      <c r="GP111">
        <v>-3.6432653228263149E-4</v>
      </c>
      <c r="GQ111">
        <v>1.322559970292776E-5</v>
      </c>
      <c r="GR111">
        <v>12</v>
      </c>
      <c r="GS111">
        <v>1920</v>
      </c>
      <c r="GT111">
        <v>3</v>
      </c>
      <c r="GU111">
        <v>20</v>
      </c>
      <c r="GV111">
        <v>23.3</v>
      </c>
      <c r="GW111">
        <v>36.299999999999997</v>
      </c>
      <c r="GX111">
        <v>3.3093300000000001</v>
      </c>
      <c r="GY111">
        <v>2.3742700000000001</v>
      </c>
      <c r="GZ111">
        <v>1.4477500000000001</v>
      </c>
      <c r="HA111">
        <v>2.3071299999999999</v>
      </c>
      <c r="HB111">
        <v>1.5515099999999999</v>
      </c>
      <c r="HC111">
        <v>2.4121100000000002</v>
      </c>
      <c r="HD111">
        <v>31.520600000000002</v>
      </c>
      <c r="HE111">
        <v>14.657400000000001</v>
      </c>
      <c r="HF111">
        <v>18</v>
      </c>
      <c r="HG111">
        <v>599.471</v>
      </c>
      <c r="HH111">
        <v>468.25</v>
      </c>
      <c r="HI111">
        <v>21.3428</v>
      </c>
      <c r="HJ111">
        <v>24.256799999999998</v>
      </c>
      <c r="HK111">
        <v>30.0001</v>
      </c>
      <c r="HL111">
        <v>24.3032</v>
      </c>
      <c r="HM111">
        <v>24.250699999999998</v>
      </c>
      <c r="HN111">
        <v>66.282799999999995</v>
      </c>
      <c r="HO111">
        <v>34.085299999999997</v>
      </c>
      <c r="HP111">
        <v>54.830800000000004</v>
      </c>
      <c r="HQ111">
        <v>21.347100000000001</v>
      </c>
      <c r="HR111">
        <v>1589.96</v>
      </c>
      <c r="HS111">
        <v>14.513299999999999</v>
      </c>
      <c r="HT111">
        <v>99.6096</v>
      </c>
      <c r="HU111">
        <v>101.377</v>
      </c>
    </row>
    <row r="112" spans="1:229" x14ac:dyDescent="0.2">
      <c r="A112">
        <v>96</v>
      </c>
      <c r="B112">
        <v>1710708656.0999999</v>
      </c>
      <c r="C112">
        <v>566.5</v>
      </c>
      <c r="D112" t="s">
        <v>555</v>
      </c>
      <c r="E112" t="s">
        <v>556</v>
      </c>
      <c r="F112">
        <v>5</v>
      </c>
      <c r="H112">
        <v>1710708653.5999999</v>
      </c>
      <c r="I112">
        <f t="shared" si="34"/>
        <v>1.9199124028162446E-4</v>
      </c>
      <c r="J112">
        <f t="shared" si="35"/>
        <v>0.19199124028162445</v>
      </c>
      <c r="K112">
        <f t="shared" si="36"/>
        <v>5.1379347385342387</v>
      </c>
      <c r="L112">
        <f t="shared" si="37"/>
        <v>1551.577777777778</v>
      </c>
      <c r="M112">
        <f t="shared" si="38"/>
        <v>794.40523255800395</v>
      </c>
      <c r="N112">
        <f t="shared" si="39"/>
        <v>80.8509687209486</v>
      </c>
      <c r="O112">
        <f t="shared" si="40"/>
        <v>157.91256305713031</v>
      </c>
      <c r="P112">
        <f t="shared" si="41"/>
        <v>1.1353380310602956E-2</v>
      </c>
      <c r="Q112">
        <f t="shared" si="42"/>
        <v>3</v>
      </c>
      <c r="R112">
        <f t="shared" si="43"/>
        <v>1.1329564152868673E-2</v>
      </c>
      <c r="S112">
        <f t="shared" si="44"/>
        <v>7.0831131771880987E-3</v>
      </c>
      <c r="T112">
        <f t="shared" si="45"/>
        <v>321.5139798677252</v>
      </c>
      <c r="U112">
        <f t="shared" si="46"/>
        <v>25.745777091874405</v>
      </c>
      <c r="V112">
        <f t="shared" si="47"/>
        <v>25.00544444444445</v>
      </c>
      <c r="W112">
        <f t="shared" si="48"/>
        <v>3.1807098369135489</v>
      </c>
      <c r="X112">
        <f t="shared" si="49"/>
        <v>50.12943511249577</v>
      </c>
      <c r="Y112">
        <f t="shared" si="50"/>
        <v>1.4956414713090991</v>
      </c>
      <c r="Z112">
        <f t="shared" si="51"/>
        <v>2.983559395697799</v>
      </c>
      <c r="AA112">
        <f t="shared" si="52"/>
        <v>1.6850683656044498</v>
      </c>
      <c r="AB112">
        <f t="shared" si="53"/>
        <v>-8.4668136964196385</v>
      </c>
      <c r="AC112">
        <f t="shared" si="54"/>
        <v>-172.89578399999988</v>
      </c>
      <c r="AD112">
        <f t="shared" si="55"/>
        <v>-12.125772487551536</v>
      </c>
      <c r="AE112">
        <f t="shared" si="56"/>
        <v>128.02560968375411</v>
      </c>
      <c r="AF112">
        <f t="shared" si="57"/>
        <v>25.684653014678211</v>
      </c>
      <c r="AG112">
        <f t="shared" si="58"/>
        <v>0.19356783625287938</v>
      </c>
      <c r="AH112">
        <f t="shared" si="59"/>
        <v>5.1379347385342387</v>
      </c>
      <c r="AI112">
        <v>1601.8806303825411</v>
      </c>
      <c r="AJ112">
        <v>1581.3594545454539</v>
      </c>
      <c r="AK112">
        <v>3.3213504346873668</v>
      </c>
      <c r="AL112">
        <v>67.182796040944936</v>
      </c>
      <c r="AM112">
        <f t="shared" si="60"/>
        <v>0.19199124028162445</v>
      </c>
      <c r="AN112">
        <v>14.5064778171344</v>
      </c>
      <c r="AO112">
        <v>14.695618787878789</v>
      </c>
      <c r="AP112">
        <v>3.1156809947955541E-6</v>
      </c>
      <c r="AQ112">
        <v>78.548542355810383</v>
      </c>
      <c r="AR112">
        <v>0</v>
      </c>
      <c r="AS112">
        <v>0</v>
      </c>
      <c r="AT112">
        <f t="shared" si="61"/>
        <v>1</v>
      </c>
      <c r="AU112">
        <f t="shared" si="62"/>
        <v>0</v>
      </c>
      <c r="AV112">
        <f t="shared" si="63"/>
        <v>54266.043718528083</v>
      </c>
      <c r="AW112">
        <f t="shared" si="64"/>
        <v>2000.02</v>
      </c>
      <c r="AX112">
        <f t="shared" si="65"/>
        <v>1681.214099413329</v>
      </c>
      <c r="AY112">
        <f t="shared" si="66"/>
        <v>0.8405986437202273</v>
      </c>
      <c r="AZ112">
        <f t="shared" si="67"/>
        <v>0.16075538238003881</v>
      </c>
      <c r="BA112">
        <v>6</v>
      </c>
      <c r="BB112">
        <v>0.5</v>
      </c>
      <c r="BC112" t="s">
        <v>358</v>
      </c>
      <c r="BD112">
        <v>2</v>
      </c>
      <c r="BE112" t="b">
        <v>1</v>
      </c>
      <c r="BF112">
        <v>1710708653.5999999</v>
      </c>
      <c r="BG112">
        <v>1551.577777777778</v>
      </c>
      <c r="BH112">
        <v>1577.5611111111109</v>
      </c>
      <c r="BI112">
        <v>14.695499999999999</v>
      </c>
      <c r="BJ112">
        <v>14.504788888888889</v>
      </c>
      <c r="BK112">
        <v>1558.4566666666669</v>
      </c>
      <c r="BL112">
        <v>14.74844444444444</v>
      </c>
      <c r="BM112">
        <v>600.0382222222222</v>
      </c>
      <c r="BN112">
        <v>101.67544444444439</v>
      </c>
      <c r="BO112">
        <v>0.1000290888888889</v>
      </c>
      <c r="BP112">
        <v>23.936444444444451</v>
      </c>
      <c r="BQ112">
        <v>25.00544444444445</v>
      </c>
      <c r="BR112">
        <v>999.90000000000009</v>
      </c>
      <c r="BS112">
        <v>0</v>
      </c>
      <c r="BT112">
        <v>0</v>
      </c>
      <c r="BU112">
        <v>9990.07</v>
      </c>
      <c r="BV112">
        <v>0</v>
      </c>
      <c r="BW112">
        <v>6.1130966666666673</v>
      </c>
      <c r="BX112">
        <v>-25.982911111111111</v>
      </c>
      <c r="BY112">
        <v>1574.721111111111</v>
      </c>
      <c r="BZ112">
        <v>1600.7777777777781</v>
      </c>
      <c r="CA112">
        <v>0.19070122222222219</v>
      </c>
      <c r="CB112">
        <v>1577.5611111111109</v>
      </c>
      <c r="CC112">
        <v>14.504788888888889</v>
      </c>
      <c r="CD112">
        <v>1.494172222222222</v>
      </c>
      <c r="CE112">
        <v>1.4747811111111111</v>
      </c>
      <c r="CF112">
        <v>12.90865555555555</v>
      </c>
      <c r="CG112">
        <v>12.709188888888891</v>
      </c>
      <c r="CH112">
        <v>2000.02</v>
      </c>
      <c r="CI112">
        <v>0.97999466666666679</v>
      </c>
      <c r="CJ112">
        <v>2.000494444444444E-2</v>
      </c>
      <c r="CK112">
        <v>0</v>
      </c>
      <c r="CL112">
        <v>247.63333333333341</v>
      </c>
      <c r="CM112">
        <v>5.0009800000000002</v>
      </c>
      <c r="CN112">
        <v>5282.7744444444443</v>
      </c>
      <c r="CO112">
        <v>18953.400000000001</v>
      </c>
      <c r="CP112">
        <v>37.409444444444453</v>
      </c>
      <c r="CQ112">
        <v>37.923222222222222</v>
      </c>
      <c r="CR112">
        <v>37.610999999999997</v>
      </c>
      <c r="CS112">
        <v>37.061999999999998</v>
      </c>
      <c r="CT112">
        <v>38.186999999999998</v>
      </c>
      <c r="CU112">
        <v>1955.11</v>
      </c>
      <c r="CV112">
        <v>39.909999999999997</v>
      </c>
      <c r="CW112">
        <v>0</v>
      </c>
      <c r="CX112">
        <v>5614.3999998569489</v>
      </c>
      <c r="CY112">
        <v>0</v>
      </c>
      <c r="CZ112">
        <v>1710707252</v>
      </c>
      <c r="DA112" t="s">
        <v>359</v>
      </c>
      <c r="DB112">
        <v>1710707252</v>
      </c>
      <c r="DC112">
        <v>1710706472</v>
      </c>
      <c r="DD112">
        <v>25</v>
      </c>
      <c r="DE112">
        <v>0.7</v>
      </c>
      <c r="DF112">
        <v>1.4E-2</v>
      </c>
      <c r="DG112">
        <v>-2.4249999999999998</v>
      </c>
      <c r="DH112">
        <v>-3.9E-2</v>
      </c>
      <c r="DI112">
        <v>495</v>
      </c>
      <c r="DJ112">
        <v>20</v>
      </c>
      <c r="DK112">
        <v>0.44</v>
      </c>
      <c r="DL112">
        <v>7.0000000000000007E-2</v>
      </c>
      <c r="DM112">
        <v>-26.2170512195122</v>
      </c>
      <c r="DN112">
        <v>0.51227665505223274</v>
      </c>
      <c r="DO112">
        <v>0.27835938440935781</v>
      </c>
      <c r="DP112">
        <v>0</v>
      </c>
      <c r="DQ112">
        <v>247.6753235294118</v>
      </c>
      <c r="DR112">
        <v>-0.1123147485030111</v>
      </c>
      <c r="DS112">
        <v>0.1766496566967326</v>
      </c>
      <c r="DT112">
        <v>1</v>
      </c>
      <c r="DU112">
        <v>0.18994336585365851</v>
      </c>
      <c r="DV112">
        <v>-6.5857630662019256E-3</v>
      </c>
      <c r="DW112">
        <v>2.1325708950111519E-3</v>
      </c>
      <c r="DX112">
        <v>1</v>
      </c>
      <c r="DY112">
        <v>2</v>
      </c>
      <c r="DZ112">
        <v>3</v>
      </c>
      <c r="EA112" t="s">
        <v>360</v>
      </c>
      <c r="EB112">
        <v>3.2291099999999999</v>
      </c>
      <c r="EC112">
        <v>2.7043400000000002</v>
      </c>
      <c r="ED112">
        <v>0.25719999999999998</v>
      </c>
      <c r="EE112">
        <v>0.25973000000000002</v>
      </c>
      <c r="EF112">
        <v>8.2392499999999994E-2</v>
      </c>
      <c r="EG112">
        <v>8.1875100000000006E-2</v>
      </c>
      <c r="EH112">
        <v>24360.2</v>
      </c>
      <c r="EI112">
        <v>23742</v>
      </c>
      <c r="EJ112">
        <v>31384.5</v>
      </c>
      <c r="EK112">
        <v>30380.9</v>
      </c>
      <c r="EL112">
        <v>38589.599999999999</v>
      </c>
      <c r="EM112">
        <v>36889</v>
      </c>
      <c r="EN112">
        <v>43993.8</v>
      </c>
      <c r="EO112">
        <v>42426.5</v>
      </c>
      <c r="EP112">
        <v>2.16398</v>
      </c>
      <c r="EQ112">
        <v>1.9539500000000001</v>
      </c>
      <c r="ER112">
        <v>0.137687</v>
      </c>
      <c r="ES112">
        <v>0</v>
      </c>
      <c r="ET112">
        <v>22.7407</v>
      </c>
      <c r="EU112">
        <v>999.9</v>
      </c>
      <c r="EV112">
        <v>56.7</v>
      </c>
      <c r="EW112">
        <v>26.6</v>
      </c>
      <c r="EX112">
        <v>19.494599999999998</v>
      </c>
      <c r="EY112">
        <v>61.692999999999998</v>
      </c>
      <c r="EZ112">
        <v>24.9679</v>
      </c>
      <c r="FA112">
        <v>1</v>
      </c>
      <c r="FB112">
        <v>-0.21679100000000001</v>
      </c>
      <c r="FC112">
        <v>0.62244299999999997</v>
      </c>
      <c r="FD112">
        <v>20.191299999999998</v>
      </c>
      <c r="FE112">
        <v>5.2171399999999997</v>
      </c>
      <c r="FF112">
        <v>11.992100000000001</v>
      </c>
      <c r="FG112">
        <v>4.9651500000000004</v>
      </c>
      <c r="FH112">
        <v>3.2955000000000001</v>
      </c>
      <c r="FI112">
        <v>9999</v>
      </c>
      <c r="FJ112">
        <v>9999</v>
      </c>
      <c r="FK112">
        <v>9999</v>
      </c>
      <c r="FL112">
        <v>292.60000000000002</v>
      </c>
      <c r="FM112">
        <v>4.9710299999999998</v>
      </c>
      <c r="FN112">
        <v>1.86768</v>
      </c>
      <c r="FO112">
        <v>1.8589199999999999</v>
      </c>
      <c r="FP112">
        <v>1.86507</v>
      </c>
      <c r="FQ112">
        <v>1.8630100000000001</v>
      </c>
      <c r="FR112">
        <v>1.86439</v>
      </c>
      <c r="FS112">
        <v>1.8598399999999999</v>
      </c>
      <c r="FT112">
        <v>1.8638600000000001</v>
      </c>
      <c r="FU112">
        <v>0</v>
      </c>
      <c r="FV112">
        <v>0</v>
      </c>
      <c r="FW112">
        <v>0</v>
      </c>
      <c r="FX112">
        <v>0</v>
      </c>
      <c r="FY112" t="s">
        <v>361</v>
      </c>
      <c r="FZ112" t="s">
        <v>362</v>
      </c>
      <c r="GA112" t="s">
        <v>363</v>
      </c>
      <c r="GB112" t="s">
        <v>363</v>
      </c>
      <c r="GC112" t="s">
        <v>363</v>
      </c>
      <c r="GD112" t="s">
        <v>363</v>
      </c>
      <c r="GE112">
        <v>0</v>
      </c>
      <c r="GF112">
        <v>100</v>
      </c>
      <c r="GG112">
        <v>100</v>
      </c>
      <c r="GH112">
        <v>-6.9</v>
      </c>
      <c r="GI112">
        <v>-5.2900000000000003E-2</v>
      </c>
      <c r="GJ112">
        <v>-0.44953633355511791</v>
      </c>
      <c r="GK112">
        <v>-3.2761014038563928E-3</v>
      </c>
      <c r="GL112">
        <v>-2.2697488846437009E-6</v>
      </c>
      <c r="GM112">
        <v>1.1067681640329E-9</v>
      </c>
      <c r="GN112">
        <v>-6.7387852144306204E-2</v>
      </c>
      <c r="GO112">
        <v>3.4759988817346559E-3</v>
      </c>
      <c r="GP112">
        <v>-3.6432653228263149E-4</v>
      </c>
      <c r="GQ112">
        <v>1.322559970292776E-5</v>
      </c>
      <c r="GR112">
        <v>12</v>
      </c>
      <c r="GS112">
        <v>1920</v>
      </c>
      <c r="GT112">
        <v>3</v>
      </c>
      <c r="GU112">
        <v>20</v>
      </c>
      <c r="GV112">
        <v>23.4</v>
      </c>
      <c r="GW112">
        <v>36.4</v>
      </c>
      <c r="GX112">
        <v>3.3361800000000001</v>
      </c>
      <c r="GY112">
        <v>2.3901400000000002</v>
      </c>
      <c r="GZ112">
        <v>1.4489700000000001</v>
      </c>
      <c r="HA112">
        <v>2.3059099999999999</v>
      </c>
      <c r="HB112">
        <v>1.5515099999999999</v>
      </c>
      <c r="HC112">
        <v>2.36084</v>
      </c>
      <c r="HD112">
        <v>31.520600000000002</v>
      </c>
      <c r="HE112">
        <v>14.6486</v>
      </c>
      <c r="HF112">
        <v>18</v>
      </c>
      <c r="HG112">
        <v>599.33199999999999</v>
      </c>
      <c r="HH112">
        <v>468.17200000000003</v>
      </c>
      <c r="HI112">
        <v>21.351800000000001</v>
      </c>
      <c r="HJ112">
        <v>24.256799999999998</v>
      </c>
      <c r="HK112">
        <v>30.0001</v>
      </c>
      <c r="HL112">
        <v>24.3032</v>
      </c>
      <c r="HM112">
        <v>24.250699999999998</v>
      </c>
      <c r="HN112">
        <v>66.812799999999996</v>
      </c>
      <c r="HO112">
        <v>34.085299999999997</v>
      </c>
      <c r="HP112">
        <v>54.4604</v>
      </c>
      <c r="HQ112">
        <v>21.353100000000001</v>
      </c>
      <c r="HR112">
        <v>1603.34</v>
      </c>
      <c r="HS112">
        <v>14.5092</v>
      </c>
      <c r="HT112">
        <v>99.609700000000004</v>
      </c>
      <c r="HU112">
        <v>101.376</v>
      </c>
    </row>
    <row r="113" spans="1:229" x14ac:dyDescent="0.2">
      <c r="A113">
        <v>97</v>
      </c>
      <c r="B113">
        <v>1710708661.0999999</v>
      </c>
      <c r="C113">
        <v>571.5</v>
      </c>
      <c r="D113" t="s">
        <v>557</v>
      </c>
      <c r="E113" t="s">
        <v>558</v>
      </c>
      <c r="F113">
        <v>5</v>
      </c>
      <c r="H113">
        <v>1710708658.3</v>
      </c>
      <c r="I113">
        <f t="shared" si="34"/>
        <v>2.0491972306833694E-4</v>
      </c>
      <c r="J113">
        <f t="shared" si="35"/>
        <v>0.20491972306833695</v>
      </c>
      <c r="K113">
        <f t="shared" si="36"/>
        <v>4.9821125297669733</v>
      </c>
      <c r="L113">
        <f t="shared" si="37"/>
        <v>1567.2650000000001</v>
      </c>
      <c r="M113">
        <f t="shared" si="38"/>
        <v>875.15024469172204</v>
      </c>
      <c r="N113">
        <f t="shared" si="39"/>
        <v>89.068708829996339</v>
      </c>
      <c r="O113">
        <f t="shared" si="40"/>
        <v>159.50891951543394</v>
      </c>
      <c r="P113">
        <f t="shared" si="41"/>
        <v>1.2119181977183098E-2</v>
      </c>
      <c r="Q113">
        <f t="shared" si="42"/>
        <v>3</v>
      </c>
      <c r="R113">
        <f t="shared" si="43"/>
        <v>1.2092048741071993E-2</v>
      </c>
      <c r="S113">
        <f t="shared" si="44"/>
        <v>7.5599631671144762E-3</v>
      </c>
      <c r="T113">
        <f t="shared" si="45"/>
        <v>321.51329766766571</v>
      </c>
      <c r="U113">
        <f t="shared" si="46"/>
        <v>25.74539992483907</v>
      </c>
      <c r="V113">
        <f t="shared" si="47"/>
        <v>25.00404</v>
      </c>
      <c r="W113">
        <f t="shared" si="48"/>
        <v>3.1804435313135708</v>
      </c>
      <c r="X113">
        <f t="shared" si="49"/>
        <v>50.109571458958825</v>
      </c>
      <c r="Y113">
        <f t="shared" si="50"/>
        <v>1.4953117105392004</v>
      </c>
      <c r="Z113">
        <f t="shared" si="51"/>
        <v>2.9840840123007313</v>
      </c>
      <c r="AA113">
        <f t="shared" si="52"/>
        <v>1.6851318207743704</v>
      </c>
      <c r="AB113">
        <f t="shared" si="53"/>
        <v>-9.0369597873136591</v>
      </c>
      <c r="AC113">
        <f t="shared" si="54"/>
        <v>-172.19546711999996</v>
      </c>
      <c r="AD113">
        <f t="shared" si="55"/>
        <v>-12.076749185668977</v>
      </c>
      <c r="AE113">
        <f t="shared" si="56"/>
        <v>128.20412157468311</v>
      </c>
      <c r="AF113">
        <f t="shared" si="57"/>
        <v>26.063768611767888</v>
      </c>
      <c r="AG113">
        <f t="shared" si="58"/>
        <v>0.20590345744474628</v>
      </c>
      <c r="AH113">
        <f t="shared" si="59"/>
        <v>4.9821125297669733</v>
      </c>
      <c r="AI113">
        <v>1619.277937940039</v>
      </c>
      <c r="AJ113">
        <v>1598.495151515152</v>
      </c>
      <c r="AK113">
        <v>3.4119166851872582</v>
      </c>
      <c r="AL113">
        <v>67.182796040944936</v>
      </c>
      <c r="AM113">
        <f t="shared" si="60"/>
        <v>0.20491972306833695</v>
      </c>
      <c r="AN113">
        <v>14.48728071183892</v>
      </c>
      <c r="AO113">
        <v>14.689239999999989</v>
      </c>
      <c r="AP113">
        <v>-7.0514552395582838E-6</v>
      </c>
      <c r="AQ113">
        <v>78.548542355810383</v>
      </c>
      <c r="AR113">
        <v>0</v>
      </c>
      <c r="AS113">
        <v>0</v>
      </c>
      <c r="AT113">
        <f t="shared" si="61"/>
        <v>1</v>
      </c>
      <c r="AU113">
        <f t="shared" si="62"/>
        <v>0</v>
      </c>
      <c r="AV113">
        <f t="shared" si="63"/>
        <v>54419.766125561349</v>
      </c>
      <c r="AW113">
        <f t="shared" si="64"/>
        <v>2000.0150000000001</v>
      </c>
      <c r="AX113">
        <f t="shared" si="65"/>
        <v>1681.2099594132985</v>
      </c>
      <c r="AY113">
        <f t="shared" si="66"/>
        <v>0.84059867521658505</v>
      </c>
      <c r="AZ113">
        <f t="shared" si="67"/>
        <v>0.16075544316800908</v>
      </c>
      <c r="BA113">
        <v>6</v>
      </c>
      <c r="BB113">
        <v>0.5</v>
      </c>
      <c r="BC113" t="s">
        <v>358</v>
      </c>
      <c r="BD113">
        <v>2</v>
      </c>
      <c r="BE113" t="b">
        <v>1</v>
      </c>
      <c r="BF113">
        <v>1710708658.3</v>
      </c>
      <c r="BG113">
        <v>1567.2650000000001</v>
      </c>
      <c r="BH113">
        <v>1593.653</v>
      </c>
      <c r="BI113">
        <v>14.69228</v>
      </c>
      <c r="BJ113">
        <v>14.48939</v>
      </c>
      <c r="BK113">
        <v>1574.18</v>
      </c>
      <c r="BL113">
        <v>14.74521</v>
      </c>
      <c r="BM113">
        <v>599.96529999999996</v>
      </c>
      <c r="BN113">
        <v>101.6755</v>
      </c>
      <c r="BO113">
        <v>9.9834430000000002E-2</v>
      </c>
      <c r="BP113">
        <v>23.93937</v>
      </c>
      <c r="BQ113">
        <v>25.00404</v>
      </c>
      <c r="BR113">
        <v>999.9</v>
      </c>
      <c r="BS113">
        <v>0</v>
      </c>
      <c r="BT113">
        <v>0</v>
      </c>
      <c r="BU113">
        <v>10019.678</v>
      </c>
      <c r="BV113">
        <v>0</v>
      </c>
      <c r="BW113">
        <v>6.1097530000000004</v>
      </c>
      <c r="BX113">
        <v>-26.386849999999999</v>
      </c>
      <c r="BY113">
        <v>1590.636</v>
      </c>
      <c r="BZ113">
        <v>1617.0830000000001</v>
      </c>
      <c r="CA113">
        <v>0.20287189999999999</v>
      </c>
      <c r="CB113">
        <v>1593.653</v>
      </c>
      <c r="CC113">
        <v>14.48939</v>
      </c>
      <c r="CD113">
        <v>1.4938439999999999</v>
      </c>
      <c r="CE113">
        <v>1.4732179999999999</v>
      </c>
      <c r="CF113">
        <v>12.90531</v>
      </c>
      <c r="CG113">
        <v>12.693</v>
      </c>
      <c r="CH113">
        <v>2000.0150000000001</v>
      </c>
      <c r="CI113">
        <v>0.97999389999999997</v>
      </c>
      <c r="CJ113">
        <v>2.0005660000000001E-2</v>
      </c>
      <c r="CK113">
        <v>0</v>
      </c>
      <c r="CL113">
        <v>247.53190000000001</v>
      </c>
      <c r="CM113">
        <v>5.0009800000000002</v>
      </c>
      <c r="CN113">
        <v>5281.4459999999999</v>
      </c>
      <c r="CO113">
        <v>18953.38</v>
      </c>
      <c r="CP113">
        <v>37.375</v>
      </c>
      <c r="CQ113">
        <v>37.893599999999999</v>
      </c>
      <c r="CR113">
        <v>37.568300000000001</v>
      </c>
      <c r="CS113">
        <v>37.061999999999998</v>
      </c>
      <c r="CT113">
        <v>38.162199999999999</v>
      </c>
      <c r="CU113">
        <v>1955.1030000000001</v>
      </c>
      <c r="CV113">
        <v>39.911999999999992</v>
      </c>
      <c r="CW113">
        <v>0</v>
      </c>
      <c r="CX113">
        <v>5619.2000000476837</v>
      </c>
      <c r="CY113">
        <v>0</v>
      </c>
      <c r="CZ113">
        <v>1710707252</v>
      </c>
      <c r="DA113" t="s">
        <v>359</v>
      </c>
      <c r="DB113">
        <v>1710707252</v>
      </c>
      <c r="DC113">
        <v>1710706472</v>
      </c>
      <c r="DD113">
        <v>25</v>
      </c>
      <c r="DE113">
        <v>0.7</v>
      </c>
      <c r="DF113">
        <v>1.4E-2</v>
      </c>
      <c r="DG113">
        <v>-2.4249999999999998</v>
      </c>
      <c r="DH113">
        <v>-3.9E-2</v>
      </c>
      <c r="DI113">
        <v>495</v>
      </c>
      <c r="DJ113">
        <v>20</v>
      </c>
      <c r="DK113">
        <v>0.44</v>
      </c>
      <c r="DL113">
        <v>7.0000000000000007E-2</v>
      </c>
      <c r="DM113">
        <v>-26.241785365853659</v>
      </c>
      <c r="DN113">
        <v>-0.64108641114984488</v>
      </c>
      <c r="DO113">
        <v>0.2944628284636574</v>
      </c>
      <c r="DP113">
        <v>0</v>
      </c>
      <c r="DQ113">
        <v>247.63032352941181</v>
      </c>
      <c r="DR113">
        <v>-0.25935829111886771</v>
      </c>
      <c r="DS113">
        <v>0.16983637810763871</v>
      </c>
      <c r="DT113">
        <v>1</v>
      </c>
      <c r="DU113">
        <v>0.19202470731707319</v>
      </c>
      <c r="DV113">
        <v>4.0572313588850592E-2</v>
      </c>
      <c r="DW113">
        <v>5.7743616572295707E-3</v>
      </c>
      <c r="DX113">
        <v>1</v>
      </c>
      <c r="DY113">
        <v>2</v>
      </c>
      <c r="DZ113">
        <v>3</v>
      </c>
      <c r="EA113" t="s">
        <v>360</v>
      </c>
      <c r="EB113">
        <v>3.2293799999999999</v>
      </c>
      <c r="EC113">
        <v>2.7044199999999998</v>
      </c>
      <c r="ED113">
        <v>0.25885900000000001</v>
      </c>
      <c r="EE113">
        <v>0.26132699999999998</v>
      </c>
      <c r="EF113">
        <v>8.23657E-2</v>
      </c>
      <c r="EG113">
        <v>8.183E-2</v>
      </c>
      <c r="EH113">
        <v>24305.8</v>
      </c>
      <c r="EI113">
        <v>23690.6</v>
      </c>
      <c r="EJ113">
        <v>31384.2</v>
      </c>
      <c r="EK113">
        <v>30380.6</v>
      </c>
      <c r="EL113">
        <v>38590.400000000001</v>
      </c>
      <c r="EM113">
        <v>36890.800000000003</v>
      </c>
      <c r="EN113">
        <v>43993.4</v>
      </c>
      <c r="EO113">
        <v>42426.400000000001</v>
      </c>
      <c r="EP113">
        <v>2.1640199999999998</v>
      </c>
      <c r="EQ113">
        <v>1.9538500000000001</v>
      </c>
      <c r="ER113">
        <v>0.137568</v>
      </c>
      <c r="ES113">
        <v>0</v>
      </c>
      <c r="ET113">
        <v>22.743099999999998</v>
      </c>
      <c r="EU113">
        <v>999.9</v>
      </c>
      <c r="EV113">
        <v>56.7</v>
      </c>
      <c r="EW113">
        <v>26.6</v>
      </c>
      <c r="EX113">
        <v>19.495100000000001</v>
      </c>
      <c r="EY113">
        <v>61.463000000000001</v>
      </c>
      <c r="EZ113">
        <v>24.6995</v>
      </c>
      <c r="FA113">
        <v>1</v>
      </c>
      <c r="FB113">
        <v>-0.215755</v>
      </c>
      <c r="FC113">
        <v>1.51146</v>
      </c>
      <c r="FD113">
        <v>20.184000000000001</v>
      </c>
      <c r="FE113">
        <v>5.2166899999999998</v>
      </c>
      <c r="FF113">
        <v>11.9923</v>
      </c>
      <c r="FG113">
        <v>4.9648500000000002</v>
      </c>
      <c r="FH113">
        <v>3.29542</v>
      </c>
      <c r="FI113">
        <v>9999</v>
      </c>
      <c r="FJ113">
        <v>9999</v>
      </c>
      <c r="FK113">
        <v>9999</v>
      </c>
      <c r="FL113">
        <v>292.60000000000002</v>
      </c>
      <c r="FM113">
        <v>4.9710200000000002</v>
      </c>
      <c r="FN113">
        <v>1.86768</v>
      </c>
      <c r="FO113">
        <v>1.8589100000000001</v>
      </c>
      <c r="FP113">
        <v>1.8650800000000001</v>
      </c>
      <c r="FQ113">
        <v>1.86304</v>
      </c>
      <c r="FR113">
        <v>1.86435</v>
      </c>
      <c r="FS113">
        <v>1.8598300000000001</v>
      </c>
      <c r="FT113">
        <v>1.8638699999999999</v>
      </c>
      <c r="FU113">
        <v>0</v>
      </c>
      <c r="FV113">
        <v>0</v>
      </c>
      <c r="FW113">
        <v>0</v>
      </c>
      <c r="FX113">
        <v>0</v>
      </c>
      <c r="FY113" t="s">
        <v>361</v>
      </c>
      <c r="FZ113" t="s">
        <v>362</v>
      </c>
      <c r="GA113" t="s">
        <v>363</v>
      </c>
      <c r="GB113" t="s">
        <v>363</v>
      </c>
      <c r="GC113" t="s">
        <v>363</v>
      </c>
      <c r="GD113" t="s">
        <v>363</v>
      </c>
      <c r="GE113">
        <v>0</v>
      </c>
      <c r="GF113">
        <v>100</v>
      </c>
      <c r="GG113">
        <v>100</v>
      </c>
      <c r="GH113">
        <v>-6.93</v>
      </c>
      <c r="GI113">
        <v>-5.2999999999999999E-2</v>
      </c>
      <c r="GJ113">
        <v>-0.44953633355511791</v>
      </c>
      <c r="GK113">
        <v>-3.2761014038563928E-3</v>
      </c>
      <c r="GL113">
        <v>-2.2697488846437009E-6</v>
      </c>
      <c r="GM113">
        <v>1.1067681640329E-9</v>
      </c>
      <c r="GN113">
        <v>-6.7387852144306204E-2</v>
      </c>
      <c r="GO113">
        <v>3.4759988817346559E-3</v>
      </c>
      <c r="GP113">
        <v>-3.6432653228263149E-4</v>
      </c>
      <c r="GQ113">
        <v>1.322559970292776E-5</v>
      </c>
      <c r="GR113">
        <v>12</v>
      </c>
      <c r="GS113">
        <v>1920</v>
      </c>
      <c r="GT113">
        <v>3</v>
      </c>
      <c r="GU113">
        <v>20</v>
      </c>
      <c r="GV113">
        <v>23.5</v>
      </c>
      <c r="GW113">
        <v>36.5</v>
      </c>
      <c r="GX113">
        <v>3.3654799999999998</v>
      </c>
      <c r="GY113">
        <v>2.3803700000000001</v>
      </c>
      <c r="GZ113">
        <v>1.4477500000000001</v>
      </c>
      <c r="HA113">
        <v>2.3059099999999999</v>
      </c>
      <c r="HB113">
        <v>1.5515099999999999</v>
      </c>
      <c r="HC113">
        <v>2.2924799999999999</v>
      </c>
      <c r="HD113">
        <v>31.542400000000001</v>
      </c>
      <c r="HE113">
        <v>14.6311</v>
      </c>
      <c r="HF113">
        <v>18</v>
      </c>
      <c r="HG113">
        <v>599.36699999999996</v>
      </c>
      <c r="HH113">
        <v>468.11</v>
      </c>
      <c r="HI113">
        <v>21.299099999999999</v>
      </c>
      <c r="HJ113">
        <v>24.256799999999998</v>
      </c>
      <c r="HK113">
        <v>30.000900000000001</v>
      </c>
      <c r="HL113">
        <v>24.3032</v>
      </c>
      <c r="HM113">
        <v>24.250699999999998</v>
      </c>
      <c r="HN113">
        <v>67.414599999999993</v>
      </c>
      <c r="HO113">
        <v>34.085299999999997</v>
      </c>
      <c r="HP113">
        <v>54.4604</v>
      </c>
      <c r="HQ113">
        <v>21.097100000000001</v>
      </c>
      <c r="HR113">
        <v>1623.38</v>
      </c>
      <c r="HS113">
        <v>14.511699999999999</v>
      </c>
      <c r="HT113">
        <v>99.608699999999999</v>
      </c>
      <c r="HU113">
        <v>101.375</v>
      </c>
    </row>
    <row r="114" spans="1:229" x14ac:dyDescent="0.2">
      <c r="A114">
        <v>98</v>
      </c>
      <c r="B114">
        <v>1710708666.0999999</v>
      </c>
      <c r="C114">
        <v>576.5</v>
      </c>
      <c r="D114" t="s">
        <v>559</v>
      </c>
      <c r="E114" t="s">
        <v>560</v>
      </c>
      <c r="F114">
        <v>5</v>
      </c>
      <c r="H114">
        <v>1710708663.5999999</v>
      </c>
      <c r="I114">
        <f t="shared" si="34"/>
        <v>1.9633701237538903E-4</v>
      </c>
      <c r="J114">
        <f t="shared" si="35"/>
        <v>0.19633701237538903</v>
      </c>
      <c r="K114">
        <f t="shared" si="36"/>
        <v>4.8865202564984065</v>
      </c>
      <c r="L114">
        <f t="shared" si="37"/>
        <v>1585.034444444444</v>
      </c>
      <c r="M114">
        <f t="shared" si="38"/>
        <v>877.50933036748256</v>
      </c>
      <c r="N114">
        <f t="shared" si="39"/>
        <v>89.309781269145333</v>
      </c>
      <c r="O114">
        <f t="shared" si="40"/>
        <v>161.31917307148473</v>
      </c>
      <c r="P114">
        <f t="shared" si="41"/>
        <v>1.1618438829709497E-2</v>
      </c>
      <c r="Q114">
        <f t="shared" si="42"/>
        <v>3</v>
      </c>
      <c r="R114">
        <f t="shared" si="43"/>
        <v>1.1593498975348704E-2</v>
      </c>
      <c r="S114">
        <f t="shared" si="44"/>
        <v>7.2481731012246E-3</v>
      </c>
      <c r="T114">
        <f t="shared" si="45"/>
        <v>321.51032020101388</v>
      </c>
      <c r="U114">
        <f t="shared" si="46"/>
        <v>25.745635971157544</v>
      </c>
      <c r="V114">
        <f t="shared" si="47"/>
        <v>24.99305555555555</v>
      </c>
      <c r="W114">
        <f t="shared" si="48"/>
        <v>3.1783613733255893</v>
      </c>
      <c r="X114">
        <f t="shared" si="49"/>
        <v>50.082629475961603</v>
      </c>
      <c r="Y114">
        <f t="shared" si="50"/>
        <v>1.4943338041385696</v>
      </c>
      <c r="Z114">
        <f t="shared" si="51"/>
        <v>2.9837367162517139</v>
      </c>
      <c r="AA114">
        <f t="shared" si="52"/>
        <v>1.6840275691870197</v>
      </c>
      <c r="AB114">
        <f t="shared" si="53"/>
        <v>-8.6584622457546558</v>
      </c>
      <c r="AC114">
        <f t="shared" si="54"/>
        <v>-170.73211573333282</v>
      </c>
      <c r="AD114">
        <f t="shared" si="55"/>
        <v>-11.973337765067239</v>
      </c>
      <c r="AE114">
        <f t="shared" si="56"/>
        <v>130.14640445685916</v>
      </c>
      <c r="AF114">
        <f t="shared" si="57"/>
        <v>25.973368627612778</v>
      </c>
      <c r="AG114">
        <f t="shared" si="58"/>
        <v>0.20103914435136666</v>
      </c>
      <c r="AH114">
        <f t="shared" si="59"/>
        <v>4.8865202564984065</v>
      </c>
      <c r="AI114">
        <v>1636.222151341168</v>
      </c>
      <c r="AJ114">
        <v>1615.4877575757571</v>
      </c>
      <c r="AK114">
        <v>3.4226435719203669</v>
      </c>
      <c r="AL114">
        <v>67.182796040944936</v>
      </c>
      <c r="AM114">
        <f t="shared" si="60"/>
        <v>0.19633701237538903</v>
      </c>
      <c r="AN114">
        <v>14.484353983609539</v>
      </c>
      <c r="AO114">
        <v>14.67791393939393</v>
      </c>
      <c r="AP114">
        <v>-1.916692191457947E-5</v>
      </c>
      <c r="AQ114">
        <v>78.548542355810383</v>
      </c>
      <c r="AR114">
        <v>0</v>
      </c>
      <c r="AS114">
        <v>0</v>
      </c>
      <c r="AT114">
        <f t="shared" si="61"/>
        <v>1</v>
      </c>
      <c r="AU114">
        <f t="shared" si="62"/>
        <v>0</v>
      </c>
      <c r="AV114">
        <f t="shared" si="63"/>
        <v>54336.46780444766</v>
      </c>
      <c r="AW114">
        <f t="shared" si="64"/>
        <v>1999.9966666666669</v>
      </c>
      <c r="AX114">
        <f t="shared" si="65"/>
        <v>1681.1945327466394</v>
      </c>
      <c r="AY114">
        <f t="shared" si="66"/>
        <v>0.84059866737109856</v>
      </c>
      <c r="AZ114">
        <f t="shared" si="67"/>
        <v>0.16075542802622031</v>
      </c>
      <c r="BA114">
        <v>6</v>
      </c>
      <c r="BB114">
        <v>0.5</v>
      </c>
      <c r="BC114" t="s">
        <v>358</v>
      </c>
      <c r="BD114">
        <v>2</v>
      </c>
      <c r="BE114" t="b">
        <v>1</v>
      </c>
      <c r="BF114">
        <v>1710708663.5999999</v>
      </c>
      <c r="BG114">
        <v>1585.034444444444</v>
      </c>
      <c r="BH114">
        <v>1611.3266666666671</v>
      </c>
      <c r="BI114">
        <v>14.68251111111111</v>
      </c>
      <c r="BJ114">
        <v>14.48442222222222</v>
      </c>
      <c r="BK114">
        <v>1591.9866666666669</v>
      </c>
      <c r="BL114">
        <v>14.735455555555561</v>
      </c>
      <c r="BM114">
        <v>599.9954444444445</v>
      </c>
      <c r="BN114">
        <v>101.6763333333333</v>
      </c>
      <c r="BO114">
        <v>0.10011299999999999</v>
      </c>
      <c r="BP114">
        <v>23.937433333333331</v>
      </c>
      <c r="BQ114">
        <v>24.99305555555555</v>
      </c>
      <c r="BR114">
        <v>999.90000000000009</v>
      </c>
      <c r="BS114">
        <v>0</v>
      </c>
      <c r="BT114">
        <v>0</v>
      </c>
      <c r="BU114">
        <v>10003.530000000001</v>
      </c>
      <c r="BV114">
        <v>0</v>
      </c>
      <c r="BW114">
        <v>6.1050899999999997</v>
      </c>
      <c r="BX114">
        <v>-26.291666666666671</v>
      </c>
      <c r="BY114">
        <v>1608.653333333333</v>
      </c>
      <c r="BZ114">
        <v>1635.0077777777781</v>
      </c>
      <c r="CA114">
        <v>0.1980878888888889</v>
      </c>
      <c r="CB114">
        <v>1611.3266666666671</v>
      </c>
      <c r="CC114">
        <v>14.48442222222222</v>
      </c>
      <c r="CD114">
        <v>1.4928622222222221</v>
      </c>
      <c r="CE114">
        <v>1.4727211111111109</v>
      </c>
      <c r="CF114">
        <v>12.89523333333333</v>
      </c>
      <c r="CG114">
        <v>12.68784444444444</v>
      </c>
      <c r="CH114">
        <v>1999.9966666666669</v>
      </c>
      <c r="CI114">
        <v>0.97999400000000003</v>
      </c>
      <c r="CJ114">
        <v>2.0005566666666669E-2</v>
      </c>
      <c r="CK114">
        <v>0</v>
      </c>
      <c r="CL114">
        <v>247.53522222222219</v>
      </c>
      <c r="CM114">
        <v>5.0009800000000002</v>
      </c>
      <c r="CN114">
        <v>5280.3966666666656</v>
      </c>
      <c r="CO114">
        <v>18953.18888888889</v>
      </c>
      <c r="CP114">
        <v>37.332999999999998</v>
      </c>
      <c r="CQ114">
        <v>37.875</v>
      </c>
      <c r="CR114">
        <v>37.561999999999998</v>
      </c>
      <c r="CS114">
        <v>37.006888888888888</v>
      </c>
      <c r="CT114">
        <v>38.131888888888888</v>
      </c>
      <c r="CU114">
        <v>1955.0855555555561</v>
      </c>
      <c r="CV114">
        <v>39.911111111111097</v>
      </c>
      <c r="CW114">
        <v>0</v>
      </c>
      <c r="CX114">
        <v>5624.5999999046326</v>
      </c>
      <c r="CY114">
        <v>0</v>
      </c>
      <c r="CZ114">
        <v>1710707252</v>
      </c>
      <c r="DA114" t="s">
        <v>359</v>
      </c>
      <c r="DB114">
        <v>1710707252</v>
      </c>
      <c r="DC114">
        <v>1710706472</v>
      </c>
      <c r="DD114">
        <v>25</v>
      </c>
      <c r="DE114">
        <v>0.7</v>
      </c>
      <c r="DF114">
        <v>1.4E-2</v>
      </c>
      <c r="DG114">
        <v>-2.4249999999999998</v>
      </c>
      <c r="DH114">
        <v>-3.9E-2</v>
      </c>
      <c r="DI114">
        <v>495</v>
      </c>
      <c r="DJ114">
        <v>20</v>
      </c>
      <c r="DK114">
        <v>0.44</v>
      </c>
      <c r="DL114">
        <v>7.0000000000000007E-2</v>
      </c>
      <c r="DM114">
        <v>-26.283641463414639</v>
      </c>
      <c r="DN114">
        <v>0.27232891986067909</v>
      </c>
      <c r="DO114">
        <v>0.28503047674069698</v>
      </c>
      <c r="DP114">
        <v>1</v>
      </c>
      <c r="DQ114">
        <v>247.60591176470589</v>
      </c>
      <c r="DR114">
        <v>-0.43857907088146808</v>
      </c>
      <c r="DS114">
        <v>0.18095618053373219</v>
      </c>
      <c r="DT114">
        <v>1</v>
      </c>
      <c r="DU114">
        <v>0.19480900000000001</v>
      </c>
      <c r="DV114">
        <v>5.0461191637630673E-2</v>
      </c>
      <c r="DW114">
        <v>6.5032492291611701E-3</v>
      </c>
      <c r="DX114">
        <v>1</v>
      </c>
      <c r="DY114">
        <v>3</v>
      </c>
      <c r="DZ114">
        <v>3</v>
      </c>
      <c r="EA114" t="s">
        <v>460</v>
      </c>
      <c r="EB114">
        <v>3.2291400000000001</v>
      </c>
      <c r="EC114">
        <v>2.7043400000000002</v>
      </c>
      <c r="ED114">
        <v>0.26049099999999997</v>
      </c>
      <c r="EE114">
        <v>0.26299099999999997</v>
      </c>
      <c r="EF114">
        <v>8.2310900000000006E-2</v>
      </c>
      <c r="EG114">
        <v>8.1817899999999999E-2</v>
      </c>
      <c r="EH114">
        <v>24253.1</v>
      </c>
      <c r="EI114">
        <v>23637.9</v>
      </c>
      <c r="EJ114">
        <v>31385.1</v>
      </c>
      <c r="EK114">
        <v>30381.200000000001</v>
      </c>
      <c r="EL114">
        <v>38593.699999999997</v>
      </c>
      <c r="EM114">
        <v>36891.599999999999</v>
      </c>
      <c r="EN114">
        <v>43994.400000000001</v>
      </c>
      <c r="EO114">
        <v>42426.6</v>
      </c>
      <c r="EP114">
        <v>2.1640199999999998</v>
      </c>
      <c r="EQ114">
        <v>1.9539</v>
      </c>
      <c r="ER114">
        <v>0.13613700000000001</v>
      </c>
      <c r="ES114">
        <v>0</v>
      </c>
      <c r="ET114">
        <v>22.7455</v>
      </c>
      <c r="EU114">
        <v>999.9</v>
      </c>
      <c r="EV114">
        <v>56.6</v>
      </c>
      <c r="EW114">
        <v>26.6</v>
      </c>
      <c r="EX114">
        <v>19.462900000000001</v>
      </c>
      <c r="EY114">
        <v>61.292999999999999</v>
      </c>
      <c r="EZ114">
        <v>25.228400000000001</v>
      </c>
      <c r="FA114">
        <v>1</v>
      </c>
      <c r="FB114">
        <v>-0.214779</v>
      </c>
      <c r="FC114">
        <v>1.2557499999999999</v>
      </c>
      <c r="FD114">
        <v>20.186800000000002</v>
      </c>
      <c r="FE114">
        <v>5.2166899999999998</v>
      </c>
      <c r="FF114">
        <v>11.9923</v>
      </c>
      <c r="FG114">
        <v>4.9647500000000004</v>
      </c>
      <c r="FH114">
        <v>3.29548</v>
      </c>
      <c r="FI114">
        <v>9999</v>
      </c>
      <c r="FJ114">
        <v>9999</v>
      </c>
      <c r="FK114">
        <v>9999</v>
      </c>
      <c r="FL114">
        <v>292.60000000000002</v>
      </c>
      <c r="FM114">
        <v>4.9710099999999997</v>
      </c>
      <c r="FN114">
        <v>1.86768</v>
      </c>
      <c r="FO114">
        <v>1.85887</v>
      </c>
      <c r="FP114">
        <v>1.8650800000000001</v>
      </c>
      <c r="FQ114">
        <v>1.8630500000000001</v>
      </c>
      <c r="FR114">
        <v>1.86433</v>
      </c>
      <c r="FS114">
        <v>1.8597999999999999</v>
      </c>
      <c r="FT114">
        <v>1.8638600000000001</v>
      </c>
      <c r="FU114">
        <v>0</v>
      </c>
      <c r="FV114">
        <v>0</v>
      </c>
      <c r="FW114">
        <v>0</v>
      </c>
      <c r="FX114">
        <v>0</v>
      </c>
      <c r="FY114" t="s">
        <v>361</v>
      </c>
      <c r="FZ114" t="s">
        <v>362</v>
      </c>
      <c r="GA114" t="s">
        <v>363</v>
      </c>
      <c r="GB114" t="s">
        <v>363</v>
      </c>
      <c r="GC114" t="s">
        <v>363</v>
      </c>
      <c r="GD114" t="s">
        <v>363</v>
      </c>
      <c r="GE114">
        <v>0</v>
      </c>
      <c r="GF114">
        <v>100</v>
      </c>
      <c r="GG114">
        <v>100</v>
      </c>
      <c r="GH114">
        <v>-6.97</v>
      </c>
      <c r="GI114">
        <v>-5.2999999999999999E-2</v>
      </c>
      <c r="GJ114">
        <v>-0.44953633355511791</v>
      </c>
      <c r="GK114">
        <v>-3.2761014038563928E-3</v>
      </c>
      <c r="GL114">
        <v>-2.2697488846437009E-6</v>
      </c>
      <c r="GM114">
        <v>1.1067681640329E-9</v>
      </c>
      <c r="GN114">
        <v>-6.7387852144306204E-2</v>
      </c>
      <c r="GO114">
        <v>3.4759988817346559E-3</v>
      </c>
      <c r="GP114">
        <v>-3.6432653228263149E-4</v>
      </c>
      <c r="GQ114">
        <v>1.322559970292776E-5</v>
      </c>
      <c r="GR114">
        <v>12</v>
      </c>
      <c r="GS114">
        <v>1920</v>
      </c>
      <c r="GT114">
        <v>3</v>
      </c>
      <c r="GU114">
        <v>20</v>
      </c>
      <c r="GV114">
        <v>23.6</v>
      </c>
      <c r="GW114">
        <v>36.6</v>
      </c>
      <c r="GX114">
        <v>3.3923299999999998</v>
      </c>
      <c r="GY114">
        <v>2.3925800000000002</v>
      </c>
      <c r="GZ114">
        <v>1.4477500000000001</v>
      </c>
      <c r="HA114">
        <v>2.3071299999999999</v>
      </c>
      <c r="HB114">
        <v>1.5515099999999999</v>
      </c>
      <c r="HC114">
        <v>2.4133300000000002</v>
      </c>
      <c r="HD114">
        <v>31.542400000000001</v>
      </c>
      <c r="HE114">
        <v>14.6486</v>
      </c>
      <c r="HF114">
        <v>18</v>
      </c>
      <c r="HG114">
        <v>599.36699999999996</v>
      </c>
      <c r="HH114">
        <v>468.14100000000002</v>
      </c>
      <c r="HI114">
        <v>21.100100000000001</v>
      </c>
      <c r="HJ114">
        <v>24.256799999999998</v>
      </c>
      <c r="HK114">
        <v>30.000499999999999</v>
      </c>
      <c r="HL114">
        <v>24.3032</v>
      </c>
      <c r="HM114">
        <v>24.250699999999998</v>
      </c>
      <c r="HN114">
        <v>67.933800000000005</v>
      </c>
      <c r="HO114">
        <v>34.085299999999997</v>
      </c>
      <c r="HP114">
        <v>54.4604</v>
      </c>
      <c r="HQ114">
        <v>21.094000000000001</v>
      </c>
      <c r="HR114">
        <v>1636.74</v>
      </c>
      <c r="HS114">
        <v>14.511699999999999</v>
      </c>
      <c r="HT114">
        <v>99.6113</v>
      </c>
      <c r="HU114">
        <v>101.376</v>
      </c>
    </row>
    <row r="115" spans="1:229" x14ac:dyDescent="0.2">
      <c r="A115">
        <v>99</v>
      </c>
      <c r="B115">
        <v>1710708671.0999999</v>
      </c>
      <c r="C115">
        <v>581.5</v>
      </c>
      <c r="D115" t="s">
        <v>561</v>
      </c>
      <c r="E115" t="s">
        <v>562</v>
      </c>
      <c r="F115">
        <v>5</v>
      </c>
      <c r="H115">
        <v>1710708668.3</v>
      </c>
      <c r="I115">
        <f t="shared" si="34"/>
        <v>1.899192397235688E-4</v>
      </c>
      <c r="J115">
        <f t="shared" si="35"/>
        <v>0.18991923972356881</v>
      </c>
      <c r="K115">
        <f t="shared" si="36"/>
        <v>4.9633210859238046</v>
      </c>
      <c r="L115">
        <f t="shared" si="37"/>
        <v>1600.865</v>
      </c>
      <c r="M115">
        <f t="shared" si="38"/>
        <v>859.87196649376358</v>
      </c>
      <c r="N115">
        <f t="shared" si="39"/>
        <v>87.51310902616035</v>
      </c>
      <c r="O115">
        <f t="shared" si="40"/>
        <v>162.92736446848716</v>
      </c>
      <c r="P115">
        <f t="shared" si="41"/>
        <v>1.1241680280744699E-2</v>
      </c>
      <c r="Q115">
        <f t="shared" si="42"/>
        <v>3</v>
      </c>
      <c r="R115">
        <f t="shared" si="43"/>
        <v>1.121832992704541E-2</v>
      </c>
      <c r="S115">
        <f t="shared" si="44"/>
        <v>7.0135500576175847E-3</v>
      </c>
      <c r="T115">
        <f t="shared" si="45"/>
        <v>321.513936067668</v>
      </c>
      <c r="U115">
        <f t="shared" si="46"/>
        <v>25.73823015889495</v>
      </c>
      <c r="V115">
        <f t="shared" si="47"/>
        <v>24.984950000000001</v>
      </c>
      <c r="W115">
        <f t="shared" si="48"/>
        <v>3.1768256874622183</v>
      </c>
      <c r="X115">
        <f t="shared" si="49"/>
        <v>50.077900203250991</v>
      </c>
      <c r="Y115">
        <f t="shared" si="50"/>
        <v>1.4933781177789849</v>
      </c>
      <c r="Z115">
        <f t="shared" si="51"/>
        <v>2.9821100959062115</v>
      </c>
      <c r="AA115">
        <f t="shared" si="52"/>
        <v>1.6834475696832334</v>
      </c>
      <c r="AB115">
        <f t="shared" si="53"/>
        <v>-8.3754384718093835</v>
      </c>
      <c r="AC115">
        <f t="shared" si="54"/>
        <v>-170.88864024</v>
      </c>
      <c r="AD115">
        <f t="shared" si="55"/>
        <v>-11.983276675714562</v>
      </c>
      <c r="AE115">
        <f t="shared" si="56"/>
        <v>130.26658068014407</v>
      </c>
      <c r="AF115">
        <f t="shared" si="57"/>
        <v>25.982633217453721</v>
      </c>
      <c r="AG115">
        <f t="shared" si="58"/>
        <v>0.19290093223335594</v>
      </c>
      <c r="AH115">
        <f t="shared" si="59"/>
        <v>4.9633210859238046</v>
      </c>
      <c r="AI115">
        <v>1653.2234171640471</v>
      </c>
      <c r="AJ115">
        <v>1632.526606060605</v>
      </c>
      <c r="AK115">
        <v>3.3978184609795781</v>
      </c>
      <c r="AL115">
        <v>67.182796040944936</v>
      </c>
      <c r="AM115">
        <f t="shared" si="60"/>
        <v>0.18991923972356881</v>
      </c>
      <c r="AN115">
        <v>14.483503105183811</v>
      </c>
      <c r="AO115">
        <v>14.670679393939389</v>
      </c>
      <c r="AP115">
        <v>-9.93794011282583E-6</v>
      </c>
      <c r="AQ115">
        <v>78.548542355810383</v>
      </c>
      <c r="AR115">
        <v>0</v>
      </c>
      <c r="AS115">
        <v>0</v>
      </c>
      <c r="AT115">
        <f t="shared" si="61"/>
        <v>1</v>
      </c>
      <c r="AU115">
        <f t="shared" si="62"/>
        <v>0</v>
      </c>
      <c r="AV115">
        <f t="shared" si="63"/>
        <v>54393.672453835803</v>
      </c>
      <c r="AW115">
        <f t="shared" si="64"/>
        <v>2000.019</v>
      </c>
      <c r="AX115">
        <f t="shared" si="65"/>
        <v>1681.2133194132996</v>
      </c>
      <c r="AY115">
        <f t="shared" si="66"/>
        <v>0.84059867401924659</v>
      </c>
      <c r="AZ115">
        <f t="shared" si="67"/>
        <v>0.16075544085714585</v>
      </c>
      <c r="BA115">
        <v>6</v>
      </c>
      <c r="BB115">
        <v>0.5</v>
      </c>
      <c r="BC115" t="s">
        <v>358</v>
      </c>
      <c r="BD115">
        <v>2</v>
      </c>
      <c r="BE115" t="b">
        <v>1</v>
      </c>
      <c r="BF115">
        <v>1710708668.3</v>
      </c>
      <c r="BG115">
        <v>1600.865</v>
      </c>
      <c r="BH115">
        <v>1627.155</v>
      </c>
      <c r="BI115">
        <v>14.673389999999999</v>
      </c>
      <c r="BJ115">
        <v>14.48333</v>
      </c>
      <c r="BK115">
        <v>1607.8520000000001</v>
      </c>
      <c r="BL115">
        <v>14.72635</v>
      </c>
      <c r="BM115">
        <v>600.03290000000004</v>
      </c>
      <c r="BN115">
        <v>101.6746</v>
      </c>
      <c r="BO115">
        <v>9.9980909999999992E-2</v>
      </c>
      <c r="BP115">
        <v>23.928360000000001</v>
      </c>
      <c r="BQ115">
        <v>24.984950000000001</v>
      </c>
      <c r="BR115">
        <v>999.9</v>
      </c>
      <c r="BS115">
        <v>0</v>
      </c>
      <c r="BT115">
        <v>0</v>
      </c>
      <c r="BU115">
        <v>10014.371999999999</v>
      </c>
      <c r="BV115">
        <v>0</v>
      </c>
      <c r="BW115">
        <v>6.1145569999999996</v>
      </c>
      <c r="BX115">
        <v>-26.289739999999998</v>
      </c>
      <c r="BY115">
        <v>1624.704</v>
      </c>
      <c r="BZ115">
        <v>1651.068</v>
      </c>
      <c r="CA115">
        <v>0.1900599</v>
      </c>
      <c r="CB115">
        <v>1627.155</v>
      </c>
      <c r="CC115">
        <v>14.48333</v>
      </c>
      <c r="CD115">
        <v>1.491911</v>
      </c>
      <c r="CE115">
        <v>1.472586</v>
      </c>
      <c r="CF115">
        <v>12.88552</v>
      </c>
      <c r="CG115">
        <v>12.68646</v>
      </c>
      <c r="CH115">
        <v>2000.019</v>
      </c>
      <c r="CI115">
        <v>0.97999389999999997</v>
      </c>
      <c r="CJ115">
        <v>2.0005660000000001E-2</v>
      </c>
      <c r="CK115">
        <v>0</v>
      </c>
      <c r="CL115">
        <v>247.48079999999999</v>
      </c>
      <c r="CM115">
        <v>5.0009800000000002</v>
      </c>
      <c r="CN115">
        <v>5279.6819999999989</v>
      </c>
      <c r="CO115">
        <v>18953.41</v>
      </c>
      <c r="CP115">
        <v>37.311999999999998</v>
      </c>
      <c r="CQ115">
        <v>37.875</v>
      </c>
      <c r="CR115">
        <v>37.5062</v>
      </c>
      <c r="CS115">
        <v>37</v>
      </c>
      <c r="CT115">
        <v>38.125</v>
      </c>
      <c r="CU115">
        <v>1955.107</v>
      </c>
      <c r="CV115">
        <v>39.911999999999992</v>
      </c>
      <c r="CW115">
        <v>0</v>
      </c>
      <c r="CX115">
        <v>5629.3999998569489</v>
      </c>
      <c r="CY115">
        <v>0</v>
      </c>
      <c r="CZ115">
        <v>1710707252</v>
      </c>
      <c r="DA115" t="s">
        <v>359</v>
      </c>
      <c r="DB115">
        <v>1710707252</v>
      </c>
      <c r="DC115">
        <v>1710706472</v>
      </c>
      <c r="DD115">
        <v>25</v>
      </c>
      <c r="DE115">
        <v>0.7</v>
      </c>
      <c r="DF115">
        <v>1.4E-2</v>
      </c>
      <c r="DG115">
        <v>-2.4249999999999998</v>
      </c>
      <c r="DH115">
        <v>-3.9E-2</v>
      </c>
      <c r="DI115">
        <v>495</v>
      </c>
      <c r="DJ115">
        <v>20</v>
      </c>
      <c r="DK115">
        <v>0.44</v>
      </c>
      <c r="DL115">
        <v>7.0000000000000007E-2</v>
      </c>
      <c r="DM115">
        <v>-26.226800000000011</v>
      </c>
      <c r="DN115">
        <v>-0.97220278745651101</v>
      </c>
      <c r="DO115">
        <v>0.25623988760534488</v>
      </c>
      <c r="DP115">
        <v>0</v>
      </c>
      <c r="DQ115">
        <v>247.5694705882353</v>
      </c>
      <c r="DR115">
        <v>-0.38799083946909441</v>
      </c>
      <c r="DS115">
        <v>0.18932204670941749</v>
      </c>
      <c r="DT115">
        <v>1</v>
      </c>
      <c r="DU115">
        <v>0.1952878536585366</v>
      </c>
      <c r="DV115">
        <v>-3.7454843205577269E-3</v>
      </c>
      <c r="DW115">
        <v>6.1051523045302482E-3</v>
      </c>
      <c r="DX115">
        <v>1</v>
      </c>
      <c r="DY115">
        <v>2</v>
      </c>
      <c r="DZ115">
        <v>3</v>
      </c>
      <c r="EA115" t="s">
        <v>360</v>
      </c>
      <c r="EB115">
        <v>3.2293799999999999</v>
      </c>
      <c r="EC115">
        <v>2.7044899999999998</v>
      </c>
      <c r="ED115">
        <v>0.26211600000000002</v>
      </c>
      <c r="EE115">
        <v>0.26455099999999998</v>
      </c>
      <c r="EF115">
        <v>8.2290000000000002E-2</v>
      </c>
      <c r="EG115">
        <v>8.1819299999999998E-2</v>
      </c>
      <c r="EH115">
        <v>24199.5</v>
      </c>
      <c r="EI115">
        <v>23587.8</v>
      </c>
      <c r="EJ115">
        <v>31384.400000000001</v>
      </c>
      <c r="EK115">
        <v>30380.9</v>
      </c>
      <c r="EL115">
        <v>38593.9</v>
      </c>
      <c r="EM115">
        <v>36891.199999999997</v>
      </c>
      <c r="EN115">
        <v>43993.599999999999</v>
      </c>
      <c r="EO115">
        <v>42426.2</v>
      </c>
      <c r="EP115">
        <v>2.1640799999999998</v>
      </c>
      <c r="EQ115">
        <v>1.9540299999999999</v>
      </c>
      <c r="ER115">
        <v>0.136383</v>
      </c>
      <c r="ES115">
        <v>0</v>
      </c>
      <c r="ET115">
        <v>22.747900000000001</v>
      </c>
      <c r="EU115">
        <v>999.9</v>
      </c>
      <c r="EV115">
        <v>56.6</v>
      </c>
      <c r="EW115">
        <v>26.6</v>
      </c>
      <c r="EX115">
        <v>19.4621</v>
      </c>
      <c r="EY115">
        <v>61.423000000000002</v>
      </c>
      <c r="EZ115">
        <v>24.615400000000001</v>
      </c>
      <c r="FA115">
        <v>1</v>
      </c>
      <c r="FB115">
        <v>-0.21570900000000001</v>
      </c>
      <c r="FC115">
        <v>1.0288200000000001</v>
      </c>
      <c r="FD115">
        <v>20.1889</v>
      </c>
      <c r="FE115">
        <v>5.21774</v>
      </c>
      <c r="FF115">
        <v>11.9923</v>
      </c>
      <c r="FG115">
        <v>4.9648000000000003</v>
      </c>
      <c r="FH115">
        <v>3.2955800000000002</v>
      </c>
      <c r="FI115">
        <v>9999</v>
      </c>
      <c r="FJ115">
        <v>9999</v>
      </c>
      <c r="FK115">
        <v>9999</v>
      </c>
      <c r="FL115">
        <v>292.60000000000002</v>
      </c>
      <c r="FM115">
        <v>4.9710400000000003</v>
      </c>
      <c r="FN115">
        <v>1.86768</v>
      </c>
      <c r="FO115">
        <v>1.8588899999999999</v>
      </c>
      <c r="FP115">
        <v>1.8650800000000001</v>
      </c>
      <c r="FQ115">
        <v>1.8630500000000001</v>
      </c>
      <c r="FR115">
        <v>1.86436</v>
      </c>
      <c r="FS115">
        <v>1.8598300000000001</v>
      </c>
      <c r="FT115">
        <v>1.8638699999999999</v>
      </c>
      <c r="FU115">
        <v>0</v>
      </c>
      <c r="FV115">
        <v>0</v>
      </c>
      <c r="FW115">
        <v>0</v>
      </c>
      <c r="FX115">
        <v>0</v>
      </c>
      <c r="FY115" t="s">
        <v>361</v>
      </c>
      <c r="FZ115" t="s">
        <v>362</v>
      </c>
      <c r="GA115" t="s">
        <v>363</v>
      </c>
      <c r="GB115" t="s">
        <v>363</v>
      </c>
      <c r="GC115" t="s">
        <v>363</v>
      </c>
      <c r="GD115" t="s">
        <v>363</v>
      </c>
      <c r="GE115">
        <v>0</v>
      </c>
      <c r="GF115">
        <v>100</v>
      </c>
      <c r="GG115">
        <v>100</v>
      </c>
      <c r="GH115">
        <v>-7</v>
      </c>
      <c r="GI115">
        <v>-5.2999999999999999E-2</v>
      </c>
      <c r="GJ115">
        <v>-0.44953633355511791</v>
      </c>
      <c r="GK115">
        <v>-3.2761014038563928E-3</v>
      </c>
      <c r="GL115">
        <v>-2.2697488846437009E-6</v>
      </c>
      <c r="GM115">
        <v>1.1067681640329E-9</v>
      </c>
      <c r="GN115">
        <v>-6.7387852144306204E-2</v>
      </c>
      <c r="GO115">
        <v>3.4759988817346559E-3</v>
      </c>
      <c r="GP115">
        <v>-3.6432653228263149E-4</v>
      </c>
      <c r="GQ115">
        <v>1.322559970292776E-5</v>
      </c>
      <c r="GR115">
        <v>12</v>
      </c>
      <c r="GS115">
        <v>1920</v>
      </c>
      <c r="GT115">
        <v>3</v>
      </c>
      <c r="GU115">
        <v>20</v>
      </c>
      <c r="GV115">
        <v>23.7</v>
      </c>
      <c r="GW115">
        <v>36.700000000000003</v>
      </c>
      <c r="GX115">
        <v>3.4216299999999999</v>
      </c>
      <c r="GY115">
        <v>2.3877000000000002</v>
      </c>
      <c r="GZ115">
        <v>1.4489700000000001</v>
      </c>
      <c r="HA115">
        <v>2.3071299999999999</v>
      </c>
      <c r="HB115">
        <v>1.5515099999999999</v>
      </c>
      <c r="HC115">
        <v>2.2168000000000001</v>
      </c>
      <c r="HD115">
        <v>31.542400000000001</v>
      </c>
      <c r="HE115">
        <v>14.6311</v>
      </c>
      <c r="HF115">
        <v>18</v>
      </c>
      <c r="HG115">
        <v>599.40099999999995</v>
      </c>
      <c r="HH115">
        <v>468.21899999999999</v>
      </c>
      <c r="HI115">
        <v>21.062799999999999</v>
      </c>
      <c r="HJ115">
        <v>24.256799999999998</v>
      </c>
      <c r="HK115">
        <v>29.9999</v>
      </c>
      <c r="HL115">
        <v>24.3032</v>
      </c>
      <c r="HM115">
        <v>24.250699999999998</v>
      </c>
      <c r="HN115">
        <v>68.528899999999993</v>
      </c>
      <c r="HO115">
        <v>34.085299999999997</v>
      </c>
      <c r="HP115">
        <v>54.4604</v>
      </c>
      <c r="HQ115">
        <v>21.087399999999999</v>
      </c>
      <c r="HR115">
        <v>1656.78</v>
      </c>
      <c r="HS115">
        <v>14.511699999999999</v>
      </c>
      <c r="HT115">
        <v>99.609300000000005</v>
      </c>
      <c r="HU115">
        <v>101.375</v>
      </c>
    </row>
    <row r="116" spans="1:229" x14ac:dyDescent="0.2">
      <c r="A116">
        <v>100</v>
      </c>
      <c r="B116">
        <v>1710708676.0999999</v>
      </c>
      <c r="C116">
        <v>586.5</v>
      </c>
      <c r="D116" t="s">
        <v>563</v>
      </c>
      <c r="E116" t="s">
        <v>564</v>
      </c>
      <c r="F116">
        <v>5</v>
      </c>
      <c r="H116">
        <v>1710708673.5999999</v>
      </c>
      <c r="I116">
        <f t="shared" si="34"/>
        <v>1.8831373377955354E-4</v>
      </c>
      <c r="J116">
        <f t="shared" si="35"/>
        <v>0.18831373377955354</v>
      </c>
      <c r="K116">
        <f t="shared" si="36"/>
        <v>5.0517191675837685</v>
      </c>
      <c r="L116">
        <f t="shared" si="37"/>
        <v>1618.51</v>
      </c>
      <c r="M116">
        <f t="shared" si="38"/>
        <v>858.00765766663233</v>
      </c>
      <c r="N116">
        <f t="shared" si="39"/>
        <v>87.323441449785278</v>
      </c>
      <c r="O116">
        <f t="shared" si="40"/>
        <v>164.7233121499778</v>
      </c>
      <c r="P116">
        <f t="shared" si="41"/>
        <v>1.1138391377096359E-2</v>
      </c>
      <c r="Q116">
        <f t="shared" si="42"/>
        <v>3</v>
      </c>
      <c r="R116">
        <f t="shared" si="43"/>
        <v>1.1115467667309531E-2</v>
      </c>
      <c r="S116">
        <f t="shared" si="44"/>
        <v>6.9492229239054995E-3</v>
      </c>
      <c r="T116">
        <f t="shared" si="45"/>
        <v>321.51262553435538</v>
      </c>
      <c r="U116">
        <f t="shared" si="46"/>
        <v>25.732201708102544</v>
      </c>
      <c r="V116">
        <f t="shared" si="47"/>
        <v>24.989377777777779</v>
      </c>
      <c r="W116">
        <f t="shared" si="48"/>
        <v>3.1776644978544217</v>
      </c>
      <c r="X116">
        <f t="shared" si="49"/>
        <v>50.084723736531522</v>
      </c>
      <c r="Y116">
        <f t="shared" si="50"/>
        <v>1.4930037950006669</v>
      </c>
      <c r="Z116">
        <f t="shared" si="51"/>
        <v>2.9809564346497095</v>
      </c>
      <c r="AA116">
        <f t="shared" si="52"/>
        <v>1.6846607028537548</v>
      </c>
      <c r="AB116">
        <f t="shared" si="53"/>
        <v>-8.3046356596783113</v>
      </c>
      <c r="AC116">
        <f t="shared" si="54"/>
        <v>-172.64599173333372</v>
      </c>
      <c r="AD116">
        <f t="shared" si="55"/>
        <v>-12.106386054346768</v>
      </c>
      <c r="AE116">
        <f t="shared" si="56"/>
        <v>128.45561208699658</v>
      </c>
      <c r="AF116">
        <f t="shared" si="57"/>
        <v>25.799092005298565</v>
      </c>
      <c r="AG116">
        <f t="shared" si="58"/>
        <v>0.18892205576207585</v>
      </c>
      <c r="AH116">
        <f t="shared" si="59"/>
        <v>5.0517191675837685</v>
      </c>
      <c r="AI116">
        <v>1669.939138658646</v>
      </c>
      <c r="AJ116">
        <v>1649.3184848484841</v>
      </c>
      <c r="AK116">
        <v>3.3613961847688869</v>
      </c>
      <c r="AL116">
        <v>67.182796040944936</v>
      </c>
      <c r="AM116">
        <f t="shared" si="60"/>
        <v>0.18831373377955354</v>
      </c>
      <c r="AN116">
        <v>14.483581774235221</v>
      </c>
      <c r="AO116">
        <v>14.669143636363639</v>
      </c>
      <c r="AP116">
        <v>-1.042002040670594E-6</v>
      </c>
      <c r="AQ116">
        <v>78.548542355810383</v>
      </c>
      <c r="AR116">
        <v>0</v>
      </c>
      <c r="AS116">
        <v>0</v>
      </c>
      <c r="AT116">
        <f t="shared" si="61"/>
        <v>1</v>
      </c>
      <c r="AU116">
        <f t="shared" si="62"/>
        <v>0</v>
      </c>
      <c r="AV116">
        <f t="shared" si="63"/>
        <v>54270.071964427421</v>
      </c>
      <c r="AW116">
        <f t="shared" si="64"/>
        <v>2000.0111111111109</v>
      </c>
      <c r="AX116">
        <f t="shared" si="65"/>
        <v>1681.2066660799769</v>
      </c>
      <c r="AY116">
        <f t="shared" si="66"/>
        <v>0.84059866304741604</v>
      </c>
      <c r="AZ116">
        <f t="shared" si="67"/>
        <v>0.1607554196815128</v>
      </c>
      <c r="BA116">
        <v>6</v>
      </c>
      <c r="BB116">
        <v>0.5</v>
      </c>
      <c r="BC116" t="s">
        <v>358</v>
      </c>
      <c r="BD116">
        <v>2</v>
      </c>
      <c r="BE116" t="b">
        <v>1</v>
      </c>
      <c r="BF116">
        <v>1710708673.5999999</v>
      </c>
      <c r="BG116">
        <v>1618.51</v>
      </c>
      <c r="BH116">
        <v>1644.6155555555561</v>
      </c>
      <c r="BI116">
        <v>14.669700000000001</v>
      </c>
      <c r="BJ116">
        <v>14.483544444444441</v>
      </c>
      <c r="BK116">
        <v>1625.5277777777781</v>
      </c>
      <c r="BL116">
        <v>14.722677777777781</v>
      </c>
      <c r="BM116">
        <v>599.98411111111102</v>
      </c>
      <c r="BN116">
        <v>101.6746666666667</v>
      </c>
      <c r="BO116">
        <v>9.9997777777777783E-2</v>
      </c>
      <c r="BP116">
        <v>23.921922222222221</v>
      </c>
      <c r="BQ116">
        <v>24.989377777777779</v>
      </c>
      <c r="BR116">
        <v>999.90000000000009</v>
      </c>
      <c r="BS116">
        <v>0</v>
      </c>
      <c r="BT116">
        <v>0</v>
      </c>
      <c r="BU116">
        <v>9990.4133333333339</v>
      </c>
      <c r="BV116">
        <v>0</v>
      </c>
      <c r="BW116">
        <v>6.1057177777777767</v>
      </c>
      <c r="BX116">
        <v>-26.1067</v>
      </c>
      <c r="BY116">
        <v>1642.603333333333</v>
      </c>
      <c r="BZ116">
        <v>1668.784444444444</v>
      </c>
      <c r="CA116">
        <v>0.18615155555555549</v>
      </c>
      <c r="CB116">
        <v>1644.6155555555561</v>
      </c>
      <c r="CC116">
        <v>14.483544444444441</v>
      </c>
      <c r="CD116">
        <v>1.4915344444444441</v>
      </c>
      <c r="CE116">
        <v>1.4726066666666671</v>
      </c>
      <c r="CF116">
        <v>12.881666666666669</v>
      </c>
      <c r="CG116">
        <v>12.686666666666669</v>
      </c>
      <c r="CH116">
        <v>2000.0111111111109</v>
      </c>
      <c r="CI116">
        <v>0.97999400000000003</v>
      </c>
      <c r="CJ116">
        <v>2.0005566666666669E-2</v>
      </c>
      <c r="CK116">
        <v>0</v>
      </c>
      <c r="CL116">
        <v>247.49233333333331</v>
      </c>
      <c r="CM116">
        <v>5.0009800000000002</v>
      </c>
      <c r="CN116">
        <v>5278.3811111111117</v>
      </c>
      <c r="CO116">
        <v>18953.322222222221</v>
      </c>
      <c r="CP116">
        <v>37.284444444444439</v>
      </c>
      <c r="CQ116">
        <v>37.819000000000003</v>
      </c>
      <c r="CR116">
        <v>37.472000000000001</v>
      </c>
      <c r="CS116">
        <v>37</v>
      </c>
      <c r="CT116">
        <v>38.097000000000001</v>
      </c>
      <c r="CU116">
        <v>1955.1</v>
      </c>
      <c r="CV116">
        <v>39.911111111111097</v>
      </c>
      <c r="CW116">
        <v>0</v>
      </c>
      <c r="CX116">
        <v>5634.2000000476837</v>
      </c>
      <c r="CY116">
        <v>0</v>
      </c>
      <c r="CZ116">
        <v>1710707252</v>
      </c>
      <c r="DA116" t="s">
        <v>359</v>
      </c>
      <c r="DB116">
        <v>1710707252</v>
      </c>
      <c r="DC116">
        <v>1710706472</v>
      </c>
      <c r="DD116">
        <v>25</v>
      </c>
      <c r="DE116">
        <v>0.7</v>
      </c>
      <c r="DF116">
        <v>1.4E-2</v>
      </c>
      <c r="DG116">
        <v>-2.4249999999999998</v>
      </c>
      <c r="DH116">
        <v>-3.9E-2</v>
      </c>
      <c r="DI116">
        <v>495</v>
      </c>
      <c r="DJ116">
        <v>20</v>
      </c>
      <c r="DK116">
        <v>0.44</v>
      </c>
      <c r="DL116">
        <v>7.0000000000000007E-2</v>
      </c>
      <c r="DM116">
        <v>-26.261600000000001</v>
      </c>
      <c r="DN116">
        <v>1.016147038327518</v>
      </c>
      <c r="DO116">
        <v>0.21145356521918091</v>
      </c>
      <c r="DP116">
        <v>0</v>
      </c>
      <c r="DQ116">
        <v>247.55273529411761</v>
      </c>
      <c r="DR116">
        <v>-0.31885409353381888</v>
      </c>
      <c r="DS116">
        <v>0.18660705945027489</v>
      </c>
      <c r="DT116">
        <v>1</v>
      </c>
      <c r="DU116">
        <v>0.19480536585365851</v>
      </c>
      <c r="DV116">
        <v>-5.5692648083623703E-2</v>
      </c>
      <c r="DW116">
        <v>6.6650135372343352E-3</v>
      </c>
      <c r="DX116">
        <v>1</v>
      </c>
      <c r="DY116">
        <v>2</v>
      </c>
      <c r="DZ116">
        <v>3</v>
      </c>
      <c r="EA116" t="s">
        <v>360</v>
      </c>
      <c r="EB116">
        <v>3.2291599999999998</v>
      </c>
      <c r="EC116">
        <v>2.7044600000000001</v>
      </c>
      <c r="ED116">
        <v>0.263712</v>
      </c>
      <c r="EE116">
        <v>0.266177</v>
      </c>
      <c r="EF116">
        <v>8.2285800000000006E-2</v>
      </c>
      <c r="EG116">
        <v>8.1816100000000003E-2</v>
      </c>
      <c r="EH116">
        <v>24147.200000000001</v>
      </c>
      <c r="EI116">
        <v>23536</v>
      </c>
      <c r="EJ116">
        <v>31384.3</v>
      </c>
      <c r="EK116">
        <v>30381.200000000001</v>
      </c>
      <c r="EL116">
        <v>38593.800000000003</v>
      </c>
      <c r="EM116">
        <v>36891.800000000003</v>
      </c>
      <c r="EN116">
        <v>43993.3</v>
      </c>
      <c r="EO116">
        <v>42426.8</v>
      </c>
      <c r="EP116">
        <v>2.1642999999999999</v>
      </c>
      <c r="EQ116">
        <v>1.95425</v>
      </c>
      <c r="ER116">
        <v>0.13594300000000001</v>
      </c>
      <c r="ES116">
        <v>0</v>
      </c>
      <c r="ET116">
        <v>22.749400000000001</v>
      </c>
      <c r="EU116">
        <v>999.9</v>
      </c>
      <c r="EV116">
        <v>56.6</v>
      </c>
      <c r="EW116">
        <v>26.6</v>
      </c>
      <c r="EX116">
        <v>19.4618</v>
      </c>
      <c r="EY116">
        <v>60.893000000000001</v>
      </c>
      <c r="EZ116">
        <v>25.220400000000001</v>
      </c>
      <c r="FA116">
        <v>1</v>
      </c>
      <c r="FB116">
        <v>-0.215833</v>
      </c>
      <c r="FC116">
        <v>0.85811499999999996</v>
      </c>
      <c r="FD116">
        <v>20.190100000000001</v>
      </c>
      <c r="FE116">
        <v>5.2183400000000004</v>
      </c>
      <c r="FF116">
        <v>11.9923</v>
      </c>
      <c r="FG116">
        <v>4.9648500000000002</v>
      </c>
      <c r="FH116">
        <v>3.2956500000000002</v>
      </c>
      <c r="FI116">
        <v>9999</v>
      </c>
      <c r="FJ116">
        <v>9999</v>
      </c>
      <c r="FK116">
        <v>9999</v>
      </c>
      <c r="FL116">
        <v>292.60000000000002</v>
      </c>
      <c r="FM116">
        <v>4.9710299999999998</v>
      </c>
      <c r="FN116">
        <v>1.86768</v>
      </c>
      <c r="FO116">
        <v>1.85886</v>
      </c>
      <c r="FP116">
        <v>1.8650800000000001</v>
      </c>
      <c r="FQ116">
        <v>1.8630199999999999</v>
      </c>
      <c r="FR116">
        <v>1.8643400000000001</v>
      </c>
      <c r="FS116">
        <v>1.8597900000000001</v>
      </c>
      <c r="FT116">
        <v>1.8638600000000001</v>
      </c>
      <c r="FU116">
        <v>0</v>
      </c>
      <c r="FV116">
        <v>0</v>
      </c>
      <c r="FW116">
        <v>0</v>
      </c>
      <c r="FX116">
        <v>0</v>
      </c>
      <c r="FY116" t="s">
        <v>361</v>
      </c>
      <c r="FZ116" t="s">
        <v>362</v>
      </c>
      <c r="GA116" t="s">
        <v>363</v>
      </c>
      <c r="GB116" t="s">
        <v>363</v>
      </c>
      <c r="GC116" t="s">
        <v>363</v>
      </c>
      <c r="GD116" t="s">
        <v>363</v>
      </c>
      <c r="GE116">
        <v>0</v>
      </c>
      <c r="GF116">
        <v>100</v>
      </c>
      <c r="GG116">
        <v>100</v>
      </c>
      <c r="GH116">
        <v>-7.03</v>
      </c>
      <c r="GI116">
        <v>-5.2900000000000003E-2</v>
      </c>
      <c r="GJ116">
        <v>-0.44953633355511791</v>
      </c>
      <c r="GK116">
        <v>-3.2761014038563928E-3</v>
      </c>
      <c r="GL116">
        <v>-2.2697488846437009E-6</v>
      </c>
      <c r="GM116">
        <v>1.1067681640329E-9</v>
      </c>
      <c r="GN116">
        <v>-6.7387852144306204E-2</v>
      </c>
      <c r="GO116">
        <v>3.4759988817346559E-3</v>
      </c>
      <c r="GP116">
        <v>-3.6432653228263149E-4</v>
      </c>
      <c r="GQ116">
        <v>1.322559970292776E-5</v>
      </c>
      <c r="GR116">
        <v>12</v>
      </c>
      <c r="GS116">
        <v>1920</v>
      </c>
      <c r="GT116">
        <v>3</v>
      </c>
      <c r="GU116">
        <v>20</v>
      </c>
      <c r="GV116">
        <v>23.7</v>
      </c>
      <c r="GW116">
        <v>36.700000000000003</v>
      </c>
      <c r="GX116">
        <v>3.4484900000000001</v>
      </c>
      <c r="GY116">
        <v>2.3815900000000001</v>
      </c>
      <c r="GZ116">
        <v>1.4477500000000001</v>
      </c>
      <c r="HA116">
        <v>2.3059099999999999</v>
      </c>
      <c r="HB116">
        <v>1.5515099999999999</v>
      </c>
      <c r="HC116">
        <v>2.4267599999999998</v>
      </c>
      <c r="HD116">
        <v>31.542400000000001</v>
      </c>
      <c r="HE116">
        <v>14.657400000000001</v>
      </c>
      <c r="HF116">
        <v>18</v>
      </c>
      <c r="HG116">
        <v>599.55799999999999</v>
      </c>
      <c r="HH116">
        <v>468.35899999999998</v>
      </c>
      <c r="HI116">
        <v>21.061</v>
      </c>
      <c r="HJ116">
        <v>24.256799999999998</v>
      </c>
      <c r="HK116">
        <v>29.9999</v>
      </c>
      <c r="HL116">
        <v>24.3032</v>
      </c>
      <c r="HM116">
        <v>24.250699999999998</v>
      </c>
      <c r="HN116">
        <v>69.057599999999994</v>
      </c>
      <c r="HO116">
        <v>34.085299999999997</v>
      </c>
      <c r="HP116">
        <v>54.4604</v>
      </c>
      <c r="HQ116">
        <v>21.094899999999999</v>
      </c>
      <c r="HR116">
        <v>1670.16</v>
      </c>
      <c r="HS116">
        <v>14.511699999999999</v>
      </c>
      <c r="HT116">
        <v>99.608699999999999</v>
      </c>
      <c r="HU116">
        <v>101.376</v>
      </c>
    </row>
    <row r="117" spans="1:229" x14ac:dyDescent="0.2">
      <c r="A117">
        <v>101</v>
      </c>
      <c r="B117">
        <v>1710708681.0999999</v>
      </c>
      <c r="C117">
        <v>591.5</v>
      </c>
      <c r="D117" t="s">
        <v>565</v>
      </c>
      <c r="E117" t="s">
        <v>566</v>
      </c>
      <c r="F117">
        <v>5</v>
      </c>
      <c r="H117">
        <v>1710708678.3</v>
      </c>
      <c r="I117">
        <f t="shared" si="34"/>
        <v>1.9003693637708772E-4</v>
      </c>
      <c r="J117">
        <f t="shared" si="35"/>
        <v>0.19003693637708771</v>
      </c>
      <c r="K117">
        <f t="shared" si="36"/>
        <v>4.9183203935925386</v>
      </c>
      <c r="L117">
        <f t="shared" si="37"/>
        <v>1634.249</v>
      </c>
      <c r="M117">
        <f t="shared" si="38"/>
        <v>899.21174736297826</v>
      </c>
      <c r="N117">
        <f t="shared" si="39"/>
        <v>91.516424456971876</v>
      </c>
      <c r="O117">
        <f t="shared" si="40"/>
        <v>166.32414510929405</v>
      </c>
      <c r="P117">
        <f t="shared" si="41"/>
        <v>1.1250036950040147E-2</v>
      </c>
      <c r="Q117">
        <f t="shared" si="42"/>
        <v>3</v>
      </c>
      <c r="R117">
        <f t="shared" si="43"/>
        <v>1.1226651906764036E-2</v>
      </c>
      <c r="S117">
        <f t="shared" si="44"/>
        <v>7.0187544026022687E-3</v>
      </c>
      <c r="T117">
        <f t="shared" si="45"/>
        <v>321.52245276766956</v>
      </c>
      <c r="U117">
        <f t="shared" si="46"/>
        <v>25.724505789419705</v>
      </c>
      <c r="V117">
        <f t="shared" si="47"/>
        <v>24.982150000000001</v>
      </c>
      <c r="W117">
        <f t="shared" si="48"/>
        <v>3.1762953476412927</v>
      </c>
      <c r="X117">
        <f t="shared" si="49"/>
        <v>50.108486154588896</v>
      </c>
      <c r="Y117">
        <f t="shared" si="50"/>
        <v>1.4930548788804063</v>
      </c>
      <c r="Z117">
        <f t="shared" si="51"/>
        <v>2.9796447537333428</v>
      </c>
      <c r="AA117">
        <f t="shared" si="52"/>
        <v>1.6832404687608864</v>
      </c>
      <c r="AB117">
        <f t="shared" si="53"/>
        <v>-8.3806288942295684</v>
      </c>
      <c r="AC117">
        <f t="shared" si="54"/>
        <v>-172.66126680000013</v>
      </c>
      <c r="AD117">
        <f t="shared" si="55"/>
        <v>-12.106568860518353</v>
      </c>
      <c r="AE117">
        <f t="shared" si="56"/>
        <v>128.37398821292152</v>
      </c>
      <c r="AF117">
        <f t="shared" si="57"/>
        <v>26.174550135170104</v>
      </c>
      <c r="AG117">
        <f t="shared" si="58"/>
        <v>0.18866388832424305</v>
      </c>
      <c r="AH117">
        <f t="shared" si="59"/>
        <v>4.9183203935925386</v>
      </c>
      <c r="AI117">
        <v>1687.443068537521</v>
      </c>
      <c r="AJ117">
        <v>1666.5199393939399</v>
      </c>
      <c r="AK117">
        <v>3.456580720485126</v>
      </c>
      <c r="AL117">
        <v>67.182796040944936</v>
      </c>
      <c r="AM117">
        <f t="shared" si="60"/>
        <v>0.19003693637708771</v>
      </c>
      <c r="AN117">
        <v>14.484148414342229</v>
      </c>
      <c r="AO117">
        <v>14.671383030303019</v>
      </c>
      <c r="AP117">
        <v>1.4912715478152709E-6</v>
      </c>
      <c r="AQ117">
        <v>78.548542355810383</v>
      </c>
      <c r="AR117">
        <v>0</v>
      </c>
      <c r="AS117">
        <v>0</v>
      </c>
      <c r="AT117">
        <f t="shared" si="61"/>
        <v>1</v>
      </c>
      <c r="AU117">
        <f t="shared" si="62"/>
        <v>0</v>
      </c>
      <c r="AV117">
        <f t="shared" si="63"/>
        <v>54436.950297611409</v>
      </c>
      <c r="AW117">
        <f t="shared" si="64"/>
        <v>2000.0719999999999</v>
      </c>
      <c r="AX117">
        <f t="shared" si="65"/>
        <v>1681.2578694133001</v>
      </c>
      <c r="AY117">
        <f t="shared" si="66"/>
        <v>0.8405986731544165</v>
      </c>
      <c r="AZ117">
        <f t="shared" si="67"/>
        <v>0.16075543918802401</v>
      </c>
      <c r="BA117">
        <v>6</v>
      </c>
      <c r="BB117">
        <v>0.5</v>
      </c>
      <c r="BC117" t="s">
        <v>358</v>
      </c>
      <c r="BD117">
        <v>2</v>
      </c>
      <c r="BE117" t="b">
        <v>1</v>
      </c>
      <c r="BF117">
        <v>1710708678.3</v>
      </c>
      <c r="BG117">
        <v>1634.249</v>
      </c>
      <c r="BH117">
        <v>1660.731</v>
      </c>
      <c r="BI117">
        <v>14.67029</v>
      </c>
      <c r="BJ117">
        <v>14.484400000000001</v>
      </c>
      <c r="BK117">
        <v>1641.297</v>
      </c>
      <c r="BL117">
        <v>14.723269999999999</v>
      </c>
      <c r="BM117">
        <v>600.01980000000003</v>
      </c>
      <c r="BN117">
        <v>101.6742</v>
      </c>
      <c r="BO117">
        <v>9.9853469999999986E-2</v>
      </c>
      <c r="BP117">
        <v>23.9146</v>
      </c>
      <c r="BQ117">
        <v>24.982150000000001</v>
      </c>
      <c r="BR117">
        <v>999.9</v>
      </c>
      <c r="BS117">
        <v>0</v>
      </c>
      <c r="BT117">
        <v>0</v>
      </c>
      <c r="BU117">
        <v>10022.24</v>
      </c>
      <c r="BV117">
        <v>0</v>
      </c>
      <c r="BW117">
        <v>6.1145569999999996</v>
      </c>
      <c r="BX117">
        <v>-26.48028</v>
      </c>
      <c r="BY117">
        <v>1658.5809999999999</v>
      </c>
      <c r="BZ117">
        <v>1685.1379999999999</v>
      </c>
      <c r="CA117">
        <v>0.18589559999999999</v>
      </c>
      <c r="CB117">
        <v>1660.731</v>
      </c>
      <c r="CC117">
        <v>14.484400000000001</v>
      </c>
      <c r="CD117">
        <v>1.4915929999999999</v>
      </c>
      <c r="CE117">
        <v>1.472693</v>
      </c>
      <c r="CF117">
        <v>12.88226</v>
      </c>
      <c r="CG117">
        <v>12.68755</v>
      </c>
      <c r="CH117">
        <v>2000.0719999999999</v>
      </c>
      <c r="CI117">
        <v>0.97999389999999997</v>
      </c>
      <c r="CJ117">
        <v>2.0005660000000001E-2</v>
      </c>
      <c r="CK117">
        <v>0</v>
      </c>
      <c r="CL117">
        <v>247.44749999999999</v>
      </c>
      <c r="CM117">
        <v>5.0009800000000002</v>
      </c>
      <c r="CN117">
        <v>5277.4229999999998</v>
      </c>
      <c r="CO117">
        <v>18953.91</v>
      </c>
      <c r="CP117">
        <v>37.25</v>
      </c>
      <c r="CQ117">
        <v>37.811999999999998</v>
      </c>
      <c r="CR117">
        <v>37.436999999999998</v>
      </c>
      <c r="CS117">
        <v>36.962200000000003</v>
      </c>
      <c r="CT117">
        <v>38.061999999999998</v>
      </c>
      <c r="CU117">
        <v>1955.1590000000001</v>
      </c>
      <c r="CV117">
        <v>39.91299999999999</v>
      </c>
      <c r="CW117">
        <v>0</v>
      </c>
      <c r="CX117">
        <v>5639.5999999046326</v>
      </c>
      <c r="CY117">
        <v>0</v>
      </c>
      <c r="CZ117">
        <v>1710707252</v>
      </c>
      <c r="DA117" t="s">
        <v>359</v>
      </c>
      <c r="DB117">
        <v>1710707252</v>
      </c>
      <c r="DC117">
        <v>1710706472</v>
      </c>
      <c r="DD117">
        <v>25</v>
      </c>
      <c r="DE117">
        <v>0.7</v>
      </c>
      <c r="DF117">
        <v>1.4E-2</v>
      </c>
      <c r="DG117">
        <v>-2.4249999999999998</v>
      </c>
      <c r="DH117">
        <v>-3.9E-2</v>
      </c>
      <c r="DI117">
        <v>495</v>
      </c>
      <c r="DJ117">
        <v>20</v>
      </c>
      <c r="DK117">
        <v>0.44</v>
      </c>
      <c r="DL117">
        <v>7.0000000000000007E-2</v>
      </c>
      <c r="DM117">
        <v>-26.277782500000001</v>
      </c>
      <c r="DN117">
        <v>-0.74849718574103363</v>
      </c>
      <c r="DO117">
        <v>0.22551037768526291</v>
      </c>
      <c r="DP117">
        <v>0</v>
      </c>
      <c r="DQ117">
        <v>247.5060882352941</v>
      </c>
      <c r="DR117">
        <v>-0.43439267144686</v>
      </c>
      <c r="DS117">
        <v>0.1789073647330065</v>
      </c>
      <c r="DT117">
        <v>1</v>
      </c>
      <c r="DU117">
        <v>0.19058317499999999</v>
      </c>
      <c r="DV117">
        <v>-5.3475523452158127E-2</v>
      </c>
      <c r="DW117">
        <v>5.6681510913502492E-3</v>
      </c>
      <c r="DX117">
        <v>1</v>
      </c>
      <c r="DY117">
        <v>2</v>
      </c>
      <c r="DZ117">
        <v>3</v>
      </c>
      <c r="EA117" t="s">
        <v>360</v>
      </c>
      <c r="EB117">
        <v>3.22933</v>
      </c>
      <c r="EC117">
        <v>2.70438</v>
      </c>
      <c r="ED117">
        <v>0.26532600000000001</v>
      </c>
      <c r="EE117">
        <v>0.26775599999999999</v>
      </c>
      <c r="EF117">
        <v>8.2291299999999998E-2</v>
      </c>
      <c r="EG117">
        <v>8.1823900000000005E-2</v>
      </c>
      <c r="EH117">
        <v>24094.799999999999</v>
      </c>
      <c r="EI117">
        <v>23485.5</v>
      </c>
      <c r="EJ117">
        <v>31384.799999999999</v>
      </c>
      <c r="EK117">
        <v>30381.1</v>
      </c>
      <c r="EL117">
        <v>38594.1</v>
      </c>
      <c r="EM117">
        <v>36891.4</v>
      </c>
      <c r="EN117">
        <v>43993.8</v>
      </c>
      <c r="EO117">
        <v>42426.6</v>
      </c>
      <c r="EP117">
        <v>2.1638500000000001</v>
      </c>
      <c r="EQ117">
        <v>1.95427</v>
      </c>
      <c r="ER117">
        <v>0.135653</v>
      </c>
      <c r="ES117">
        <v>0</v>
      </c>
      <c r="ET117">
        <v>22.751200000000001</v>
      </c>
      <c r="EU117">
        <v>999.9</v>
      </c>
      <c r="EV117">
        <v>56.6</v>
      </c>
      <c r="EW117">
        <v>26.6</v>
      </c>
      <c r="EX117">
        <v>19.4604</v>
      </c>
      <c r="EY117">
        <v>61.203000000000003</v>
      </c>
      <c r="EZ117">
        <v>24.6234</v>
      </c>
      <c r="FA117">
        <v>1</v>
      </c>
      <c r="FB117">
        <v>-0.21589900000000001</v>
      </c>
      <c r="FC117">
        <v>0.76767200000000002</v>
      </c>
      <c r="FD117">
        <v>20.1907</v>
      </c>
      <c r="FE117">
        <v>5.21774</v>
      </c>
      <c r="FF117">
        <v>11.9924</v>
      </c>
      <c r="FG117">
        <v>4.9645999999999999</v>
      </c>
      <c r="FH117">
        <v>3.2955800000000002</v>
      </c>
      <c r="FI117">
        <v>9999</v>
      </c>
      <c r="FJ117">
        <v>9999</v>
      </c>
      <c r="FK117">
        <v>9999</v>
      </c>
      <c r="FL117">
        <v>292.60000000000002</v>
      </c>
      <c r="FM117">
        <v>4.9710400000000003</v>
      </c>
      <c r="FN117">
        <v>1.86768</v>
      </c>
      <c r="FO117">
        <v>1.8588800000000001</v>
      </c>
      <c r="FP117">
        <v>1.8650800000000001</v>
      </c>
      <c r="FQ117">
        <v>1.863</v>
      </c>
      <c r="FR117">
        <v>1.8643700000000001</v>
      </c>
      <c r="FS117">
        <v>1.8597900000000001</v>
      </c>
      <c r="FT117">
        <v>1.8638600000000001</v>
      </c>
      <c r="FU117">
        <v>0</v>
      </c>
      <c r="FV117">
        <v>0</v>
      </c>
      <c r="FW117">
        <v>0</v>
      </c>
      <c r="FX117">
        <v>0</v>
      </c>
      <c r="FY117" t="s">
        <v>361</v>
      </c>
      <c r="FZ117" t="s">
        <v>362</v>
      </c>
      <c r="GA117" t="s">
        <v>363</v>
      </c>
      <c r="GB117" t="s">
        <v>363</v>
      </c>
      <c r="GC117" t="s">
        <v>363</v>
      </c>
      <c r="GD117" t="s">
        <v>363</v>
      </c>
      <c r="GE117">
        <v>0</v>
      </c>
      <c r="GF117">
        <v>100</v>
      </c>
      <c r="GG117">
        <v>100</v>
      </c>
      <c r="GH117">
        <v>-7.07</v>
      </c>
      <c r="GI117">
        <v>-5.2999999999999999E-2</v>
      </c>
      <c r="GJ117">
        <v>-0.44953633355511791</v>
      </c>
      <c r="GK117">
        <v>-3.2761014038563928E-3</v>
      </c>
      <c r="GL117">
        <v>-2.2697488846437009E-6</v>
      </c>
      <c r="GM117">
        <v>1.1067681640329E-9</v>
      </c>
      <c r="GN117">
        <v>-6.7387852144306204E-2</v>
      </c>
      <c r="GO117">
        <v>3.4759988817346559E-3</v>
      </c>
      <c r="GP117">
        <v>-3.6432653228263149E-4</v>
      </c>
      <c r="GQ117">
        <v>1.322559970292776E-5</v>
      </c>
      <c r="GR117">
        <v>12</v>
      </c>
      <c r="GS117">
        <v>1920</v>
      </c>
      <c r="GT117">
        <v>3</v>
      </c>
      <c r="GU117">
        <v>20</v>
      </c>
      <c r="GV117">
        <v>23.8</v>
      </c>
      <c r="GW117">
        <v>36.799999999999997</v>
      </c>
      <c r="GX117">
        <v>3.4777800000000001</v>
      </c>
      <c r="GY117">
        <v>2.4035600000000001</v>
      </c>
      <c r="GZ117">
        <v>1.4489700000000001</v>
      </c>
      <c r="HA117">
        <v>2.3059099999999999</v>
      </c>
      <c r="HB117">
        <v>1.5515099999999999</v>
      </c>
      <c r="HC117">
        <v>2.2399900000000001</v>
      </c>
      <c r="HD117">
        <v>31.542400000000001</v>
      </c>
      <c r="HE117">
        <v>14.6311</v>
      </c>
      <c r="HF117">
        <v>18</v>
      </c>
      <c r="HG117">
        <v>599.245</v>
      </c>
      <c r="HH117">
        <v>468.37400000000002</v>
      </c>
      <c r="HI117">
        <v>21.079599999999999</v>
      </c>
      <c r="HJ117">
        <v>24.256799999999998</v>
      </c>
      <c r="HK117">
        <v>29.9999</v>
      </c>
      <c r="HL117">
        <v>24.3032</v>
      </c>
      <c r="HM117">
        <v>24.250699999999998</v>
      </c>
      <c r="HN117">
        <v>69.647499999999994</v>
      </c>
      <c r="HO117">
        <v>34.085299999999997</v>
      </c>
      <c r="HP117">
        <v>54.086300000000001</v>
      </c>
      <c r="HQ117">
        <v>21.105699999999999</v>
      </c>
      <c r="HR117">
        <v>1690.19</v>
      </c>
      <c r="HS117">
        <v>14.511699999999999</v>
      </c>
      <c r="HT117">
        <v>99.610200000000006</v>
      </c>
      <c r="HU117">
        <v>101.376</v>
      </c>
    </row>
    <row r="118" spans="1:229" x14ac:dyDescent="0.2">
      <c r="A118">
        <v>102</v>
      </c>
      <c r="B118">
        <v>1710708686.0999999</v>
      </c>
      <c r="C118">
        <v>596.5</v>
      </c>
      <c r="D118" t="s">
        <v>567</v>
      </c>
      <c r="E118" t="s">
        <v>568</v>
      </c>
      <c r="F118">
        <v>5</v>
      </c>
      <c r="H118">
        <v>1710708683.5999999</v>
      </c>
      <c r="I118">
        <f t="shared" si="34"/>
        <v>1.9650291459939869E-4</v>
      </c>
      <c r="J118">
        <f t="shared" si="35"/>
        <v>0.1965029145993987</v>
      </c>
      <c r="K118">
        <f t="shared" si="36"/>
        <v>5.2033167971207064</v>
      </c>
      <c r="L118">
        <f t="shared" si="37"/>
        <v>1652.0066666666669</v>
      </c>
      <c r="M118">
        <f t="shared" si="38"/>
        <v>901.06595936607403</v>
      </c>
      <c r="N118">
        <f t="shared" si="39"/>
        <v>91.70546796926962</v>
      </c>
      <c r="O118">
        <f t="shared" si="40"/>
        <v>168.1320250535301</v>
      </c>
      <c r="P118">
        <f t="shared" si="41"/>
        <v>1.1642415262265504E-2</v>
      </c>
      <c r="Q118">
        <f t="shared" si="42"/>
        <v>3</v>
      </c>
      <c r="R118">
        <f t="shared" si="43"/>
        <v>1.1617372487037595E-2</v>
      </c>
      <c r="S118">
        <f t="shared" si="44"/>
        <v>7.2631032652717246E-3</v>
      </c>
      <c r="T118">
        <f t="shared" si="45"/>
        <v>321.50890153434216</v>
      </c>
      <c r="U118">
        <f t="shared" si="46"/>
        <v>25.717652130581357</v>
      </c>
      <c r="V118">
        <f t="shared" si="47"/>
        <v>24.9756</v>
      </c>
      <c r="W118">
        <f t="shared" si="48"/>
        <v>3.1750550334499108</v>
      </c>
      <c r="X118">
        <f t="shared" si="49"/>
        <v>50.124242227603709</v>
      </c>
      <c r="Y118">
        <f t="shared" si="50"/>
        <v>1.4930635772716971</v>
      </c>
      <c r="Z118">
        <f t="shared" si="51"/>
        <v>2.9787254847504872</v>
      </c>
      <c r="AA118">
        <f t="shared" si="52"/>
        <v>1.6819914561782137</v>
      </c>
      <c r="AB118">
        <f t="shared" si="53"/>
        <v>-8.6657785338334818</v>
      </c>
      <c r="AC118">
        <f t="shared" si="54"/>
        <v>-172.43214079999942</v>
      </c>
      <c r="AD118">
        <f t="shared" si="55"/>
        <v>-12.089790694752084</v>
      </c>
      <c r="AE118">
        <f t="shared" si="56"/>
        <v>128.32119150575718</v>
      </c>
      <c r="AF118">
        <f t="shared" si="57"/>
        <v>25.977011237021909</v>
      </c>
      <c r="AG118">
        <f t="shared" si="58"/>
        <v>0.19966399114177349</v>
      </c>
      <c r="AH118">
        <f t="shared" si="59"/>
        <v>5.2033167971207064</v>
      </c>
      <c r="AI118">
        <v>1704.1539090810561</v>
      </c>
      <c r="AJ118">
        <v>1683.337636363636</v>
      </c>
      <c r="AK118">
        <v>3.3697291527755229</v>
      </c>
      <c r="AL118">
        <v>67.182796040944936</v>
      </c>
      <c r="AM118">
        <f t="shared" si="60"/>
        <v>0.1965029145993987</v>
      </c>
      <c r="AN118">
        <v>14.474923406834501</v>
      </c>
      <c r="AO118">
        <v>14.66858</v>
      </c>
      <c r="AP118">
        <v>-8.886740128557878E-7</v>
      </c>
      <c r="AQ118">
        <v>78.548542355810383</v>
      </c>
      <c r="AR118">
        <v>0</v>
      </c>
      <c r="AS118">
        <v>0</v>
      </c>
      <c r="AT118">
        <f t="shared" si="61"/>
        <v>1</v>
      </c>
      <c r="AU118">
        <f t="shared" si="62"/>
        <v>0</v>
      </c>
      <c r="AV118">
        <f t="shared" si="63"/>
        <v>54377.202251721734</v>
      </c>
      <c r="AW118">
        <f t="shared" si="64"/>
        <v>1999.9877777777781</v>
      </c>
      <c r="AX118">
        <f t="shared" si="65"/>
        <v>1681.1870660799702</v>
      </c>
      <c r="AY118">
        <f t="shared" si="66"/>
        <v>0.8405986700318574</v>
      </c>
      <c r="AZ118">
        <f t="shared" si="67"/>
        <v>0.16075543316148483</v>
      </c>
      <c r="BA118">
        <v>6</v>
      </c>
      <c r="BB118">
        <v>0.5</v>
      </c>
      <c r="BC118" t="s">
        <v>358</v>
      </c>
      <c r="BD118">
        <v>2</v>
      </c>
      <c r="BE118" t="b">
        <v>1</v>
      </c>
      <c r="BF118">
        <v>1710708683.5999999</v>
      </c>
      <c r="BG118">
        <v>1652.0066666666669</v>
      </c>
      <c r="BH118">
        <v>1678.317777777778</v>
      </c>
      <c r="BI118">
        <v>14.67032222222222</v>
      </c>
      <c r="BJ118">
        <v>14.47355555555556</v>
      </c>
      <c r="BK118">
        <v>1659.0855555555561</v>
      </c>
      <c r="BL118">
        <v>14.723277777777779</v>
      </c>
      <c r="BM118">
        <v>599.90300000000002</v>
      </c>
      <c r="BN118">
        <v>101.6744444444444</v>
      </c>
      <c r="BO118">
        <v>9.997841111111111E-2</v>
      </c>
      <c r="BP118">
        <v>23.90946666666667</v>
      </c>
      <c r="BQ118">
        <v>24.9756</v>
      </c>
      <c r="BR118">
        <v>999.90000000000009</v>
      </c>
      <c r="BS118">
        <v>0</v>
      </c>
      <c r="BT118">
        <v>0</v>
      </c>
      <c r="BU118">
        <v>10010.56111111111</v>
      </c>
      <c r="BV118">
        <v>0</v>
      </c>
      <c r="BW118">
        <v>6.1057177777777767</v>
      </c>
      <c r="BX118">
        <v>-26.310866666666669</v>
      </c>
      <c r="BY118">
        <v>1676.603333333333</v>
      </c>
      <c r="BZ118">
        <v>1702.9666666666669</v>
      </c>
      <c r="CA118">
        <v>0.1967503333333333</v>
      </c>
      <c r="CB118">
        <v>1678.317777777778</v>
      </c>
      <c r="CC118">
        <v>14.47355555555556</v>
      </c>
      <c r="CD118">
        <v>1.491597777777778</v>
      </c>
      <c r="CE118">
        <v>1.4715933333333331</v>
      </c>
      <c r="CF118">
        <v>12.882300000000001</v>
      </c>
      <c r="CG118">
        <v>12.67615555555556</v>
      </c>
      <c r="CH118">
        <v>1999.9877777777781</v>
      </c>
      <c r="CI118">
        <v>0.97999333333333338</v>
      </c>
      <c r="CJ118">
        <v>2.0006188888888891E-2</v>
      </c>
      <c r="CK118">
        <v>0</v>
      </c>
      <c r="CL118">
        <v>247.56211111111111</v>
      </c>
      <c r="CM118">
        <v>5.0009800000000002</v>
      </c>
      <c r="CN118">
        <v>5275.5166666666664</v>
      </c>
      <c r="CO118">
        <v>18953.111111111109</v>
      </c>
      <c r="CP118">
        <v>37.25</v>
      </c>
      <c r="CQ118">
        <v>37.770666666666671</v>
      </c>
      <c r="CR118">
        <v>37.436999999999998</v>
      </c>
      <c r="CS118">
        <v>36.936999999999998</v>
      </c>
      <c r="CT118">
        <v>38.061999999999998</v>
      </c>
      <c r="CU118">
        <v>1955.0766666666671</v>
      </c>
      <c r="CV118">
        <v>39.911111111111097</v>
      </c>
      <c r="CW118">
        <v>0</v>
      </c>
      <c r="CX118">
        <v>5644.3999998569489</v>
      </c>
      <c r="CY118">
        <v>0</v>
      </c>
      <c r="CZ118">
        <v>1710707252</v>
      </c>
      <c r="DA118" t="s">
        <v>359</v>
      </c>
      <c r="DB118">
        <v>1710707252</v>
      </c>
      <c r="DC118">
        <v>1710706472</v>
      </c>
      <c r="DD118">
        <v>25</v>
      </c>
      <c r="DE118">
        <v>0.7</v>
      </c>
      <c r="DF118">
        <v>1.4E-2</v>
      </c>
      <c r="DG118">
        <v>-2.4249999999999998</v>
      </c>
      <c r="DH118">
        <v>-3.9E-2</v>
      </c>
      <c r="DI118">
        <v>495</v>
      </c>
      <c r="DJ118">
        <v>20</v>
      </c>
      <c r="DK118">
        <v>0.44</v>
      </c>
      <c r="DL118">
        <v>7.0000000000000007E-2</v>
      </c>
      <c r="DM118">
        <v>-26.294507317073169</v>
      </c>
      <c r="DN118">
        <v>-0.44628083623694159</v>
      </c>
      <c r="DO118">
        <v>0.2255888710174955</v>
      </c>
      <c r="DP118">
        <v>1</v>
      </c>
      <c r="DQ118">
        <v>247.49558823529409</v>
      </c>
      <c r="DR118">
        <v>-0.2022918232500954</v>
      </c>
      <c r="DS118">
        <v>0.17898901012057891</v>
      </c>
      <c r="DT118">
        <v>1</v>
      </c>
      <c r="DU118">
        <v>0.18956390243902441</v>
      </c>
      <c r="DV118">
        <v>1.8568432055748891E-2</v>
      </c>
      <c r="DW118">
        <v>5.2956588286544896E-3</v>
      </c>
      <c r="DX118">
        <v>1</v>
      </c>
      <c r="DY118">
        <v>3</v>
      </c>
      <c r="DZ118">
        <v>3</v>
      </c>
      <c r="EA118" t="s">
        <v>460</v>
      </c>
      <c r="EB118">
        <v>3.2292900000000002</v>
      </c>
      <c r="EC118">
        <v>2.7042899999999999</v>
      </c>
      <c r="ED118">
        <v>0.26690799999999998</v>
      </c>
      <c r="EE118">
        <v>0.26935999999999999</v>
      </c>
      <c r="EF118">
        <v>8.2279099999999994E-2</v>
      </c>
      <c r="EG118">
        <v>8.1731399999999996E-2</v>
      </c>
      <c r="EH118">
        <v>24043</v>
      </c>
      <c r="EI118">
        <v>23434.5</v>
      </c>
      <c r="EJ118">
        <v>31384.7</v>
      </c>
      <c r="EK118">
        <v>30381.5</v>
      </c>
      <c r="EL118">
        <v>38594.5</v>
      </c>
      <c r="EM118">
        <v>36895.5</v>
      </c>
      <c r="EN118">
        <v>43993.599999999999</v>
      </c>
      <c r="EO118">
        <v>42426.9</v>
      </c>
      <c r="EP118">
        <v>2.1644700000000001</v>
      </c>
      <c r="EQ118">
        <v>1.9539500000000001</v>
      </c>
      <c r="ER118">
        <v>0.13520599999999999</v>
      </c>
      <c r="ES118">
        <v>0</v>
      </c>
      <c r="ET118">
        <v>22.751300000000001</v>
      </c>
      <c r="EU118">
        <v>999.9</v>
      </c>
      <c r="EV118">
        <v>56.5</v>
      </c>
      <c r="EW118">
        <v>26.6</v>
      </c>
      <c r="EX118">
        <v>19.426100000000002</v>
      </c>
      <c r="EY118">
        <v>61.243000000000002</v>
      </c>
      <c r="EZ118">
        <v>25.024000000000001</v>
      </c>
      <c r="FA118">
        <v>1</v>
      </c>
      <c r="FB118">
        <v>-0.21651200000000001</v>
      </c>
      <c r="FC118">
        <v>0.73067300000000002</v>
      </c>
      <c r="FD118">
        <v>20.191099999999999</v>
      </c>
      <c r="FE118">
        <v>5.2187900000000003</v>
      </c>
      <c r="FF118">
        <v>11.992000000000001</v>
      </c>
      <c r="FG118">
        <v>4.9644000000000004</v>
      </c>
      <c r="FH118">
        <v>3.29555</v>
      </c>
      <c r="FI118">
        <v>9999</v>
      </c>
      <c r="FJ118">
        <v>9999</v>
      </c>
      <c r="FK118">
        <v>9999</v>
      </c>
      <c r="FL118">
        <v>292.60000000000002</v>
      </c>
      <c r="FM118">
        <v>4.9710200000000002</v>
      </c>
      <c r="FN118">
        <v>1.86768</v>
      </c>
      <c r="FO118">
        <v>1.85886</v>
      </c>
      <c r="FP118">
        <v>1.8650599999999999</v>
      </c>
      <c r="FQ118">
        <v>1.86307</v>
      </c>
      <c r="FR118">
        <v>1.8643400000000001</v>
      </c>
      <c r="FS118">
        <v>1.8597600000000001</v>
      </c>
      <c r="FT118">
        <v>1.8638600000000001</v>
      </c>
      <c r="FU118">
        <v>0</v>
      </c>
      <c r="FV118">
        <v>0</v>
      </c>
      <c r="FW118">
        <v>0</v>
      </c>
      <c r="FX118">
        <v>0</v>
      </c>
      <c r="FY118" t="s">
        <v>361</v>
      </c>
      <c r="FZ118" t="s">
        <v>362</v>
      </c>
      <c r="GA118" t="s">
        <v>363</v>
      </c>
      <c r="GB118" t="s">
        <v>363</v>
      </c>
      <c r="GC118" t="s">
        <v>363</v>
      </c>
      <c r="GD118" t="s">
        <v>363</v>
      </c>
      <c r="GE118">
        <v>0</v>
      </c>
      <c r="GF118">
        <v>100</v>
      </c>
      <c r="GG118">
        <v>100</v>
      </c>
      <c r="GH118">
        <v>-7.1</v>
      </c>
      <c r="GI118">
        <v>-5.2900000000000003E-2</v>
      </c>
      <c r="GJ118">
        <v>-0.44953633355511791</v>
      </c>
      <c r="GK118">
        <v>-3.2761014038563928E-3</v>
      </c>
      <c r="GL118">
        <v>-2.2697488846437009E-6</v>
      </c>
      <c r="GM118">
        <v>1.1067681640329E-9</v>
      </c>
      <c r="GN118">
        <v>-6.7387852144306204E-2</v>
      </c>
      <c r="GO118">
        <v>3.4759988817346559E-3</v>
      </c>
      <c r="GP118">
        <v>-3.6432653228263149E-4</v>
      </c>
      <c r="GQ118">
        <v>1.322559970292776E-5</v>
      </c>
      <c r="GR118">
        <v>12</v>
      </c>
      <c r="GS118">
        <v>1920</v>
      </c>
      <c r="GT118">
        <v>3</v>
      </c>
      <c r="GU118">
        <v>20</v>
      </c>
      <c r="GV118">
        <v>23.9</v>
      </c>
      <c r="GW118">
        <v>36.9</v>
      </c>
      <c r="GX118">
        <v>3.5034200000000002</v>
      </c>
      <c r="GY118">
        <v>2.3779300000000001</v>
      </c>
      <c r="GZ118">
        <v>1.4477500000000001</v>
      </c>
      <c r="HA118">
        <v>2.3059099999999999</v>
      </c>
      <c r="HB118">
        <v>1.5515099999999999</v>
      </c>
      <c r="HC118">
        <v>2.4597199999999999</v>
      </c>
      <c r="HD118">
        <v>31.542400000000001</v>
      </c>
      <c r="HE118">
        <v>14.6486</v>
      </c>
      <c r="HF118">
        <v>18</v>
      </c>
      <c r="HG118">
        <v>599.67999999999995</v>
      </c>
      <c r="HH118">
        <v>468.17200000000003</v>
      </c>
      <c r="HI118">
        <v>21.101900000000001</v>
      </c>
      <c r="HJ118">
        <v>24.256799999999998</v>
      </c>
      <c r="HK118">
        <v>29.9998</v>
      </c>
      <c r="HL118">
        <v>24.3032</v>
      </c>
      <c r="HM118">
        <v>24.250699999999998</v>
      </c>
      <c r="HN118">
        <v>70.169300000000007</v>
      </c>
      <c r="HO118">
        <v>34.085299999999997</v>
      </c>
      <c r="HP118">
        <v>54.086300000000001</v>
      </c>
      <c r="HQ118">
        <v>21.119299999999999</v>
      </c>
      <c r="HR118">
        <v>1703.55</v>
      </c>
      <c r="HS118">
        <v>14.511699999999999</v>
      </c>
      <c r="HT118">
        <v>99.609700000000004</v>
      </c>
      <c r="HU118">
        <v>101.377</v>
      </c>
    </row>
    <row r="119" spans="1:229" x14ac:dyDescent="0.2">
      <c r="A119">
        <v>103</v>
      </c>
      <c r="B119">
        <v>1710708690.5999999</v>
      </c>
      <c r="C119">
        <v>601</v>
      </c>
      <c r="D119" t="s">
        <v>569</v>
      </c>
      <c r="E119" t="s">
        <v>570</v>
      </c>
      <c r="F119">
        <v>5</v>
      </c>
      <c r="H119">
        <v>1710708688.0444441</v>
      </c>
      <c r="I119">
        <f t="shared" si="34"/>
        <v>2.0461297098865082E-4</v>
      </c>
      <c r="J119">
        <f t="shared" si="35"/>
        <v>0.20461297098865083</v>
      </c>
      <c r="K119">
        <f t="shared" si="36"/>
        <v>4.6841036370907556</v>
      </c>
      <c r="L119">
        <f t="shared" si="37"/>
        <v>1666.874444444444</v>
      </c>
      <c r="M119">
        <f t="shared" si="38"/>
        <v>1010.9270396564702</v>
      </c>
      <c r="N119">
        <f t="shared" si="39"/>
        <v>102.88741327525538</v>
      </c>
      <c r="O119">
        <f t="shared" si="40"/>
        <v>169.64666401820242</v>
      </c>
      <c r="P119">
        <f t="shared" si="41"/>
        <v>1.2117031802146655E-2</v>
      </c>
      <c r="Q119">
        <f t="shared" si="42"/>
        <v>3</v>
      </c>
      <c r="R119">
        <f t="shared" si="43"/>
        <v>1.2089908181460029E-2</v>
      </c>
      <c r="S119">
        <f t="shared" si="44"/>
        <v>7.5586244561532106E-3</v>
      </c>
      <c r="T119">
        <f t="shared" si="45"/>
        <v>321.50741853436864</v>
      </c>
      <c r="U119">
        <f t="shared" si="46"/>
        <v>25.712713120240348</v>
      </c>
      <c r="V119">
        <f t="shared" si="47"/>
        <v>24.978022222222219</v>
      </c>
      <c r="W119">
        <f t="shared" si="48"/>
        <v>3.1755136584116457</v>
      </c>
      <c r="X119">
        <f t="shared" si="49"/>
        <v>50.115357629315596</v>
      </c>
      <c r="Y119">
        <f t="shared" si="50"/>
        <v>1.4925417123625837</v>
      </c>
      <c r="Z119">
        <f t="shared" si="51"/>
        <v>2.9782122346653734</v>
      </c>
      <c r="AA119">
        <f t="shared" si="52"/>
        <v>1.682971946049062</v>
      </c>
      <c r="AB119">
        <f t="shared" si="53"/>
        <v>-9.0234320205995004</v>
      </c>
      <c r="AC119">
        <f t="shared" si="54"/>
        <v>-173.28754453333261</v>
      </c>
      <c r="AD119">
        <f t="shared" si="55"/>
        <v>-12.149739051133196</v>
      </c>
      <c r="AE119">
        <f t="shared" si="56"/>
        <v>127.04670292930331</v>
      </c>
      <c r="AF119">
        <f t="shared" si="57"/>
        <v>25.939545084414128</v>
      </c>
      <c r="AG119">
        <f t="shared" si="58"/>
        <v>0.20633307316235439</v>
      </c>
      <c r="AH119">
        <f t="shared" si="59"/>
        <v>4.6841036370907556</v>
      </c>
      <c r="AI119">
        <v>1719.2411842401409</v>
      </c>
      <c r="AJ119">
        <v>1698.7173939393931</v>
      </c>
      <c r="AK119">
        <v>3.421649930638579</v>
      </c>
      <c r="AL119">
        <v>67.182796040944936</v>
      </c>
      <c r="AM119">
        <f t="shared" si="60"/>
        <v>0.20461297098865083</v>
      </c>
      <c r="AN119">
        <v>14.4611899973455</v>
      </c>
      <c r="AO119">
        <v>14.66283696969697</v>
      </c>
      <c r="AP119">
        <v>-9.7143796838279559E-6</v>
      </c>
      <c r="AQ119">
        <v>78.548542355810383</v>
      </c>
      <c r="AR119">
        <v>0</v>
      </c>
      <c r="AS119">
        <v>0</v>
      </c>
      <c r="AT119">
        <f t="shared" si="61"/>
        <v>1</v>
      </c>
      <c r="AU119">
        <f t="shared" si="62"/>
        <v>0</v>
      </c>
      <c r="AV119">
        <f t="shared" si="63"/>
        <v>54356.446425285787</v>
      </c>
      <c r="AW119">
        <f t="shared" si="64"/>
        <v>1999.9788888888891</v>
      </c>
      <c r="AX119">
        <f t="shared" si="65"/>
        <v>1681.1795660799837</v>
      </c>
      <c r="AY119">
        <f t="shared" si="66"/>
        <v>0.84059865602580541</v>
      </c>
      <c r="AZ119">
        <f t="shared" si="67"/>
        <v>0.16075540612980457</v>
      </c>
      <c r="BA119">
        <v>6</v>
      </c>
      <c r="BB119">
        <v>0.5</v>
      </c>
      <c r="BC119" t="s">
        <v>358</v>
      </c>
      <c r="BD119">
        <v>2</v>
      </c>
      <c r="BE119" t="b">
        <v>1</v>
      </c>
      <c r="BF119">
        <v>1710708688.0444441</v>
      </c>
      <c r="BG119">
        <v>1666.874444444444</v>
      </c>
      <c r="BH119">
        <v>1693.155555555556</v>
      </c>
      <c r="BI119">
        <v>14.66506666666667</v>
      </c>
      <c r="BJ119">
        <v>14.46177777777778</v>
      </c>
      <c r="BK119">
        <v>1673.975555555556</v>
      </c>
      <c r="BL119">
        <v>14.718044444444439</v>
      </c>
      <c r="BM119">
        <v>600.05400000000009</v>
      </c>
      <c r="BN119">
        <v>101.6753333333333</v>
      </c>
      <c r="BO119">
        <v>9.9977088888888899E-2</v>
      </c>
      <c r="BP119">
        <v>23.906600000000001</v>
      </c>
      <c r="BQ119">
        <v>24.978022222222219</v>
      </c>
      <c r="BR119">
        <v>999.90000000000009</v>
      </c>
      <c r="BS119">
        <v>0</v>
      </c>
      <c r="BT119">
        <v>0</v>
      </c>
      <c r="BU119">
        <v>10006.384444444449</v>
      </c>
      <c r="BV119">
        <v>0</v>
      </c>
      <c r="BW119">
        <v>6.1167088888888888</v>
      </c>
      <c r="BX119">
        <v>-26.280744444444441</v>
      </c>
      <c r="BY119">
        <v>1691.6855555555551</v>
      </c>
      <c r="BZ119">
        <v>1718.001111111111</v>
      </c>
      <c r="CA119">
        <v>0.20328544444444441</v>
      </c>
      <c r="CB119">
        <v>1693.155555555556</v>
      </c>
      <c r="CC119">
        <v>14.46177777777778</v>
      </c>
      <c r="CD119">
        <v>1.491075555555555</v>
      </c>
      <c r="CE119">
        <v>1.470405555555556</v>
      </c>
      <c r="CF119">
        <v>12.876955555555559</v>
      </c>
      <c r="CG119">
        <v>12.663855555555561</v>
      </c>
      <c r="CH119">
        <v>1999.9788888888891</v>
      </c>
      <c r="CI119">
        <v>0.97999333333333338</v>
      </c>
      <c r="CJ119">
        <v>2.0006188888888891E-2</v>
      </c>
      <c r="CK119">
        <v>0</v>
      </c>
      <c r="CL119">
        <v>247.3482222222222</v>
      </c>
      <c r="CM119">
        <v>5.0009800000000002</v>
      </c>
      <c r="CN119">
        <v>5274.4811111111112</v>
      </c>
      <c r="CO119">
        <v>18953.022222222218</v>
      </c>
      <c r="CP119">
        <v>37.194000000000003</v>
      </c>
      <c r="CQ119">
        <v>37.75</v>
      </c>
      <c r="CR119">
        <v>37.416333333333327</v>
      </c>
      <c r="CS119">
        <v>36.936999999999998</v>
      </c>
      <c r="CT119">
        <v>38.041333333333327</v>
      </c>
      <c r="CU119">
        <v>1955.068888888889</v>
      </c>
      <c r="CV119">
        <v>39.909999999999997</v>
      </c>
      <c r="CW119">
        <v>0</v>
      </c>
      <c r="CX119">
        <v>5649.2000000476837</v>
      </c>
      <c r="CY119">
        <v>0</v>
      </c>
      <c r="CZ119">
        <v>1710707252</v>
      </c>
      <c r="DA119" t="s">
        <v>359</v>
      </c>
      <c r="DB119">
        <v>1710707252</v>
      </c>
      <c r="DC119">
        <v>1710706472</v>
      </c>
      <c r="DD119">
        <v>25</v>
      </c>
      <c r="DE119">
        <v>0.7</v>
      </c>
      <c r="DF119">
        <v>1.4E-2</v>
      </c>
      <c r="DG119">
        <v>-2.4249999999999998</v>
      </c>
      <c r="DH119">
        <v>-3.9E-2</v>
      </c>
      <c r="DI119">
        <v>495</v>
      </c>
      <c r="DJ119">
        <v>20</v>
      </c>
      <c r="DK119">
        <v>0.44</v>
      </c>
      <c r="DL119">
        <v>7.0000000000000007E-2</v>
      </c>
      <c r="DM119">
        <v>-26.273352500000001</v>
      </c>
      <c r="DN119">
        <v>-0.97567542213880776</v>
      </c>
      <c r="DO119">
        <v>0.2268804530887357</v>
      </c>
      <c r="DP119">
        <v>0</v>
      </c>
      <c r="DQ119">
        <v>247.45429411764709</v>
      </c>
      <c r="DR119">
        <v>-0.45555385292442357</v>
      </c>
      <c r="DS119">
        <v>0.19224150396766729</v>
      </c>
      <c r="DT119">
        <v>1</v>
      </c>
      <c r="DU119">
        <v>0.19175035000000001</v>
      </c>
      <c r="DV119">
        <v>6.5042183864915143E-2</v>
      </c>
      <c r="DW119">
        <v>7.6974305665916858E-3</v>
      </c>
      <c r="DX119">
        <v>1</v>
      </c>
      <c r="DY119">
        <v>2</v>
      </c>
      <c r="DZ119">
        <v>3</v>
      </c>
      <c r="EA119" t="s">
        <v>360</v>
      </c>
      <c r="EB119">
        <v>3.2291500000000002</v>
      </c>
      <c r="EC119">
        <v>2.7044100000000002</v>
      </c>
      <c r="ED119">
        <v>0.26834000000000002</v>
      </c>
      <c r="EE119">
        <v>0.27074199999999998</v>
      </c>
      <c r="EF119">
        <v>8.2255900000000007E-2</v>
      </c>
      <c r="EG119">
        <v>8.1727900000000006E-2</v>
      </c>
      <c r="EH119">
        <v>23996.1</v>
      </c>
      <c r="EI119">
        <v>23389.8</v>
      </c>
      <c r="EJ119">
        <v>31384.5</v>
      </c>
      <c r="EK119">
        <v>30380.799999999999</v>
      </c>
      <c r="EL119">
        <v>38595.199999999997</v>
      </c>
      <c r="EM119">
        <v>36894.9</v>
      </c>
      <c r="EN119">
        <v>43993.3</v>
      </c>
      <c r="EO119">
        <v>42426.1</v>
      </c>
      <c r="EP119">
        <v>2.1640999999999999</v>
      </c>
      <c r="EQ119">
        <v>1.9542999999999999</v>
      </c>
      <c r="ER119">
        <v>0.13547400000000001</v>
      </c>
      <c r="ES119">
        <v>0</v>
      </c>
      <c r="ET119">
        <v>22.7531</v>
      </c>
      <c r="EU119">
        <v>999.9</v>
      </c>
      <c r="EV119">
        <v>56.5</v>
      </c>
      <c r="EW119">
        <v>26.6</v>
      </c>
      <c r="EX119">
        <v>19.426300000000001</v>
      </c>
      <c r="EY119">
        <v>61.412999999999997</v>
      </c>
      <c r="EZ119">
        <v>25.156199999999998</v>
      </c>
      <c r="FA119">
        <v>1</v>
      </c>
      <c r="FB119">
        <v>-0.216471</v>
      </c>
      <c r="FC119">
        <v>0.70876899999999998</v>
      </c>
      <c r="FD119">
        <v>20.191099999999999</v>
      </c>
      <c r="FE119">
        <v>5.2183400000000004</v>
      </c>
      <c r="FF119">
        <v>11.992000000000001</v>
      </c>
      <c r="FG119">
        <v>4.9640500000000003</v>
      </c>
      <c r="FH119">
        <v>3.2955000000000001</v>
      </c>
      <c r="FI119">
        <v>9999</v>
      </c>
      <c r="FJ119">
        <v>9999</v>
      </c>
      <c r="FK119">
        <v>9999</v>
      </c>
      <c r="FL119">
        <v>292.60000000000002</v>
      </c>
      <c r="FM119">
        <v>4.9710200000000002</v>
      </c>
      <c r="FN119">
        <v>1.86768</v>
      </c>
      <c r="FO119">
        <v>1.8589100000000001</v>
      </c>
      <c r="FP119">
        <v>1.8650800000000001</v>
      </c>
      <c r="FQ119">
        <v>1.8630100000000001</v>
      </c>
      <c r="FR119">
        <v>1.86433</v>
      </c>
      <c r="FS119">
        <v>1.85975</v>
      </c>
      <c r="FT119">
        <v>1.8638600000000001</v>
      </c>
      <c r="FU119">
        <v>0</v>
      </c>
      <c r="FV119">
        <v>0</v>
      </c>
      <c r="FW119">
        <v>0</v>
      </c>
      <c r="FX119">
        <v>0</v>
      </c>
      <c r="FY119" t="s">
        <v>361</v>
      </c>
      <c r="FZ119" t="s">
        <v>362</v>
      </c>
      <c r="GA119" t="s">
        <v>363</v>
      </c>
      <c r="GB119" t="s">
        <v>363</v>
      </c>
      <c r="GC119" t="s">
        <v>363</v>
      </c>
      <c r="GD119" t="s">
        <v>363</v>
      </c>
      <c r="GE119">
        <v>0</v>
      </c>
      <c r="GF119">
        <v>100</v>
      </c>
      <c r="GG119">
        <v>100</v>
      </c>
      <c r="GH119">
        <v>-7.11</v>
      </c>
      <c r="GI119">
        <v>-5.2999999999999999E-2</v>
      </c>
      <c r="GJ119">
        <v>-0.44953633355511791</v>
      </c>
      <c r="GK119">
        <v>-3.2761014038563928E-3</v>
      </c>
      <c r="GL119">
        <v>-2.2697488846437009E-6</v>
      </c>
      <c r="GM119">
        <v>1.1067681640329E-9</v>
      </c>
      <c r="GN119">
        <v>-6.7387852144306204E-2</v>
      </c>
      <c r="GO119">
        <v>3.4759988817346559E-3</v>
      </c>
      <c r="GP119">
        <v>-3.6432653228263149E-4</v>
      </c>
      <c r="GQ119">
        <v>1.322559970292776E-5</v>
      </c>
      <c r="GR119">
        <v>12</v>
      </c>
      <c r="GS119">
        <v>1920</v>
      </c>
      <c r="GT119">
        <v>3</v>
      </c>
      <c r="GU119">
        <v>20</v>
      </c>
      <c r="GV119">
        <v>24</v>
      </c>
      <c r="GW119">
        <v>37</v>
      </c>
      <c r="GX119">
        <v>3.5278299999999998</v>
      </c>
      <c r="GY119">
        <v>2.3974600000000001</v>
      </c>
      <c r="GZ119">
        <v>1.4489700000000001</v>
      </c>
      <c r="HA119">
        <v>2.3059099999999999</v>
      </c>
      <c r="HB119">
        <v>1.5515099999999999</v>
      </c>
      <c r="HC119">
        <v>2.2863799999999999</v>
      </c>
      <c r="HD119">
        <v>31.542400000000001</v>
      </c>
      <c r="HE119">
        <v>14.639900000000001</v>
      </c>
      <c r="HF119">
        <v>18</v>
      </c>
      <c r="HG119">
        <v>599.41899999999998</v>
      </c>
      <c r="HH119">
        <v>468.38900000000001</v>
      </c>
      <c r="HI119">
        <v>21.121300000000002</v>
      </c>
      <c r="HJ119">
        <v>24.256799999999998</v>
      </c>
      <c r="HK119">
        <v>29.9999</v>
      </c>
      <c r="HL119">
        <v>24.3032</v>
      </c>
      <c r="HM119">
        <v>24.250699999999998</v>
      </c>
      <c r="HN119">
        <v>70.630300000000005</v>
      </c>
      <c r="HO119">
        <v>34.085299999999997</v>
      </c>
      <c r="HP119">
        <v>54.086300000000001</v>
      </c>
      <c r="HQ119">
        <v>21.1372</v>
      </c>
      <c r="HR119">
        <v>1723.59</v>
      </c>
      <c r="HS119">
        <v>14.511699999999999</v>
      </c>
      <c r="HT119">
        <v>99.609099999999998</v>
      </c>
      <c r="HU119">
        <v>101.375</v>
      </c>
    </row>
    <row r="120" spans="1:229" x14ac:dyDescent="0.2">
      <c r="A120">
        <v>104</v>
      </c>
      <c r="B120">
        <v>1710708696.0999999</v>
      </c>
      <c r="C120">
        <v>606.5</v>
      </c>
      <c r="D120" t="s">
        <v>571</v>
      </c>
      <c r="E120" t="s">
        <v>572</v>
      </c>
      <c r="F120">
        <v>5</v>
      </c>
      <c r="H120">
        <v>1710708693.3499999</v>
      </c>
      <c r="I120">
        <f t="shared" si="34"/>
        <v>1.9972009472620628E-4</v>
      </c>
      <c r="J120">
        <f t="shared" si="35"/>
        <v>0.19972009472620628</v>
      </c>
      <c r="K120">
        <f t="shared" si="36"/>
        <v>4.5548616590082371</v>
      </c>
      <c r="L120">
        <f t="shared" si="37"/>
        <v>1684.636</v>
      </c>
      <c r="M120">
        <f t="shared" si="38"/>
        <v>1031.0493929350853</v>
      </c>
      <c r="N120">
        <f t="shared" si="39"/>
        <v>104.93223264388729</v>
      </c>
      <c r="O120">
        <f t="shared" si="40"/>
        <v>171.44922239762889</v>
      </c>
      <c r="P120">
        <f t="shared" si="41"/>
        <v>1.1836488681975035E-2</v>
      </c>
      <c r="Q120">
        <f t="shared" si="42"/>
        <v>3</v>
      </c>
      <c r="R120">
        <f t="shared" si="43"/>
        <v>1.1810605048290845E-2</v>
      </c>
      <c r="S120">
        <f t="shared" si="44"/>
        <v>7.3839489346982532E-3</v>
      </c>
      <c r="T120">
        <f t="shared" si="45"/>
        <v>321.51483576769971</v>
      </c>
      <c r="U120">
        <f t="shared" si="46"/>
        <v>25.713264025534592</v>
      </c>
      <c r="V120">
        <f t="shared" si="47"/>
        <v>24.968050000000002</v>
      </c>
      <c r="W120">
        <f t="shared" si="48"/>
        <v>3.1736258834405038</v>
      </c>
      <c r="X120">
        <f t="shared" si="49"/>
        <v>50.102156075440419</v>
      </c>
      <c r="Y120">
        <f t="shared" si="50"/>
        <v>1.4920821679457243</v>
      </c>
      <c r="Z120">
        <f t="shared" si="51"/>
        <v>2.9780797570848017</v>
      </c>
      <c r="AA120">
        <f t="shared" si="52"/>
        <v>1.6815437154947794</v>
      </c>
      <c r="AB120">
        <f t="shared" si="53"/>
        <v>-8.807656177425697</v>
      </c>
      <c r="AC120">
        <f t="shared" si="54"/>
        <v>-171.79436184000019</v>
      </c>
      <c r="AD120">
        <f t="shared" si="55"/>
        <v>-12.044395928268598</v>
      </c>
      <c r="AE120">
        <f t="shared" si="56"/>
        <v>128.86842182200519</v>
      </c>
      <c r="AF120">
        <f t="shared" si="57"/>
        <v>25.642363691176545</v>
      </c>
      <c r="AG120">
        <f t="shared" si="58"/>
        <v>0.200503020033346</v>
      </c>
      <c r="AH120">
        <f t="shared" si="59"/>
        <v>4.5548616590082371</v>
      </c>
      <c r="AI120">
        <v>1737.6516165474061</v>
      </c>
      <c r="AJ120">
        <v>1717.343151515151</v>
      </c>
      <c r="AK120">
        <v>3.4029348825209169</v>
      </c>
      <c r="AL120">
        <v>67.182796040944936</v>
      </c>
      <c r="AM120">
        <f t="shared" si="60"/>
        <v>0.19972009472620628</v>
      </c>
      <c r="AN120">
        <v>14.46355753868289</v>
      </c>
      <c r="AO120">
        <v>14.66037696969695</v>
      </c>
      <c r="AP120">
        <v>-3.8557714655613132E-6</v>
      </c>
      <c r="AQ120">
        <v>78.548542355810383</v>
      </c>
      <c r="AR120">
        <v>0</v>
      </c>
      <c r="AS120">
        <v>0</v>
      </c>
      <c r="AT120">
        <f t="shared" si="61"/>
        <v>1</v>
      </c>
      <c r="AU120">
        <f t="shared" si="62"/>
        <v>0</v>
      </c>
      <c r="AV120">
        <f t="shared" si="63"/>
        <v>54230.758130712922</v>
      </c>
      <c r="AW120">
        <f t="shared" si="64"/>
        <v>2000.0250000000001</v>
      </c>
      <c r="AX120">
        <f t="shared" si="65"/>
        <v>1681.2183294133158</v>
      </c>
      <c r="AY120">
        <f t="shared" si="66"/>
        <v>0.84059865722344262</v>
      </c>
      <c r="AZ120">
        <f t="shared" si="67"/>
        <v>0.16075540844124434</v>
      </c>
      <c r="BA120">
        <v>6</v>
      </c>
      <c r="BB120">
        <v>0.5</v>
      </c>
      <c r="BC120" t="s">
        <v>358</v>
      </c>
      <c r="BD120">
        <v>2</v>
      </c>
      <c r="BE120" t="b">
        <v>1</v>
      </c>
      <c r="BF120">
        <v>1710708693.3499999</v>
      </c>
      <c r="BG120">
        <v>1684.636</v>
      </c>
      <c r="BH120">
        <v>1710.617</v>
      </c>
      <c r="BI120">
        <v>14.66099</v>
      </c>
      <c r="BJ120">
        <v>14.463419999999999</v>
      </c>
      <c r="BK120">
        <v>1691.7629999999999</v>
      </c>
      <c r="BL120">
        <v>14.71396</v>
      </c>
      <c r="BM120">
        <v>599.98009999999999</v>
      </c>
      <c r="BN120">
        <v>101.6722</v>
      </c>
      <c r="BO120">
        <v>0.10006558</v>
      </c>
      <c r="BP120">
        <v>23.905860000000001</v>
      </c>
      <c r="BQ120">
        <v>24.968050000000002</v>
      </c>
      <c r="BR120">
        <v>999.9</v>
      </c>
      <c r="BS120">
        <v>0</v>
      </c>
      <c r="BT120">
        <v>0</v>
      </c>
      <c r="BU120">
        <v>9982.56</v>
      </c>
      <c r="BV120">
        <v>0</v>
      </c>
      <c r="BW120">
        <v>6.1144170000000004</v>
      </c>
      <c r="BX120">
        <v>-25.983059999999998</v>
      </c>
      <c r="BY120">
        <v>1709.6990000000001</v>
      </c>
      <c r="BZ120">
        <v>1735.721</v>
      </c>
      <c r="CA120">
        <v>0.1975393</v>
      </c>
      <c r="CB120">
        <v>1710.617</v>
      </c>
      <c r="CC120">
        <v>14.463419999999999</v>
      </c>
      <c r="CD120">
        <v>1.490612</v>
      </c>
      <c r="CE120">
        <v>1.470526</v>
      </c>
      <c r="CF120">
        <v>12.872210000000001</v>
      </c>
      <c r="CG120">
        <v>12.66513</v>
      </c>
      <c r="CH120">
        <v>2000.0250000000001</v>
      </c>
      <c r="CI120">
        <v>0.97999330000000007</v>
      </c>
      <c r="CJ120">
        <v>2.0006220000000002E-2</v>
      </c>
      <c r="CK120">
        <v>0</v>
      </c>
      <c r="CL120">
        <v>247.44640000000001</v>
      </c>
      <c r="CM120">
        <v>5.0009800000000002</v>
      </c>
      <c r="CN120">
        <v>5273.0510000000013</v>
      </c>
      <c r="CO120">
        <v>18953.439999999999</v>
      </c>
      <c r="CP120">
        <v>37.186999999999998</v>
      </c>
      <c r="CQ120">
        <v>37.75</v>
      </c>
      <c r="CR120">
        <v>37.375</v>
      </c>
      <c r="CS120">
        <v>36.8874</v>
      </c>
      <c r="CT120">
        <v>38</v>
      </c>
      <c r="CU120">
        <v>1955.114</v>
      </c>
      <c r="CV120">
        <v>39.910999999999987</v>
      </c>
      <c r="CW120">
        <v>0</v>
      </c>
      <c r="CX120">
        <v>5654.5999999046326</v>
      </c>
      <c r="CY120">
        <v>0</v>
      </c>
      <c r="CZ120">
        <v>1710707252</v>
      </c>
      <c r="DA120" t="s">
        <v>359</v>
      </c>
      <c r="DB120">
        <v>1710707252</v>
      </c>
      <c r="DC120">
        <v>1710706472</v>
      </c>
      <c r="DD120">
        <v>25</v>
      </c>
      <c r="DE120">
        <v>0.7</v>
      </c>
      <c r="DF120">
        <v>1.4E-2</v>
      </c>
      <c r="DG120">
        <v>-2.4249999999999998</v>
      </c>
      <c r="DH120">
        <v>-3.9E-2</v>
      </c>
      <c r="DI120">
        <v>495</v>
      </c>
      <c r="DJ120">
        <v>20</v>
      </c>
      <c r="DK120">
        <v>0.44</v>
      </c>
      <c r="DL120">
        <v>7.0000000000000007E-2</v>
      </c>
      <c r="DM120">
        <v>-26.277065853658531</v>
      </c>
      <c r="DN120">
        <v>1.2933156794425289</v>
      </c>
      <c r="DO120">
        <v>0.2143317984099353</v>
      </c>
      <c r="DP120">
        <v>0</v>
      </c>
      <c r="DQ120">
        <v>247.4172058823529</v>
      </c>
      <c r="DR120">
        <v>-0.32065697635276857</v>
      </c>
      <c r="DS120">
        <v>0.21286667733193601</v>
      </c>
      <c r="DT120">
        <v>1</v>
      </c>
      <c r="DU120">
        <v>0.1948099756097561</v>
      </c>
      <c r="DV120">
        <v>5.6937407665505473E-2</v>
      </c>
      <c r="DW120">
        <v>7.4687520963982942E-3</v>
      </c>
      <c r="DX120">
        <v>1</v>
      </c>
      <c r="DY120">
        <v>2</v>
      </c>
      <c r="DZ120">
        <v>3</v>
      </c>
      <c r="EA120" t="s">
        <v>360</v>
      </c>
      <c r="EB120">
        <v>3.2293799999999999</v>
      </c>
      <c r="EC120">
        <v>2.70424</v>
      </c>
      <c r="ED120">
        <v>0.27002900000000002</v>
      </c>
      <c r="EE120">
        <v>0.27239099999999999</v>
      </c>
      <c r="EF120">
        <v>8.22378E-2</v>
      </c>
      <c r="EG120">
        <v>8.1727499999999995E-2</v>
      </c>
      <c r="EH120">
        <v>23941</v>
      </c>
      <c r="EI120">
        <v>23337.3</v>
      </c>
      <c r="EJ120">
        <v>31384.7</v>
      </c>
      <c r="EK120">
        <v>30381.1</v>
      </c>
      <c r="EL120">
        <v>38596.300000000003</v>
      </c>
      <c r="EM120">
        <v>36895.599999999999</v>
      </c>
      <c r="EN120">
        <v>43993.599999999999</v>
      </c>
      <c r="EO120">
        <v>42426.8</v>
      </c>
      <c r="EP120">
        <v>2.1644700000000001</v>
      </c>
      <c r="EQ120">
        <v>1.95438</v>
      </c>
      <c r="ER120">
        <v>0.13455</v>
      </c>
      <c r="ES120">
        <v>0</v>
      </c>
      <c r="ET120">
        <v>22.7531</v>
      </c>
      <c r="EU120">
        <v>999.9</v>
      </c>
      <c r="EV120">
        <v>56.5</v>
      </c>
      <c r="EW120">
        <v>26.6</v>
      </c>
      <c r="EX120">
        <v>19.429500000000001</v>
      </c>
      <c r="EY120">
        <v>61.412999999999997</v>
      </c>
      <c r="EZ120">
        <v>24.8718</v>
      </c>
      <c r="FA120">
        <v>1</v>
      </c>
      <c r="FB120">
        <v>-0.216669</v>
      </c>
      <c r="FC120">
        <v>0.69848600000000005</v>
      </c>
      <c r="FD120">
        <v>20.191099999999999</v>
      </c>
      <c r="FE120">
        <v>5.2180400000000002</v>
      </c>
      <c r="FF120">
        <v>11.992000000000001</v>
      </c>
      <c r="FG120">
        <v>4.9638999999999998</v>
      </c>
      <c r="FH120">
        <v>3.2955000000000001</v>
      </c>
      <c r="FI120">
        <v>9999</v>
      </c>
      <c r="FJ120">
        <v>9999</v>
      </c>
      <c r="FK120">
        <v>9999</v>
      </c>
      <c r="FL120">
        <v>292.60000000000002</v>
      </c>
      <c r="FM120">
        <v>4.9710200000000002</v>
      </c>
      <c r="FN120">
        <v>1.86768</v>
      </c>
      <c r="FO120">
        <v>1.8589100000000001</v>
      </c>
      <c r="FP120">
        <v>1.8650800000000001</v>
      </c>
      <c r="FQ120">
        <v>1.8630199999999999</v>
      </c>
      <c r="FR120">
        <v>1.86435</v>
      </c>
      <c r="FS120">
        <v>1.8597699999999999</v>
      </c>
      <c r="FT120">
        <v>1.8638600000000001</v>
      </c>
      <c r="FU120">
        <v>0</v>
      </c>
      <c r="FV120">
        <v>0</v>
      </c>
      <c r="FW120">
        <v>0</v>
      </c>
      <c r="FX120">
        <v>0</v>
      </c>
      <c r="FY120" t="s">
        <v>361</v>
      </c>
      <c r="FZ120" t="s">
        <v>362</v>
      </c>
      <c r="GA120" t="s">
        <v>363</v>
      </c>
      <c r="GB120" t="s">
        <v>363</v>
      </c>
      <c r="GC120" t="s">
        <v>363</v>
      </c>
      <c r="GD120" t="s">
        <v>363</v>
      </c>
      <c r="GE120">
        <v>0</v>
      </c>
      <c r="GF120">
        <v>100</v>
      </c>
      <c r="GG120">
        <v>100</v>
      </c>
      <c r="GH120">
        <v>-7.14</v>
      </c>
      <c r="GI120">
        <v>-5.2999999999999999E-2</v>
      </c>
      <c r="GJ120">
        <v>-0.44953633355511791</v>
      </c>
      <c r="GK120">
        <v>-3.2761014038563928E-3</v>
      </c>
      <c r="GL120">
        <v>-2.2697488846437009E-6</v>
      </c>
      <c r="GM120">
        <v>1.1067681640329E-9</v>
      </c>
      <c r="GN120">
        <v>-6.7387852144306204E-2</v>
      </c>
      <c r="GO120">
        <v>3.4759988817346559E-3</v>
      </c>
      <c r="GP120">
        <v>-3.6432653228263149E-4</v>
      </c>
      <c r="GQ120">
        <v>1.322559970292776E-5</v>
      </c>
      <c r="GR120">
        <v>12</v>
      </c>
      <c r="GS120">
        <v>1920</v>
      </c>
      <c r="GT120">
        <v>3</v>
      </c>
      <c r="GU120">
        <v>20</v>
      </c>
      <c r="GV120">
        <v>24.1</v>
      </c>
      <c r="GW120">
        <v>37.1</v>
      </c>
      <c r="GX120">
        <v>3.5559099999999999</v>
      </c>
      <c r="GY120">
        <v>2.3754900000000001</v>
      </c>
      <c r="GZ120">
        <v>1.4477500000000001</v>
      </c>
      <c r="HA120">
        <v>2.3071299999999999</v>
      </c>
      <c r="HB120">
        <v>1.5515099999999999</v>
      </c>
      <c r="HC120">
        <v>2.4133300000000002</v>
      </c>
      <c r="HD120">
        <v>31.542400000000001</v>
      </c>
      <c r="HE120">
        <v>14.6486</v>
      </c>
      <c r="HF120">
        <v>18</v>
      </c>
      <c r="HG120">
        <v>599.67999999999995</v>
      </c>
      <c r="HH120">
        <v>468.43599999999998</v>
      </c>
      <c r="HI120">
        <v>21.144300000000001</v>
      </c>
      <c r="HJ120">
        <v>24.256799999999998</v>
      </c>
      <c r="HK120">
        <v>29.9998</v>
      </c>
      <c r="HL120">
        <v>24.3032</v>
      </c>
      <c r="HM120">
        <v>24.250699999999998</v>
      </c>
      <c r="HN120">
        <v>71.219499999999996</v>
      </c>
      <c r="HO120">
        <v>34.085299999999997</v>
      </c>
      <c r="HP120">
        <v>54.086300000000001</v>
      </c>
      <c r="HQ120">
        <v>21.153300000000002</v>
      </c>
      <c r="HR120">
        <v>1736.96</v>
      </c>
      <c r="HS120">
        <v>14.511699999999999</v>
      </c>
      <c r="HT120">
        <v>99.609700000000004</v>
      </c>
      <c r="HU120">
        <v>101.376</v>
      </c>
    </row>
    <row r="121" spans="1:229" x14ac:dyDescent="0.2">
      <c r="A121">
        <v>105</v>
      </c>
      <c r="B121">
        <v>1710708700.5999999</v>
      </c>
      <c r="C121">
        <v>611</v>
      </c>
      <c r="D121" t="s">
        <v>573</v>
      </c>
      <c r="E121" t="s">
        <v>574</v>
      </c>
      <c r="F121">
        <v>5</v>
      </c>
      <c r="H121">
        <v>1710708697.75</v>
      </c>
      <c r="I121">
        <f t="shared" si="34"/>
        <v>2.0097578054922288E-4</v>
      </c>
      <c r="J121">
        <f t="shared" si="35"/>
        <v>0.20097578054922288</v>
      </c>
      <c r="K121">
        <f t="shared" si="36"/>
        <v>5.2917494625919748</v>
      </c>
      <c r="L121">
        <f t="shared" si="37"/>
        <v>1699.182</v>
      </c>
      <c r="M121">
        <f t="shared" si="38"/>
        <v>950.58840465250626</v>
      </c>
      <c r="N121">
        <f t="shared" si="39"/>
        <v>96.733514101872046</v>
      </c>
      <c r="O121">
        <f t="shared" si="40"/>
        <v>172.91168833343059</v>
      </c>
      <c r="P121">
        <f t="shared" si="41"/>
        <v>1.1901799608524034E-2</v>
      </c>
      <c r="Q121">
        <f t="shared" si="42"/>
        <v>3</v>
      </c>
      <c r="R121">
        <f t="shared" si="43"/>
        <v>1.1875629888284606E-2</v>
      </c>
      <c r="S121">
        <f t="shared" si="44"/>
        <v>7.4246150846209178E-3</v>
      </c>
      <c r="T121">
        <f t="shared" si="45"/>
        <v>321.51515496770088</v>
      </c>
      <c r="U121">
        <f t="shared" si="46"/>
        <v>25.716851152289003</v>
      </c>
      <c r="V121">
        <f t="shared" si="47"/>
        <v>24.97288</v>
      </c>
      <c r="W121">
        <f t="shared" si="48"/>
        <v>3.1745400960666661</v>
      </c>
      <c r="X121">
        <f t="shared" si="49"/>
        <v>50.083382236298526</v>
      </c>
      <c r="Y121">
        <f t="shared" si="50"/>
        <v>1.4918736723580672</v>
      </c>
      <c r="Z121">
        <f t="shared" si="51"/>
        <v>2.9787797982956792</v>
      </c>
      <c r="AA121">
        <f t="shared" si="52"/>
        <v>1.6826664237085989</v>
      </c>
      <c r="AB121">
        <f t="shared" si="53"/>
        <v>-8.8630319222207294</v>
      </c>
      <c r="AC121">
        <f t="shared" si="54"/>
        <v>-171.94315895999972</v>
      </c>
      <c r="AD121">
        <f t="shared" si="55"/>
        <v>-12.055359410589496</v>
      </c>
      <c r="AE121">
        <f t="shared" si="56"/>
        <v>128.65360467489091</v>
      </c>
      <c r="AF121">
        <f t="shared" si="57"/>
        <v>25.358727644689246</v>
      </c>
      <c r="AG121">
        <f t="shared" si="58"/>
        <v>0.20113245980162409</v>
      </c>
      <c r="AH121">
        <f t="shared" si="59"/>
        <v>5.2917494625919748</v>
      </c>
      <c r="AI121">
        <v>1752.4274347447511</v>
      </c>
      <c r="AJ121">
        <v>1732.128181818181</v>
      </c>
      <c r="AK121">
        <v>3.239335234048982</v>
      </c>
      <c r="AL121">
        <v>67.182796040944936</v>
      </c>
      <c r="AM121">
        <f t="shared" si="60"/>
        <v>0.20097578054922288</v>
      </c>
      <c r="AN121">
        <v>14.462781557751221</v>
      </c>
      <c r="AO121">
        <v>14.66079818181818</v>
      </c>
      <c r="AP121">
        <v>1.6569243744670111E-6</v>
      </c>
      <c r="AQ121">
        <v>78.548542355810383</v>
      </c>
      <c r="AR121">
        <v>0</v>
      </c>
      <c r="AS121">
        <v>0</v>
      </c>
      <c r="AT121">
        <f t="shared" si="61"/>
        <v>1</v>
      </c>
      <c r="AU121">
        <f t="shared" si="62"/>
        <v>0</v>
      </c>
      <c r="AV121">
        <f t="shared" si="63"/>
        <v>54265.251466094545</v>
      </c>
      <c r="AW121">
        <f t="shared" si="64"/>
        <v>2000.027</v>
      </c>
      <c r="AX121">
        <f t="shared" si="65"/>
        <v>1681.2200094133166</v>
      </c>
      <c r="AY121">
        <f t="shared" si="66"/>
        <v>0.84059865662479383</v>
      </c>
      <c r="AZ121">
        <f t="shared" si="67"/>
        <v>0.16075540728585208</v>
      </c>
      <c r="BA121">
        <v>6</v>
      </c>
      <c r="BB121">
        <v>0.5</v>
      </c>
      <c r="BC121" t="s">
        <v>358</v>
      </c>
      <c r="BD121">
        <v>2</v>
      </c>
      <c r="BE121" t="b">
        <v>1</v>
      </c>
      <c r="BF121">
        <v>1710708697.75</v>
      </c>
      <c r="BG121">
        <v>1699.182</v>
      </c>
      <c r="BH121">
        <v>1724.8820000000001</v>
      </c>
      <c r="BI121">
        <v>14.66046</v>
      </c>
      <c r="BJ121">
        <v>14.46228</v>
      </c>
      <c r="BK121">
        <v>1706.3330000000001</v>
      </c>
      <c r="BL121">
        <v>14.71345</v>
      </c>
      <c r="BM121">
        <v>600.01140000000009</v>
      </c>
      <c r="BN121">
        <v>101.6618</v>
      </c>
      <c r="BO121">
        <v>9.9923189999999995E-2</v>
      </c>
      <c r="BP121">
        <v>23.909770000000002</v>
      </c>
      <c r="BQ121">
        <v>24.97288</v>
      </c>
      <c r="BR121">
        <v>999.9</v>
      </c>
      <c r="BS121">
        <v>0</v>
      </c>
      <c r="BT121">
        <v>0</v>
      </c>
      <c r="BU121">
        <v>9990.380000000001</v>
      </c>
      <c r="BV121">
        <v>0</v>
      </c>
      <c r="BW121">
        <v>6.1131440000000001</v>
      </c>
      <c r="BX121">
        <v>-25.69894</v>
      </c>
      <c r="BY121">
        <v>1724.4639999999999</v>
      </c>
      <c r="BZ121">
        <v>1750.193</v>
      </c>
      <c r="CA121">
        <v>0.19819390000000001</v>
      </c>
      <c r="CB121">
        <v>1724.8820000000001</v>
      </c>
      <c r="CC121">
        <v>14.46228</v>
      </c>
      <c r="CD121">
        <v>1.4904090000000001</v>
      </c>
      <c r="CE121">
        <v>1.470261</v>
      </c>
      <c r="CF121">
        <v>12.87013</v>
      </c>
      <c r="CG121">
        <v>12.66235</v>
      </c>
      <c r="CH121">
        <v>2000.027</v>
      </c>
      <c r="CI121">
        <v>0.97999330000000007</v>
      </c>
      <c r="CJ121">
        <v>2.0006220000000002E-2</v>
      </c>
      <c r="CK121">
        <v>0</v>
      </c>
      <c r="CL121">
        <v>247.40020000000001</v>
      </c>
      <c r="CM121">
        <v>5.0009800000000002</v>
      </c>
      <c r="CN121">
        <v>5272.2810000000009</v>
      </c>
      <c r="CO121">
        <v>18953.46</v>
      </c>
      <c r="CP121">
        <v>37.180799999999998</v>
      </c>
      <c r="CQ121">
        <v>37.718499999999999</v>
      </c>
      <c r="CR121">
        <v>37.375</v>
      </c>
      <c r="CS121">
        <v>36.875</v>
      </c>
      <c r="CT121">
        <v>37.993699999999997</v>
      </c>
      <c r="CU121">
        <v>1955.116</v>
      </c>
      <c r="CV121">
        <v>39.910999999999987</v>
      </c>
      <c r="CW121">
        <v>0</v>
      </c>
      <c r="CX121">
        <v>5658.7999999523163</v>
      </c>
      <c r="CY121">
        <v>0</v>
      </c>
      <c r="CZ121">
        <v>1710707252</v>
      </c>
      <c r="DA121" t="s">
        <v>359</v>
      </c>
      <c r="DB121">
        <v>1710707252</v>
      </c>
      <c r="DC121">
        <v>1710706472</v>
      </c>
      <c r="DD121">
        <v>25</v>
      </c>
      <c r="DE121">
        <v>0.7</v>
      </c>
      <c r="DF121">
        <v>1.4E-2</v>
      </c>
      <c r="DG121">
        <v>-2.4249999999999998</v>
      </c>
      <c r="DH121">
        <v>-3.9E-2</v>
      </c>
      <c r="DI121">
        <v>495</v>
      </c>
      <c r="DJ121">
        <v>20</v>
      </c>
      <c r="DK121">
        <v>0.44</v>
      </c>
      <c r="DL121">
        <v>7.0000000000000007E-2</v>
      </c>
      <c r="DM121">
        <v>-26.067802499999999</v>
      </c>
      <c r="DN121">
        <v>2.362929455910022</v>
      </c>
      <c r="DO121">
        <v>0.28491151476160098</v>
      </c>
      <c r="DP121">
        <v>0</v>
      </c>
      <c r="DQ121">
        <v>247.40370588235299</v>
      </c>
      <c r="DR121">
        <v>-0.23874712187758859</v>
      </c>
      <c r="DS121">
        <v>0.2136636346899653</v>
      </c>
      <c r="DT121">
        <v>1</v>
      </c>
      <c r="DU121">
        <v>0.19835192500000001</v>
      </c>
      <c r="DV121">
        <v>1.2228461538461251E-2</v>
      </c>
      <c r="DW121">
        <v>5.0079743029866871E-3</v>
      </c>
      <c r="DX121">
        <v>1</v>
      </c>
      <c r="DY121">
        <v>2</v>
      </c>
      <c r="DZ121">
        <v>3</v>
      </c>
      <c r="EA121" t="s">
        <v>360</v>
      </c>
      <c r="EB121">
        <v>3.2291300000000001</v>
      </c>
      <c r="EC121">
        <v>2.70417</v>
      </c>
      <c r="ED121">
        <v>0.27139999999999997</v>
      </c>
      <c r="EE121">
        <v>0.273727</v>
      </c>
      <c r="EF121">
        <v>8.2245899999999997E-2</v>
      </c>
      <c r="EG121">
        <v>8.17166E-2</v>
      </c>
      <c r="EH121">
        <v>23895.9</v>
      </c>
      <c r="EI121">
        <v>23294.6</v>
      </c>
      <c r="EJ121">
        <v>31384.3</v>
      </c>
      <c r="EK121">
        <v>30381.1</v>
      </c>
      <c r="EL121">
        <v>38595.699999999997</v>
      </c>
      <c r="EM121">
        <v>36895.199999999997</v>
      </c>
      <c r="EN121">
        <v>43993.3</v>
      </c>
      <c r="EO121">
        <v>42425.9</v>
      </c>
      <c r="EP121">
        <v>2.1638299999999999</v>
      </c>
      <c r="EQ121">
        <v>1.9540999999999999</v>
      </c>
      <c r="ER121">
        <v>0.135466</v>
      </c>
      <c r="ES121">
        <v>0</v>
      </c>
      <c r="ET121">
        <v>22.7531</v>
      </c>
      <c r="EU121">
        <v>999.9</v>
      </c>
      <c r="EV121">
        <v>56.5</v>
      </c>
      <c r="EW121">
        <v>26.6</v>
      </c>
      <c r="EX121">
        <v>19.4254</v>
      </c>
      <c r="EY121">
        <v>60.863</v>
      </c>
      <c r="EZ121">
        <v>25.1282</v>
      </c>
      <c r="FA121">
        <v>1</v>
      </c>
      <c r="FB121">
        <v>-0.21691299999999999</v>
      </c>
      <c r="FC121">
        <v>0.66971700000000001</v>
      </c>
      <c r="FD121">
        <v>20.191700000000001</v>
      </c>
      <c r="FE121">
        <v>5.2186399999999997</v>
      </c>
      <c r="FF121">
        <v>11.992100000000001</v>
      </c>
      <c r="FG121">
        <v>4.9638999999999998</v>
      </c>
      <c r="FH121">
        <v>3.2955000000000001</v>
      </c>
      <c r="FI121">
        <v>9999</v>
      </c>
      <c r="FJ121">
        <v>9999</v>
      </c>
      <c r="FK121">
        <v>9999</v>
      </c>
      <c r="FL121">
        <v>292.60000000000002</v>
      </c>
      <c r="FM121">
        <v>4.9710200000000002</v>
      </c>
      <c r="FN121">
        <v>1.86768</v>
      </c>
      <c r="FO121">
        <v>1.8589</v>
      </c>
      <c r="FP121">
        <v>1.8650800000000001</v>
      </c>
      <c r="FQ121">
        <v>1.8630100000000001</v>
      </c>
      <c r="FR121">
        <v>1.86436</v>
      </c>
      <c r="FS121">
        <v>1.85978</v>
      </c>
      <c r="FT121">
        <v>1.8638600000000001</v>
      </c>
      <c r="FU121">
        <v>0</v>
      </c>
      <c r="FV121">
        <v>0</v>
      </c>
      <c r="FW121">
        <v>0</v>
      </c>
      <c r="FX121">
        <v>0</v>
      </c>
      <c r="FY121" t="s">
        <v>361</v>
      </c>
      <c r="FZ121" t="s">
        <v>362</v>
      </c>
      <c r="GA121" t="s">
        <v>363</v>
      </c>
      <c r="GB121" t="s">
        <v>363</v>
      </c>
      <c r="GC121" t="s">
        <v>363</v>
      </c>
      <c r="GD121" t="s">
        <v>363</v>
      </c>
      <c r="GE121">
        <v>0</v>
      </c>
      <c r="GF121">
        <v>100</v>
      </c>
      <c r="GG121">
        <v>100</v>
      </c>
      <c r="GH121">
        <v>-7.16</v>
      </c>
      <c r="GI121">
        <v>-5.2999999999999999E-2</v>
      </c>
      <c r="GJ121">
        <v>-0.44953633355511791</v>
      </c>
      <c r="GK121">
        <v>-3.2761014038563928E-3</v>
      </c>
      <c r="GL121">
        <v>-2.2697488846437009E-6</v>
      </c>
      <c r="GM121">
        <v>1.1067681640329E-9</v>
      </c>
      <c r="GN121">
        <v>-6.7387852144306204E-2</v>
      </c>
      <c r="GO121">
        <v>3.4759988817346559E-3</v>
      </c>
      <c r="GP121">
        <v>-3.6432653228263149E-4</v>
      </c>
      <c r="GQ121">
        <v>1.322559970292776E-5</v>
      </c>
      <c r="GR121">
        <v>12</v>
      </c>
      <c r="GS121">
        <v>1920</v>
      </c>
      <c r="GT121">
        <v>3</v>
      </c>
      <c r="GU121">
        <v>20</v>
      </c>
      <c r="GV121">
        <v>24.1</v>
      </c>
      <c r="GW121">
        <v>37.1</v>
      </c>
      <c r="GX121">
        <v>3.5803199999999999</v>
      </c>
      <c r="GY121">
        <v>2.3962400000000001</v>
      </c>
      <c r="GZ121">
        <v>1.4477500000000001</v>
      </c>
      <c r="HA121">
        <v>2.3059099999999999</v>
      </c>
      <c r="HB121">
        <v>1.5515099999999999</v>
      </c>
      <c r="HC121">
        <v>2.3278799999999999</v>
      </c>
      <c r="HD121">
        <v>31.564299999999999</v>
      </c>
      <c r="HE121">
        <v>14.657400000000001</v>
      </c>
      <c r="HF121">
        <v>18</v>
      </c>
      <c r="HG121">
        <v>599.22799999999995</v>
      </c>
      <c r="HH121">
        <v>468.26499999999999</v>
      </c>
      <c r="HI121">
        <v>21.159700000000001</v>
      </c>
      <c r="HJ121">
        <v>24.256799999999998</v>
      </c>
      <c r="HK121">
        <v>30</v>
      </c>
      <c r="HL121">
        <v>24.3032</v>
      </c>
      <c r="HM121">
        <v>24.250699999999998</v>
      </c>
      <c r="HN121">
        <v>71.698400000000007</v>
      </c>
      <c r="HO121">
        <v>34.085299999999997</v>
      </c>
      <c r="HP121">
        <v>54.086300000000001</v>
      </c>
      <c r="HQ121">
        <v>21.1767</v>
      </c>
      <c r="HR121">
        <v>1757</v>
      </c>
      <c r="HS121">
        <v>14.511699999999999</v>
      </c>
      <c r="HT121">
        <v>99.608800000000002</v>
      </c>
      <c r="HU121">
        <v>101.375</v>
      </c>
    </row>
    <row r="122" spans="1:229" x14ac:dyDescent="0.2">
      <c r="A122">
        <v>106</v>
      </c>
      <c r="B122">
        <v>1710708706.0999999</v>
      </c>
      <c r="C122">
        <v>616.5</v>
      </c>
      <c r="D122" t="s">
        <v>575</v>
      </c>
      <c r="E122" t="s">
        <v>576</v>
      </c>
      <c r="F122">
        <v>5</v>
      </c>
      <c r="H122">
        <v>1710708703.3499999</v>
      </c>
      <c r="I122">
        <f t="shared" si="34"/>
        <v>2.0033304678674206E-4</v>
      </c>
      <c r="J122">
        <f t="shared" si="35"/>
        <v>0.20033304678674207</v>
      </c>
      <c r="K122">
        <f t="shared" si="36"/>
        <v>4.9574660490324183</v>
      </c>
      <c r="L122">
        <f t="shared" si="37"/>
        <v>1717.212</v>
      </c>
      <c r="M122">
        <f t="shared" si="38"/>
        <v>1010.0715343752047</v>
      </c>
      <c r="N122">
        <f t="shared" si="39"/>
        <v>102.79882167863269</v>
      </c>
      <c r="O122">
        <f t="shared" si="40"/>
        <v>174.76719634674384</v>
      </c>
      <c r="P122">
        <f t="shared" si="41"/>
        <v>1.1857291129659046E-2</v>
      </c>
      <c r="Q122">
        <f t="shared" si="42"/>
        <v>3</v>
      </c>
      <c r="R122">
        <f t="shared" si="43"/>
        <v>1.1831316543633322E-2</v>
      </c>
      <c r="S122">
        <f t="shared" si="44"/>
        <v>7.3969017659839594E-3</v>
      </c>
      <c r="T122">
        <f t="shared" si="45"/>
        <v>321.49822557848989</v>
      </c>
      <c r="U122">
        <f t="shared" si="46"/>
        <v>25.714569927530619</v>
      </c>
      <c r="V122">
        <f t="shared" si="47"/>
        <v>24.979420000000001</v>
      </c>
      <c r="W122">
        <f t="shared" si="48"/>
        <v>3.1757783408093898</v>
      </c>
      <c r="X122">
        <f t="shared" si="49"/>
        <v>50.095310366641499</v>
      </c>
      <c r="Y122">
        <f t="shared" si="50"/>
        <v>1.492018205003665</v>
      </c>
      <c r="Z122">
        <f t="shared" si="51"/>
        <v>2.9783590401651665</v>
      </c>
      <c r="AA122">
        <f t="shared" si="52"/>
        <v>1.6837601358057248</v>
      </c>
      <c r="AB122">
        <f t="shared" si="53"/>
        <v>-8.8346873632953251</v>
      </c>
      <c r="AC122">
        <f t="shared" si="54"/>
        <v>-173.38099200000048</v>
      </c>
      <c r="AD122">
        <f t="shared" si="55"/>
        <v>-12.156426950889106</v>
      </c>
      <c r="AE122">
        <f t="shared" si="56"/>
        <v>127.126119264305</v>
      </c>
      <c r="AF122">
        <f t="shared" si="57"/>
        <v>25.594756714128494</v>
      </c>
      <c r="AG122">
        <f t="shared" si="58"/>
        <v>0.20018588087633674</v>
      </c>
      <c r="AH122">
        <f t="shared" si="59"/>
        <v>4.9574660490324183</v>
      </c>
      <c r="AI122">
        <v>1770.806232908416</v>
      </c>
      <c r="AJ122">
        <v>1750.2930303030289</v>
      </c>
      <c r="AK122">
        <v>3.3584170134715419</v>
      </c>
      <c r="AL122">
        <v>67.182796040944936</v>
      </c>
      <c r="AM122">
        <f t="shared" si="60"/>
        <v>0.20033304678674207</v>
      </c>
      <c r="AN122">
        <v>14.463885038819839</v>
      </c>
      <c r="AO122">
        <v>14.66129818181818</v>
      </c>
      <c r="AP122">
        <v>3.0561721948432579E-7</v>
      </c>
      <c r="AQ122">
        <v>78.548542355810383</v>
      </c>
      <c r="AR122">
        <v>0</v>
      </c>
      <c r="AS122">
        <v>0</v>
      </c>
      <c r="AT122">
        <f t="shared" si="61"/>
        <v>1</v>
      </c>
      <c r="AU122">
        <f t="shared" si="62"/>
        <v>0</v>
      </c>
      <c r="AV122">
        <f t="shared" si="63"/>
        <v>54333.207318464621</v>
      </c>
      <c r="AW122">
        <f t="shared" si="64"/>
        <v>1999.922</v>
      </c>
      <c r="AX122">
        <f t="shared" si="65"/>
        <v>1681.1317206106166</v>
      </c>
      <c r="AY122">
        <f t="shared" si="66"/>
        <v>0.84059864365241077</v>
      </c>
      <c r="AZ122">
        <f t="shared" si="67"/>
        <v>0.16075538224915267</v>
      </c>
      <c r="BA122">
        <v>6</v>
      </c>
      <c r="BB122">
        <v>0.5</v>
      </c>
      <c r="BC122" t="s">
        <v>358</v>
      </c>
      <c r="BD122">
        <v>2</v>
      </c>
      <c r="BE122" t="b">
        <v>1</v>
      </c>
      <c r="BF122">
        <v>1710708703.3499999</v>
      </c>
      <c r="BG122">
        <v>1717.212</v>
      </c>
      <c r="BH122">
        <v>1743.153</v>
      </c>
      <c r="BI122">
        <v>14.66014</v>
      </c>
      <c r="BJ122">
        <v>14.462870000000001</v>
      </c>
      <c r="BK122">
        <v>1724.384</v>
      </c>
      <c r="BL122">
        <v>14.713139999999999</v>
      </c>
      <c r="BM122">
        <v>599.94260000000008</v>
      </c>
      <c r="BN122">
        <v>101.6737</v>
      </c>
      <c r="BO122">
        <v>0.10010332</v>
      </c>
      <c r="BP122">
        <v>23.907419999999998</v>
      </c>
      <c r="BQ122">
        <v>24.979420000000001</v>
      </c>
      <c r="BR122">
        <v>999.9</v>
      </c>
      <c r="BS122">
        <v>0</v>
      </c>
      <c r="BT122">
        <v>0</v>
      </c>
      <c r="BU122">
        <v>10002.120000000001</v>
      </c>
      <c r="BV122">
        <v>0</v>
      </c>
      <c r="BW122">
        <v>6.1079159999999986</v>
      </c>
      <c r="BX122">
        <v>-25.94087</v>
      </c>
      <c r="BY122">
        <v>1742.761</v>
      </c>
      <c r="BZ122">
        <v>1768.7339999999999</v>
      </c>
      <c r="CA122">
        <v>0.19728200000000001</v>
      </c>
      <c r="CB122">
        <v>1743.153</v>
      </c>
      <c r="CC122">
        <v>14.462870000000001</v>
      </c>
      <c r="CD122">
        <v>1.490553</v>
      </c>
      <c r="CE122">
        <v>1.4704919999999999</v>
      </c>
      <c r="CF122">
        <v>12.87158</v>
      </c>
      <c r="CG122">
        <v>12.664770000000001</v>
      </c>
      <c r="CH122">
        <v>1999.922</v>
      </c>
      <c r="CI122">
        <v>0.97999449999999988</v>
      </c>
      <c r="CJ122">
        <v>2.000509E-2</v>
      </c>
      <c r="CK122">
        <v>0</v>
      </c>
      <c r="CL122">
        <v>247.37370000000001</v>
      </c>
      <c r="CM122">
        <v>5.0009800000000002</v>
      </c>
      <c r="CN122">
        <v>5271.0130000000008</v>
      </c>
      <c r="CO122">
        <v>18952.47</v>
      </c>
      <c r="CP122">
        <v>37.1374</v>
      </c>
      <c r="CQ122">
        <v>37.812199999999997</v>
      </c>
      <c r="CR122">
        <v>37.374800000000008</v>
      </c>
      <c r="CS122">
        <v>36.974800000000002</v>
      </c>
      <c r="CT122">
        <v>38.062399999999997</v>
      </c>
      <c r="CU122">
        <v>1955.0119999999999</v>
      </c>
      <c r="CV122">
        <v>39.907999999999987</v>
      </c>
      <c r="CW122">
        <v>0</v>
      </c>
      <c r="CX122">
        <v>5664.2000000476837</v>
      </c>
      <c r="CY122">
        <v>0</v>
      </c>
      <c r="CZ122">
        <v>1710707252</v>
      </c>
      <c r="DA122" t="s">
        <v>359</v>
      </c>
      <c r="DB122">
        <v>1710707252</v>
      </c>
      <c r="DC122">
        <v>1710706472</v>
      </c>
      <c r="DD122">
        <v>25</v>
      </c>
      <c r="DE122">
        <v>0.7</v>
      </c>
      <c r="DF122">
        <v>1.4E-2</v>
      </c>
      <c r="DG122">
        <v>-2.4249999999999998</v>
      </c>
      <c r="DH122">
        <v>-3.9E-2</v>
      </c>
      <c r="DI122">
        <v>495</v>
      </c>
      <c r="DJ122">
        <v>20</v>
      </c>
      <c r="DK122">
        <v>0.44</v>
      </c>
      <c r="DL122">
        <v>7.0000000000000007E-2</v>
      </c>
      <c r="DM122">
        <v>-25.976221951219511</v>
      </c>
      <c r="DN122">
        <v>1.663802090592333</v>
      </c>
      <c r="DO122">
        <v>0.2615474256413306</v>
      </c>
      <c r="DP122">
        <v>0</v>
      </c>
      <c r="DQ122">
        <v>247.36526470588231</v>
      </c>
      <c r="DR122">
        <v>0.12930482116754971</v>
      </c>
      <c r="DS122">
        <v>0.19627611236147929</v>
      </c>
      <c r="DT122">
        <v>1</v>
      </c>
      <c r="DU122">
        <v>0.1992761463414634</v>
      </c>
      <c r="DV122">
        <v>-2.077344250871033E-2</v>
      </c>
      <c r="DW122">
        <v>3.0488064322798528E-3</v>
      </c>
      <c r="DX122">
        <v>1</v>
      </c>
      <c r="DY122">
        <v>2</v>
      </c>
      <c r="DZ122">
        <v>3</v>
      </c>
      <c r="EA122" t="s">
        <v>360</v>
      </c>
      <c r="EB122">
        <v>3.22946</v>
      </c>
      <c r="EC122">
        <v>2.7043699999999999</v>
      </c>
      <c r="ED122">
        <v>0.27307100000000001</v>
      </c>
      <c r="EE122">
        <v>0.27543299999999998</v>
      </c>
      <c r="EF122">
        <v>8.2249199999999995E-2</v>
      </c>
      <c r="EG122">
        <v>8.1736900000000001E-2</v>
      </c>
      <c r="EH122">
        <v>23841.7</v>
      </c>
      <c r="EI122">
        <v>23240.1</v>
      </c>
      <c r="EJ122">
        <v>31384.799999999999</v>
      </c>
      <c r="EK122">
        <v>30381.1</v>
      </c>
      <c r="EL122">
        <v>38596.5</v>
      </c>
      <c r="EM122">
        <v>36895</v>
      </c>
      <c r="EN122">
        <v>43994.3</v>
      </c>
      <c r="EO122">
        <v>42426.5</v>
      </c>
      <c r="EP122">
        <v>2.16418</v>
      </c>
      <c r="EQ122">
        <v>1.95427</v>
      </c>
      <c r="ER122">
        <v>0.13513900000000001</v>
      </c>
      <c r="ES122">
        <v>0</v>
      </c>
      <c r="ET122">
        <v>22.754100000000001</v>
      </c>
      <c r="EU122">
        <v>999.9</v>
      </c>
      <c r="EV122">
        <v>56.5</v>
      </c>
      <c r="EW122">
        <v>26.7</v>
      </c>
      <c r="EX122">
        <v>19.542100000000001</v>
      </c>
      <c r="EY122">
        <v>61.133000000000003</v>
      </c>
      <c r="EZ122">
        <v>24.715499999999999</v>
      </c>
      <c r="FA122">
        <v>1</v>
      </c>
      <c r="FB122">
        <v>-0.216867</v>
      </c>
      <c r="FC122">
        <v>0.67418299999999998</v>
      </c>
      <c r="FD122">
        <v>20.1934</v>
      </c>
      <c r="FE122">
        <v>5.2190899999999996</v>
      </c>
      <c r="FF122">
        <v>11.992100000000001</v>
      </c>
      <c r="FG122">
        <v>4.9638</v>
      </c>
      <c r="FH122">
        <v>3.29555</v>
      </c>
      <c r="FI122">
        <v>9999</v>
      </c>
      <c r="FJ122">
        <v>9999</v>
      </c>
      <c r="FK122">
        <v>9999</v>
      </c>
      <c r="FL122">
        <v>292.60000000000002</v>
      </c>
      <c r="FM122">
        <v>4.9710200000000002</v>
      </c>
      <c r="FN122">
        <v>1.86768</v>
      </c>
      <c r="FO122">
        <v>1.8589100000000001</v>
      </c>
      <c r="FP122">
        <v>1.86507</v>
      </c>
      <c r="FQ122">
        <v>1.86304</v>
      </c>
      <c r="FR122">
        <v>1.8643799999999999</v>
      </c>
      <c r="FS122">
        <v>1.85978</v>
      </c>
      <c r="FT122">
        <v>1.8638600000000001</v>
      </c>
      <c r="FU122">
        <v>0</v>
      </c>
      <c r="FV122">
        <v>0</v>
      </c>
      <c r="FW122">
        <v>0</v>
      </c>
      <c r="FX122">
        <v>0</v>
      </c>
      <c r="FY122" t="s">
        <v>361</v>
      </c>
      <c r="FZ122" t="s">
        <v>362</v>
      </c>
      <c r="GA122" t="s">
        <v>363</v>
      </c>
      <c r="GB122" t="s">
        <v>363</v>
      </c>
      <c r="GC122" t="s">
        <v>363</v>
      </c>
      <c r="GD122" t="s">
        <v>363</v>
      </c>
      <c r="GE122">
        <v>0</v>
      </c>
      <c r="GF122">
        <v>100</v>
      </c>
      <c r="GG122">
        <v>100</v>
      </c>
      <c r="GH122">
        <v>-7.18</v>
      </c>
      <c r="GI122">
        <v>-5.2999999999999999E-2</v>
      </c>
      <c r="GJ122">
        <v>-0.44953633355511791</v>
      </c>
      <c r="GK122">
        <v>-3.2761014038563928E-3</v>
      </c>
      <c r="GL122">
        <v>-2.2697488846437009E-6</v>
      </c>
      <c r="GM122">
        <v>1.1067681640329E-9</v>
      </c>
      <c r="GN122">
        <v>-6.7387852144306204E-2</v>
      </c>
      <c r="GO122">
        <v>3.4759988817346559E-3</v>
      </c>
      <c r="GP122">
        <v>-3.6432653228263149E-4</v>
      </c>
      <c r="GQ122">
        <v>1.322559970292776E-5</v>
      </c>
      <c r="GR122">
        <v>12</v>
      </c>
      <c r="GS122">
        <v>1920</v>
      </c>
      <c r="GT122">
        <v>3</v>
      </c>
      <c r="GU122">
        <v>20</v>
      </c>
      <c r="GV122">
        <v>24.2</v>
      </c>
      <c r="GW122">
        <v>37.200000000000003</v>
      </c>
      <c r="GX122">
        <v>3.61084</v>
      </c>
      <c r="GY122">
        <v>2.3754900000000001</v>
      </c>
      <c r="GZ122">
        <v>1.4477500000000001</v>
      </c>
      <c r="HA122">
        <v>2.3059099999999999</v>
      </c>
      <c r="HB122">
        <v>1.5515099999999999</v>
      </c>
      <c r="HC122">
        <v>2.36328</v>
      </c>
      <c r="HD122">
        <v>31.564299999999999</v>
      </c>
      <c r="HE122">
        <v>14.6486</v>
      </c>
      <c r="HF122">
        <v>18</v>
      </c>
      <c r="HG122">
        <v>599.471</v>
      </c>
      <c r="HH122">
        <v>468.37400000000002</v>
      </c>
      <c r="HI122">
        <v>21.185500000000001</v>
      </c>
      <c r="HJ122">
        <v>24.256799999999998</v>
      </c>
      <c r="HK122">
        <v>30.0001</v>
      </c>
      <c r="HL122">
        <v>24.3032</v>
      </c>
      <c r="HM122">
        <v>24.250699999999998</v>
      </c>
      <c r="HN122">
        <v>72.316999999999993</v>
      </c>
      <c r="HO122">
        <v>34.085299999999997</v>
      </c>
      <c r="HP122">
        <v>53.715899999999998</v>
      </c>
      <c r="HQ122">
        <v>21.190799999999999</v>
      </c>
      <c r="HR122">
        <v>1770.37</v>
      </c>
      <c r="HS122">
        <v>14.511699999999999</v>
      </c>
      <c r="HT122">
        <v>99.610799999999998</v>
      </c>
      <c r="HU122">
        <v>101.376</v>
      </c>
    </row>
    <row r="123" spans="1:229" x14ac:dyDescent="0.2">
      <c r="A123">
        <v>107</v>
      </c>
      <c r="B123">
        <v>1710708710.5999999</v>
      </c>
      <c r="C123">
        <v>621</v>
      </c>
      <c r="D123" t="s">
        <v>577</v>
      </c>
      <c r="E123" t="s">
        <v>578</v>
      </c>
      <c r="F123">
        <v>5</v>
      </c>
      <c r="H123">
        <v>1710708707.75</v>
      </c>
      <c r="I123">
        <f t="shared" si="34"/>
        <v>1.9838812744314997E-4</v>
      </c>
      <c r="J123">
        <f t="shared" si="35"/>
        <v>0.19838812744314996</v>
      </c>
      <c r="K123">
        <f t="shared" si="36"/>
        <v>5.4901525861052285</v>
      </c>
      <c r="L123">
        <f t="shared" si="37"/>
        <v>1731.6189999999999</v>
      </c>
      <c r="M123">
        <f t="shared" si="38"/>
        <v>946.65402657477978</v>
      </c>
      <c r="N123">
        <f t="shared" si="39"/>
        <v>96.343516275987128</v>
      </c>
      <c r="O123">
        <f t="shared" si="40"/>
        <v>176.23150446413908</v>
      </c>
      <c r="P123">
        <f t="shared" si="41"/>
        <v>1.1753996671826361E-2</v>
      </c>
      <c r="Q123">
        <f t="shared" si="42"/>
        <v>3</v>
      </c>
      <c r="R123">
        <f t="shared" si="43"/>
        <v>1.1728472142406993E-2</v>
      </c>
      <c r="S123">
        <f t="shared" si="44"/>
        <v>7.3325837027496269E-3</v>
      </c>
      <c r="T123">
        <f t="shared" si="45"/>
        <v>321.4778409231015</v>
      </c>
      <c r="U123">
        <f t="shared" si="46"/>
        <v>25.716316219681687</v>
      </c>
      <c r="V123">
        <f t="shared" si="47"/>
        <v>24.97025</v>
      </c>
      <c r="W123">
        <f t="shared" si="48"/>
        <v>3.1740422664532715</v>
      </c>
      <c r="X123">
        <f t="shared" si="49"/>
        <v>50.090973300808827</v>
      </c>
      <c r="Y123">
        <f t="shared" si="50"/>
        <v>1.4920118981169359</v>
      </c>
      <c r="Z123">
        <f t="shared" si="51"/>
        <v>2.9786043268854669</v>
      </c>
      <c r="AA123">
        <f t="shared" si="52"/>
        <v>1.6820303683363356</v>
      </c>
      <c r="AB123">
        <f t="shared" si="53"/>
        <v>-8.7489164202429137</v>
      </c>
      <c r="AC123">
        <f t="shared" si="54"/>
        <v>-171.67629456000006</v>
      </c>
      <c r="AD123">
        <f t="shared" si="55"/>
        <v>-12.036429640711148</v>
      </c>
      <c r="AE123">
        <f t="shared" si="56"/>
        <v>129.01620030214738</v>
      </c>
      <c r="AF123">
        <f t="shared" si="57"/>
        <v>25.839372225858408</v>
      </c>
      <c r="AG123">
        <f t="shared" si="58"/>
        <v>0.20149118030109756</v>
      </c>
      <c r="AH123">
        <f t="shared" si="59"/>
        <v>5.4901525861052285</v>
      </c>
      <c r="AI123">
        <v>1785.882066293269</v>
      </c>
      <c r="AJ123">
        <v>1765.1292727272739</v>
      </c>
      <c r="AK123">
        <v>3.2940040926757739</v>
      </c>
      <c r="AL123">
        <v>67.182796040944936</v>
      </c>
      <c r="AM123">
        <f t="shared" si="60"/>
        <v>0.19838812744314996</v>
      </c>
      <c r="AN123">
        <v>14.463335330760881</v>
      </c>
      <c r="AO123">
        <v>14.65881272727272</v>
      </c>
      <c r="AP123">
        <v>-2.6737787303888519E-6</v>
      </c>
      <c r="AQ123">
        <v>78.548542355810383</v>
      </c>
      <c r="AR123">
        <v>0</v>
      </c>
      <c r="AS123">
        <v>0</v>
      </c>
      <c r="AT123">
        <f t="shared" si="61"/>
        <v>1</v>
      </c>
      <c r="AU123">
        <f t="shared" si="62"/>
        <v>0</v>
      </c>
      <c r="AV123">
        <f t="shared" si="63"/>
        <v>54338.861411111786</v>
      </c>
      <c r="AW123">
        <f t="shared" si="64"/>
        <v>1999.799</v>
      </c>
      <c r="AX123">
        <f t="shared" si="65"/>
        <v>1681.0280100119696</v>
      </c>
      <c r="AY123">
        <f t="shared" si="66"/>
        <v>0.8405984851537428</v>
      </c>
      <c r="AZ123">
        <f t="shared" si="67"/>
        <v>0.16075507634672359</v>
      </c>
      <c r="BA123">
        <v>6</v>
      </c>
      <c r="BB123">
        <v>0.5</v>
      </c>
      <c r="BC123" t="s">
        <v>358</v>
      </c>
      <c r="BD123">
        <v>2</v>
      </c>
      <c r="BE123" t="b">
        <v>1</v>
      </c>
      <c r="BF123">
        <v>1710708707.75</v>
      </c>
      <c r="BG123">
        <v>1731.6189999999999</v>
      </c>
      <c r="BH123">
        <v>1757.8050000000001</v>
      </c>
      <c r="BI123">
        <v>14.66024</v>
      </c>
      <c r="BJ123">
        <v>14.46172</v>
      </c>
      <c r="BK123">
        <v>1738.808</v>
      </c>
      <c r="BL123">
        <v>14.713229999999999</v>
      </c>
      <c r="BM123">
        <v>600.05219999999986</v>
      </c>
      <c r="BN123">
        <v>101.67270000000001</v>
      </c>
      <c r="BO123">
        <v>9.9978900000000009E-2</v>
      </c>
      <c r="BP123">
        <v>23.90879</v>
      </c>
      <c r="BQ123">
        <v>24.97025</v>
      </c>
      <c r="BR123">
        <v>999.9</v>
      </c>
      <c r="BS123">
        <v>0</v>
      </c>
      <c r="BT123">
        <v>0</v>
      </c>
      <c r="BU123">
        <v>10003.356</v>
      </c>
      <c r="BV123">
        <v>0</v>
      </c>
      <c r="BW123">
        <v>6.1230370000000001</v>
      </c>
      <c r="BX123">
        <v>-26.186610000000002</v>
      </c>
      <c r="BY123">
        <v>1757.3820000000001</v>
      </c>
      <c r="BZ123">
        <v>1783.6</v>
      </c>
      <c r="CA123">
        <v>0.19852400000000001</v>
      </c>
      <c r="CB123">
        <v>1757.8050000000001</v>
      </c>
      <c r="CC123">
        <v>14.46172</v>
      </c>
      <c r="CD123">
        <v>1.4905459999999999</v>
      </c>
      <c r="CE123">
        <v>1.470361</v>
      </c>
      <c r="CF123">
        <v>12.87153</v>
      </c>
      <c r="CG123">
        <v>12.66339</v>
      </c>
      <c r="CH123">
        <v>1999.799</v>
      </c>
      <c r="CI123">
        <v>0.98000080000000001</v>
      </c>
      <c r="CJ123">
        <v>1.999913E-2</v>
      </c>
      <c r="CK123">
        <v>0</v>
      </c>
      <c r="CL123">
        <v>247.19890000000001</v>
      </c>
      <c r="CM123">
        <v>5.0009800000000002</v>
      </c>
      <c r="CN123">
        <v>5271.5300000000007</v>
      </c>
      <c r="CO123">
        <v>18951.36</v>
      </c>
      <c r="CP123">
        <v>37.249699999999997</v>
      </c>
      <c r="CQ123">
        <v>38.024700000000003</v>
      </c>
      <c r="CR123">
        <v>37.443300000000001</v>
      </c>
      <c r="CS123">
        <v>37.131</v>
      </c>
      <c r="CT123">
        <v>38.237299999999998</v>
      </c>
      <c r="CU123">
        <v>1954.903</v>
      </c>
      <c r="CV123">
        <v>39.895000000000003</v>
      </c>
      <c r="CW123">
        <v>0</v>
      </c>
      <c r="CX123">
        <v>5669</v>
      </c>
      <c r="CY123">
        <v>0</v>
      </c>
      <c r="CZ123">
        <v>1710707252</v>
      </c>
      <c r="DA123" t="s">
        <v>359</v>
      </c>
      <c r="DB123">
        <v>1710707252</v>
      </c>
      <c r="DC123">
        <v>1710706472</v>
      </c>
      <c r="DD123">
        <v>25</v>
      </c>
      <c r="DE123">
        <v>0.7</v>
      </c>
      <c r="DF123">
        <v>1.4E-2</v>
      </c>
      <c r="DG123">
        <v>-2.4249999999999998</v>
      </c>
      <c r="DH123">
        <v>-3.9E-2</v>
      </c>
      <c r="DI123">
        <v>495</v>
      </c>
      <c r="DJ123">
        <v>20</v>
      </c>
      <c r="DK123">
        <v>0.44</v>
      </c>
      <c r="DL123">
        <v>7.0000000000000007E-2</v>
      </c>
      <c r="DM123">
        <v>-25.945121951219509</v>
      </c>
      <c r="DN123">
        <v>-0.41417142857141392</v>
      </c>
      <c r="DO123">
        <v>0.22032700919669071</v>
      </c>
      <c r="DP123">
        <v>1</v>
      </c>
      <c r="DQ123">
        <v>247.3388235294118</v>
      </c>
      <c r="DR123">
        <v>-0.67205499726599094</v>
      </c>
      <c r="DS123">
        <v>0.2044368837719007</v>
      </c>
      <c r="DT123">
        <v>1</v>
      </c>
      <c r="DU123">
        <v>0.1980819756097561</v>
      </c>
      <c r="DV123">
        <v>-3.109128919860424E-3</v>
      </c>
      <c r="DW123">
        <v>1.940850109036393E-3</v>
      </c>
      <c r="DX123">
        <v>1</v>
      </c>
      <c r="DY123">
        <v>3</v>
      </c>
      <c r="DZ123">
        <v>3</v>
      </c>
      <c r="EA123" t="s">
        <v>460</v>
      </c>
      <c r="EB123">
        <v>3.22932</v>
      </c>
      <c r="EC123">
        <v>2.7043699999999999</v>
      </c>
      <c r="ED123">
        <v>0.274424</v>
      </c>
      <c r="EE123">
        <v>0.276812</v>
      </c>
      <c r="EF123">
        <v>8.2241999999999996E-2</v>
      </c>
      <c r="EG123">
        <v>8.1687300000000004E-2</v>
      </c>
      <c r="EH123">
        <v>23797.200000000001</v>
      </c>
      <c r="EI123">
        <v>23196.2</v>
      </c>
      <c r="EJ123">
        <v>31384.400000000001</v>
      </c>
      <c r="EK123">
        <v>30381.3</v>
      </c>
      <c r="EL123">
        <v>38596.1</v>
      </c>
      <c r="EM123">
        <v>36897.1</v>
      </c>
      <c r="EN123">
        <v>43993.4</v>
      </c>
      <c r="EO123">
        <v>42426.5</v>
      </c>
      <c r="EP123">
        <v>2.16432</v>
      </c>
      <c r="EQ123">
        <v>1.95425</v>
      </c>
      <c r="ER123">
        <v>0.134662</v>
      </c>
      <c r="ES123">
        <v>0</v>
      </c>
      <c r="ET123">
        <v>22.754999999999999</v>
      </c>
      <c r="EU123">
        <v>999.9</v>
      </c>
      <c r="EV123">
        <v>56.5</v>
      </c>
      <c r="EW123">
        <v>26.7</v>
      </c>
      <c r="EX123">
        <v>19.541799999999999</v>
      </c>
      <c r="EY123">
        <v>61.213000000000001</v>
      </c>
      <c r="EZ123">
        <v>24.811699999999998</v>
      </c>
      <c r="FA123">
        <v>1</v>
      </c>
      <c r="FB123">
        <v>-0.21679100000000001</v>
      </c>
      <c r="FC123">
        <v>0.66767699999999996</v>
      </c>
      <c r="FD123">
        <v>20.1934</v>
      </c>
      <c r="FE123">
        <v>5.2181899999999999</v>
      </c>
      <c r="FF123">
        <v>11.992100000000001</v>
      </c>
      <c r="FG123">
        <v>4.9637000000000002</v>
      </c>
      <c r="FH123">
        <v>3.29548</v>
      </c>
      <c r="FI123">
        <v>9999</v>
      </c>
      <c r="FJ123">
        <v>9999</v>
      </c>
      <c r="FK123">
        <v>9999</v>
      </c>
      <c r="FL123">
        <v>292.60000000000002</v>
      </c>
      <c r="FM123">
        <v>4.9710200000000002</v>
      </c>
      <c r="FN123">
        <v>1.86768</v>
      </c>
      <c r="FO123">
        <v>1.8588800000000001</v>
      </c>
      <c r="FP123">
        <v>1.8650800000000001</v>
      </c>
      <c r="FQ123">
        <v>1.8630100000000001</v>
      </c>
      <c r="FR123">
        <v>1.86433</v>
      </c>
      <c r="FS123">
        <v>1.8597600000000001</v>
      </c>
      <c r="FT123">
        <v>1.8638699999999999</v>
      </c>
      <c r="FU123">
        <v>0</v>
      </c>
      <c r="FV123">
        <v>0</v>
      </c>
      <c r="FW123">
        <v>0</v>
      </c>
      <c r="FX123">
        <v>0</v>
      </c>
      <c r="FY123" t="s">
        <v>361</v>
      </c>
      <c r="FZ123" t="s">
        <v>362</v>
      </c>
      <c r="GA123" t="s">
        <v>363</v>
      </c>
      <c r="GB123" t="s">
        <v>363</v>
      </c>
      <c r="GC123" t="s">
        <v>363</v>
      </c>
      <c r="GD123" t="s">
        <v>363</v>
      </c>
      <c r="GE123">
        <v>0</v>
      </c>
      <c r="GF123">
        <v>100</v>
      </c>
      <c r="GG123">
        <v>100</v>
      </c>
      <c r="GH123">
        <v>-7.2</v>
      </c>
      <c r="GI123">
        <v>-5.2999999999999999E-2</v>
      </c>
      <c r="GJ123">
        <v>-0.44953633355511791</v>
      </c>
      <c r="GK123">
        <v>-3.2761014038563928E-3</v>
      </c>
      <c r="GL123">
        <v>-2.2697488846437009E-6</v>
      </c>
      <c r="GM123">
        <v>1.1067681640329E-9</v>
      </c>
      <c r="GN123">
        <v>-6.7387852144306204E-2</v>
      </c>
      <c r="GO123">
        <v>3.4759988817346559E-3</v>
      </c>
      <c r="GP123">
        <v>-3.6432653228263149E-4</v>
      </c>
      <c r="GQ123">
        <v>1.322559970292776E-5</v>
      </c>
      <c r="GR123">
        <v>12</v>
      </c>
      <c r="GS123">
        <v>1920</v>
      </c>
      <c r="GT123">
        <v>3</v>
      </c>
      <c r="GU123">
        <v>20</v>
      </c>
      <c r="GV123">
        <v>24.3</v>
      </c>
      <c r="GW123">
        <v>37.299999999999997</v>
      </c>
      <c r="GX123">
        <v>3.6352500000000001</v>
      </c>
      <c r="GY123">
        <v>2.3913600000000002</v>
      </c>
      <c r="GZ123">
        <v>1.4477500000000001</v>
      </c>
      <c r="HA123">
        <v>2.3059099999999999</v>
      </c>
      <c r="HB123">
        <v>1.5515099999999999</v>
      </c>
      <c r="HC123">
        <v>2.3706100000000001</v>
      </c>
      <c r="HD123">
        <v>31.542400000000001</v>
      </c>
      <c r="HE123">
        <v>14.6486</v>
      </c>
      <c r="HF123">
        <v>18</v>
      </c>
      <c r="HG123">
        <v>599.57500000000005</v>
      </c>
      <c r="HH123">
        <v>468.358</v>
      </c>
      <c r="HI123">
        <v>21.198499999999999</v>
      </c>
      <c r="HJ123">
        <v>24.256799999999998</v>
      </c>
      <c r="HK123">
        <v>30.0001</v>
      </c>
      <c r="HL123">
        <v>24.3032</v>
      </c>
      <c r="HM123">
        <v>24.250699999999998</v>
      </c>
      <c r="HN123">
        <v>72.789400000000001</v>
      </c>
      <c r="HO123">
        <v>34.085299999999997</v>
      </c>
      <c r="HP123">
        <v>53.715899999999998</v>
      </c>
      <c r="HQ123">
        <v>21.208400000000001</v>
      </c>
      <c r="HR123">
        <v>1790.43</v>
      </c>
      <c r="HS123">
        <v>14.511699999999999</v>
      </c>
      <c r="HT123">
        <v>99.609099999999998</v>
      </c>
      <c r="HU123">
        <v>101.376</v>
      </c>
    </row>
    <row r="124" spans="1:229" x14ac:dyDescent="0.2">
      <c r="A124">
        <v>108</v>
      </c>
      <c r="B124">
        <v>1710708716.0999999</v>
      </c>
      <c r="C124">
        <v>626.5</v>
      </c>
      <c r="D124" t="s">
        <v>579</v>
      </c>
      <c r="E124" t="s">
        <v>580</v>
      </c>
      <c r="F124">
        <v>5</v>
      </c>
      <c r="H124">
        <v>1710708713.3499999</v>
      </c>
      <c r="I124">
        <f t="shared" si="34"/>
        <v>2.111432117906475E-4</v>
      </c>
      <c r="J124">
        <f t="shared" si="35"/>
        <v>0.21114321179064749</v>
      </c>
      <c r="K124">
        <f t="shared" si="36"/>
        <v>5.0684393265724017</v>
      </c>
      <c r="L124">
        <f t="shared" si="37"/>
        <v>1750.135</v>
      </c>
      <c r="M124">
        <f t="shared" si="38"/>
        <v>1062.1467600983021</v>
      </c>
      <c r="N124">
        <f t="shared" si="39"/>
        <v>108.09805379489562</v>
      </c>
      <c r="O124">
        <f t="shared" si="40"/>
        <v>178.11680502684993</v>
      </c>
      <c r="P124">
        <f t="shared" si="41"/>
        <v>1.2502472467654154E-2</v>
      </c>
      <c r="Q124">
        <f t="shared" si="42"/>
        <v>3</v>
      </c>
      <c r="R124">
        <f t="shared" si="43"/>
        <v>1.2473598026208689E-2</v>
      </c>
      <c r="S124">
        <f t="shared" si="44"/>
        <v>7.7985874133295113E-3</v>
      </c>
      <c r="T124">
        <f t="shared" si="45"/>
        <v>321.48197376781172</v>
      </c>
      <c r="U124">
        <f t="shared" si="46"/>
        <v>25.713168850808753</v>
      </c>
      <c r="V124">
        <f t="shared" si="47"/>
        <v>24.9742</v>
      </c>
      <c r="W124">
        <f t="shared" si="48"/>
        <v>3.1747899830342106</v>
      </c>
      <c r="X124">
        <f t="shared" si="49"/>
        <v>50.075159490124911</v>
      </c>
      <c r="Y124">
        <f t="shared" si="50"/>
        <v>1.4915480399623755</v>
      </c>
      <c r="Z124">
        <f t="shared" si="51"/>
        <v>2.9786186507434227</v>
      </c>
      <c r="AA124">
        <f t="shared" si="52"/>
        <v>1.6832419430718351</v>
      </c>
      <c r="AB124">
        <f t="shared" si="53"/>
        <v>-9.3114156399675547</v>
      </c>
      <c r="AC124">
        <f t="shared" si="54"/>
        <v>-172.30221287999993</v>
      </c>
      <c r="AD124">
        <f t="shared" si="55"/>
        <v>-12.080559316059702</v>
      </c>
      <c r="AE124">
        <f t="shared" si="56"/>
        <v>127.78778593178455</v>
      </c>
      <c r="AF124">
        <f t="shared" si="57"/>
        <v>26.218226357017524</v>
      </c>
      <c r="AG124">
        <f t="shared" si="58"/>
        <v>0.21375744489193277</v>
      </c>
      <c r="AH124">
        <f t="shared" si="59"/>
        <v>5.0684393265724017</v>
      </c>
      <c r="AI124">
        <v>1804.782246460215</v>
      </c>
      <c r="AJ124">
        <v>1783.8597575757569</v>
      </c>
      <c r="AK124">
        <v>3.4231443396156851</v>
      </c>
      <c r="AL124">
        <v>67.182796040944936</v>
      </c>
      <c r="AM124">
        <f t="shared" si="60"/>
        <v>0.21114321179064749</v>
      </c>
      <c r="AN124">
        <v>14.44409883628979</v>
      </c>
      <c r="AO124">
        <v>14.65219878787879</v>
      </c>
      <c r="AP124">
        <v>-8.3895954067564815E-6</v>
      </c>
      <c r="AQ124">
        <v>78.548542355810383</v>
      </c>
      <c r="AR124">
        <v>0</v>
      </c>
      <c r="AS124">
        <v>0</v>
      </c>
      <c r="AT124">
        <f t="shared" si="61"/>
        <v>1</v>
      </c>
      <c r="AU124">
        <f t="shared" si="62"/>
        <v>0</v>
      </c>
      <c r="AV124">
        <f t="shared" si="63"/>
        <v>54333.695901690349</v>
      </c>
      <c r="AW124">
        <f t="shared" si="64"/>
        <v>1999.8219999999999</v>
      </c>
      <c r="AX124">
        <f t="shared" si="65"/>
        <v>1681.0475694133736</v>
      </c>
      <c r="AY124">
        <f t="shared" si="66"/>
        <v>0.84059859798190728</v>
      </c>
      <c r="AZ124">
        <f t="shared" si="67"/>
        <v>0.16075529410508121</v>
      </c>
      <c r="BA124">
        <v>6</v>
      </c>
      <c r="BB124">
        <v>0.5</v>
      </c>
      <c r="BC124" t="s">
        <v>358</v>
      </c>
      <c r="BD124">
        <v>2</v>
      </c>
      <c r="BE124" t="b">
        <v>1</v>
      </c>
      <c r="BF124">
        <v>1710708713.3499999</v>
      </c>
      <c r="BG124">
        <v>1750.135</v>
      </c>
      <c r="BH124">
        <v>1776.7280000000001</v>
      </c>
      <c r="BI124">
        <v>14.655609999999999</v>
      </c>
      <c r="BJ124">
        <v>14.444979999999999</v>
      </c>
      <c r="BK124">
        <v>1757.3440000000001</v>
      </c>
      <c r="BL124">
        <v>14.70861</v>
      </c>
      <c r="BM124">
        <v>599.98490000000004</v>
      </c>
      <c r="BN124">
        <v>101.67319999999999</v>
      </c>
      <c r="BO124">
        <v>9.9980369999999999E-2</v>
      </c>
      <c r="BP124">
        <v>23.90887</v>
      </c>
      <c r="BQ124">
        <v>24.9742</v>
      </c>
      <c r="BR124">
        <v>999.9</v>
      </c>
      <c r="BS124">
        <v>0</v>
      </c>
      <c r="BT124">
        <v>0</v>
      </c>
      <c r="BU124">
        <v>10002.316000000001</v>
      </c>
      <c r="BV124">
        <v>0</v>
      </c>
      <c r="BW124">
        <v>6.1145579999999997</v>
      </c>
      <c r="BX124">
        <v>-26.594729999999998</v>
      </c>
      <c r="BY124">
        <v>1776.163</v>
      </c>
      <c r="BZ124">
        <v>1802.77</v>
      </c>
      <c r="CA124">
        <v>0.2106526</v>
      </c>
      <c r="CB124">
        <v>1776.7280000000001</v>
      </c>
      <c r="CC124">
        <v>14.444979999999999</v>
      </c>
      <c r="CD124">
        <v>1.4900850000000001</v>
      </c>
      <c r="CE124">
        <v>1.468664</v>
      </c>
      <c r="CF124">
        <v>12.86679</v>
      </c>
      <c r="CG124">
        <v>12.64578</v>
      </c>
      <c r="CH124">
        <v>1999.8219999999999</v>
      </c>
      <c r="CI124">
        <v>0.97999700000000001</v>
      </c>
      <c r="CJ124">
        <v>2.0003030000000002E-2</v>
      </c>
      <c r="CK124">
        <v>0</v>
      </c>
      <c r="CL124">
        <v>247.09020000000001</v>
      </c>
      <c r="CM124">
        <v>5.0009800000000002</v>
      </c>
      <c r="CN124">
        <v>5271.5159999999996</v>
      </c>
      <c r="CO124">
        <v>18951.580000000002</v>
      </c>
      <c r="CP124">
        <v>37.412199999999999</v>
      </c>
      <c r="CQ124">
        <v>38.212400000000002</v>
      </c>
      <c r="CR124">
        <v>37.574800000000003</v>
      </c>
      <c r="CS124">
        <v>37.324800000000003</v>
      </c>
      <c r="CT124">
        <v>38.424799999999998</v>
      </c>
      <c r="CU124">
        <v>1954.9190000000001</v>
      </c>
      <c r="CV124">
        <v>39.902999999999999</v>
      </c>
      <c r="CW124">
        <v>0</v>
      </c>
      <c r="CX124">
        <v>5674.3999998569489</v>
      </c>
      <c r="CY124">
        <v>0</v>
      </c>
      <c r="CZ124">
        <v>1710707252</v>
      </c>
      <c r="DA124" t="s">
        <v>359</v>
      </c>
      <c r="DB124">
        <v>1710707252</v>
      </c>
      <c r="DC124">
        <v>1710706472</v>
      </c>
      <c r="DD124">
        <v>25</v>
      </c>
      <c r="DE124">
        <v>0.7</v>
      </c>
      <c r="DF124">
        <v>1.4E-2</v>
      </c>
      <c r="DG124">
        <v>-2.4249999999999998</v>
      </c>
      <c r="DH124">
        <v>-3.9E-2</v>
      </c>
      <c r="DI124">
        <v>495</v>
      </c>
      <c r="DJ124">
        <v>20</v>
      </c>
      <c r="DK124">
        <v>0.44</v>
      </c>
      <c r="DL124">
        <v>7.0000000000000007E-2</v>
      </c>
      <c r="DM124">
        <v>-26.067685365853659</v>
      </c>
      <c r="DN124">
        <v>-3.1191282229964798</v>
      </c>
      <c r="DO124">
        <v>0.34969680565227163</v>
      </c>
      <c r="DP124">
        <v>0</v>
      </c>
      <c r="DQ124">
        <v>247.26273529411759</v>
      </c>
      <c r="DR124">
        <v>-1.3368219978827161</v>
      </c>
      <c r="DS124">
        <v>0.19273576987580379</v>
      </c>
      <c r="DT124">
        <v>0</v>
      </c>
      <c r="DU124">
        <v>0.2007670731707317</v>
      </c>
      <c r="DV124">
        <v>4.1265386759582079E-2</v>
      </c>
      <c r="DW124">
        <v>5.5889341816959129E-3</v>
      </c>
      <c r="DX124">
        <v>1</v>
      </c>
      <c r="DY124">
        <v>1</v>
      </c>
      <c r="DZ124">
        <v>3</v>
      </c>
      <c r="EA124" t="s">
        <v>368</v>
      </c>
      <c r="EB124">
        <v>3.2294200000000002</v>
      </c>
      <c r="EC124">
        <v>2.7042799999999998</v>
      </c>
      <c r="ED124">
        <v>0.276113</v>
      </c>
      <c r="EE124">
        <v>0.27849600000000002</v>
      </c>
      <c r="EF124">
        <v>8.2208299999999998E-2</v>
      </c>
      <c r="EG124">
        <v>8.1650200000000006E-2</v>
      </c>
      <c r="EH124">
        <v>23741.5</v>
      </c>
      <c r="EI124">
        <v>23141.9</v>
      </c>
      <c r="EJ124">
        <v>31383.9</v>
      </c>
      <c r="EK124">
        <v>30380.7</v>
      </c>
      <c r="EL124">
        <v>38596.800000000003</v>
      </c>
      <c r="EM124">
        <v>36898</v>
      </c>
      <c r="EN124">
        <v>43992.6</v>
      </c>
      <c r="EO124">
        <v>42425.8</v>
      </c>
      <c r="EP124">
        <v>2.1642299999999999</v>
      </c>
      <c r="EQ124">
        <v>1.95435</v>
      </c>
      <c r="ER124">
        <v>0.13563800000000001</v>
      </c>
      <c r="ES124">
        <v>0</v>
      </c>
      <c r="ET124">
        <v>22.755099999999999</v>
      </c>
      <c r="EU124">
        <v>999.9</v>
      </c>
      <c r="EV124">
        <v>56.4</v>
      </c>
      <c r="EW124">
        <v>26.7</v>
      </c>
      <c r="EX124">
        <v>19.508400000000002</v>
      </c>
      <c r="EY124">
        <v>60.823</v>
      </c>
      <c r="EZ124">
        <v>24.587299999999999</v>
      </c>
      <c r="FA124">
        <v>1</v>
      </c>
      <c r="FB124">
        <v>-0.21673000000000001</v>
      </c>
      <c r="FC124">
        <v>0.63992899999999997</v>
      </c>
      <c r="FD124">
        <v>20.1936</v>
      </c>
      <c r="FE124">
        <v>5.2193899999999998</v>
      </c>
      <c r="FF124">
        <v>11.992000000000001</v>
      </c>
      <c r="FG124">
        <v>4.9639499999999996</v>
      </c>
      <c r="FH124">
        <v>3.2956500000000002</v>
      </c>
      <c r="FI124">
        <v>9999</v>
      </c>
      <c r="FJ124">
        <v>9999</v>
      </c>
      <c r="FK124">
        <v>9999</v>
      </c>
      <c r="FL124">
        <v>292.60000000000002</v>
      </c>
      <c r="FM124">
        <v>4.9710099999999997</v>
      </c>
      <c r="FN124">
        <v>1.86768</v>
      </c>
      <c r="FO124">
        <v>1.8588800000000001</v>
      </c>
      <c r="FP124">
        <v>1.8650599999999999</v>
      </c>
      <c r="FQ124">
        <v>1.8630199999999999</v>
      </c>
      <c r="FR124">
        <v>1.8643400000000001</v>
      </c>
      <c r="FS124">
        <v>1.8597600000000001</v>
      </c>
      <c r="FT124">
        <v>1.8638600000000001</v>
      </c>
      <c r="FU124">
        <v>0</v>
      </c>
      <c r="FV124">
        <v>0</v>
      </c>
      <c r="FW124">
        <v>0</v>
      </c>
      <c r="FX124">
        <v>0</v>
      </c>
      <c r="FY124" t="s">
        <v>361</v>
      </c>
      <c r="FZ124" t="s">
        <v>362</v>
      </c>
      <c r="GA124" t="s">
        <v>363</v>
      </c>
      <c r="GB124" t="s">
        <v>363</v>
      </c>
      <c r="GC124" t="s">
        <v>363</v>
      </c>
      <c r="GD124" t="s">
        <v>363</v>
      </c>
      <c r="GE124">
        <v>0</v>
      </c>
      <c r="GF124">
        <v>100</v>
      </c>
      <c r="GG124">
        <v>100</v>
      </c>
      <c r="GH124">
        <v>-7.21</v>
      </c>
      <c r="GI124">
        <v>-5.2999999999999999E-2</v>
      </c>
      <c r="GJ124">
        <v>-0.44953633355511791</v>
      </c>
      <c r="GK124">
        <v>-3.2761014038563928E-3</v>
      </c>
      <c r="GL124">
        <v>-2.2697488846437009E-6</v>
      </c>
      <c r="GM124">
        <v>1.1067681640329E-9</v>
      </c>
      <c r="GN124">
        <v>-6.7387852144306204E-2</v>
      </c>
      <c r="GO124">
        <v>3.4759988817346559E-3</v>
      </c>
      <c r="GP124">
        <v>-3.6432653228263149E-4</v>
      </c>
      <c r="GQ124">
        <v>1.322559970292776E-5</v>
      </c>
      <c r="GR124">
        <v>12</v>
      </c>
      <c r="GS124">
        <v>1920</v>
      </c>
      <c r="GT124">
        <v>3</v>
      </c>
      <c r="GU124">
        <v>20</v>
      </c>
      <c r="GV124">
        <v>24.4</v>
      </c>
      <c r="GW124">
        <v>37.4</v>
      </c>
      <c r="GX124">
        <v>3.6645500000000002</v>
      </c>
      <c r="GY124">
        <v>2.3913600000000002</v>
      </c>
      <c r="GZ124">
        <v>1.4489700000000001</v>
      </c>
      <c r="HA124">
        <v>2.3059099999999999</v>
      </c>
      <c r="HB124">
        <v>1.5515099999999999</v>
      </c>
      <c r="HC124">
        <v>2.2168000000000001</v>
      </c>
      <c r="HD124">
        <v>31.564299999999999</v>
      </c>
      <c r="HE124">
        <v>14.639900000000001</v>
      </c>
      <c r="HF124">
        <v>18</v>
      </c>
      <c r="HG124">
        <v>599.50599999999997</v>
      </c>
      <c r="HH124">
        <v>468.42</v>
      </c>
      <c r="HI124">
        <v>21.219200000000001</v>
      </c>
      <c r="HJ124">
        <v>24.256799999999998</v>
      </c>
      <c r="HK124">
        <v>30.0002</v>
      </c>
      <c r="HL124">
        <v>24.3032</v>
      </c>
      <c r="HM124">
        <v>24.250699999999998</v>
      </c>
      <c r="HN124">
        <v>73.398300000000006</v>
      </c>
      <c r="HO124">
        <v>34.085299999999997</v>
      </c>
      <c r="HP124">
        <v>53.715899999999998</v>
      </c>
      <c r="HQ124">
        <v>21.229800000000001</v>
      </c>
      <c r="HR124">
        <v>1803.8</v>
      </c>
      <c r="HS124">
        <v>14.511699999999999</v>
      </c>
      <c r="HT124">
        <v>99.607299999999995</v>
      </c>
      <c r="HU124">
        <v>101.374</v>
      </c>
    </row>
    <row r="125" spans="1:229" x14ac:dyDescent="0.2">
      <c r="A125">
        <v>109</v>
      </c>
      <c r="B125">
        <v>1710708720.5999999</v>
      </c>
      <c r="C125">
        <v>631</v>
      </c>
      <c r="D125" t="s">
        <v>581</v>
      </c>
      <c r="E125" t="s">
        <v>582</v>
      </c>
      <c r="F125">
        <v>5</v>
      </c>
      <c r="H125">
        <v>1710708717.75</v>
      </c>
      <c r="I125">
        <f t="shared" si="34"/>
        <v>2.0882420529283027E-4</v>
      </c>
      <c r="J125">
        <f t="shared" si="35"/>
        <v>0.20882420529283027</v>
      </c>
      <c r="K125">
        <f t="shared" si="36"/>
        <v>5.21876719826375</v>
      </c>
      <c r="L125">
        <f t="shared" si="37"/>
        <v>1764.9590000000001</v>
      </c>
      <c r="M125">
        <f t="shared" si="38"/>
        <v>1048.8751337139875</v>
      </c>
      <c r="N125">
        <f t="shared" si="39"/>
        <v>106.74499175993735</v>
      </c>
      <c r="O125">
        <f t="shared" si="40"/>
        <v>179.6215086580566</v>
      </c>
      <c r="P125">
        <f t="shared" si="41"/>
        <v>1.2341238951169365E-2</v>
      </c>
      <c r="Q125">
        <f t="shared" si="42"/>
        <v>3</v>
      </c>
      <c r="R125">
        <f t="shared" si="43"/>
        <v>1.2313103539950096E-2</v>
      </c>
      <c r="S125">
        <f t="shared" si="44"/>
        <v>7.6982121734625059E-3</v>
      </c>
      <c r="T125">
        <f t="shared" si="45"/>
        <v>321.49816652310705</v>
      </c>
      <c r="U125">
        <f t="shared" si="46"/>
        <v>25.714922265074563</v>
      </c>
      <c r="V125">
        <f t="shared" si="47"/>
        <v>24.987839999999998</v>
      </c>
      <c r="W125">
        <f t="shared" si="48"/>
        <v>3.1773731550713373</v>
      </c>
      <c r="X125">
        <f t="shared" si="49"/>
        <v>50.052687215849382</v>
      </c>
      <c r="Y125">
        <f t="shared" si="50"/>
        <v>1.490974571246769</v>
      </c>
      <c r="Z125">
        <f t="shared" si="51"/>
        <v>2.97881023813372</v>
      </c>
      <c r="AA125">
        <f t="shared" si="52"/>
        <v>1.6863985838245683</v>
      </c>
      <c r="AB125">
        <f t="shared" si="53"/>
        <v>-9.2091474534138147</v>
      </c>
      <c r="AC125">
        <f t="shared" si="54"/>
        <v>-174.33523439999996</v>
      </c>
      <c r="AD125">
        <f t="shared" si="55"/>
        <v>-12.224007471161739</v>
      </c>
      <c r="AE125">
        <f t="shared" si="56"/>
        <v>125.72977719853154</v>
      </c>
      <c r="AF125">
        <f t="shared" si="57"/>
        <v>26.139993528561462</v>
      </c>
      <c r="AG125">
        <f t="shared" si="58"/>
        <v>0.21015595722344388</v>
      </c>
      <c r="AH125">
        <f t="shared" si="59"/>
        <v>5.21876719826375</v>
      </c>
      <c r="AI125">
        <v>1820.0613484634221</v>
      </c>
      <c r="AJ125">
        <v>1799.1726666666659</v>
      </c>
      <c r="AK125">
        <v>3.3830773955040372</v>
      </c>
      <c r="AL125">
        <v>67.182796040944936</v>
      </c>
      <c r="AM125">
        <f t="shared" si="60"/>
        <v>0.20882420529283027</v>
      </c>
      <c r="AN125">
        <v>14.44310723818514</v>
      </c>
      <c r="AO125">
        <v>14.648890303030299</v>
      </c>
      <c r="AP125">
        <v>-4.6328447508541131E-6</v>
      </c>
      <c r="AQ125">
        <v>78.548542355810383</v>
      </c>
      <c r="AR125">
        <v>0</v>
      </c>
      <c r="AS125">
        <v>0</v>
      </c>
      <c r="AT125">
        <f t="shared" si="61"/>
        <v>1</v>
      </c>
      <c r="AU125">
        <f t="shared" si="62"/>
        <v>0</v>
      </c>
      <c r="AV125">
        <f t="shared" si="63"/>
        <v>54292.596411390019</v>
      </c>
      <c r="AW125">
        <f t="shared" si="64"/>
        <v>1999.922</v>
      </c>
      <c r="AX125">
        <f t="shared" si="65"/>
        <v>1681.1316900119725</v>
      </c>
      <c r="AY125">
        <f t="shared" si="66"/>
        <v>0.84059862835249199</v>
      </c>
      <c r="AZ125">
        <f t="shared" si="67"/>
        <v>0.16075535272030961</v>
      </c>
      <c r="BA125">
        <v>6</v>
      </c>
      <c r="BB125">
        <v>0.5</v>
      </c>
      <c r="BC125" t="s">
        <v>358</v>
      </c>
      <c r="BD125">
        <v>2</v>
      </c>
      <c r="BE125" t="b">
        <v>1</v>
      </c>
      <c r="BF125">
        <v>1710708717.75</v>
      </c>
      <c r="BG125">
        <v>1764.9590000000001</v>
      </c>
      <c r="BH125">
        <v>1791.4690000000001</v>
      </c>
      <c r="BI125">
        <v>14.6503</v>
      </c>
      <c r="BJ125">
        <v>14.44323</v>
      </c>
      <c r="BK125">
        <v>1772.184</v>
      </c>
      <c r="BL125">
        <v>14.70331</v>
      </c>
      <c r="BM125">
        <v>600.02060000000006</v>
      </c>
      <c r="BN125">
        <v>101.67100000000001</v>
      </c>
      <c r="BO125">
        <v>9.9924230000000003E-2</v>
      </c>
      <c r="BP125">
        <v>23.909939999999999</v>
      </c>
      <c r="BQ125">
        <v>24.987839999999998</v>
      </c>
      <c r="BR125">
        <v>999.9</v>
      </c>
      <c r="BS125">
        <v>0</v>
      </c>
      <c r="BT125">
        <v>0</v>
      </c>
      <c r="BU125">
        <v>9994.6909999999989</v>
      </c>
      <c r="BV125">
        <v>0</v>
      </c>
      <c r="BW125">
        <v>6.1291129999999994</v>
      </c>
      <c r="BX125">
        <v>-26.510339999999999</v>
      </c>
      <c r="BY125">
        <v>1791.2</v>
      </c>
      <c r="BZ125">
        <v>1817.722</v>
      </c>
      <c r="CA125">
        <v>0.20707709999999999</v>
      </c>
      <c r="CB125">
        <v>1791.4690000000001</v>
      </c>
      <c r="CC125">
        <v>14.44323</v>
      </c>
      <c r="CD125">
        <v>1.4895130000000001</v>
      </c>
      <c r="CE125">
        <v>1.468456</v>
      </c>
      <c r="CF125">
        <v>12.860939999999999</v>
      </c>
      <c r="CG125">
        <v>12.64363</v>
      </c>
      <c r="CH125">
        <v>1999.922</v>
      </c>
      <c r="CI125">
        <v>0.97999639999999988</v>
      </c>
      <c r="CJ125">
        <v>2.0003759999999999E-2</v>
      </c>
      <c r="CK125">
        <v>0</v>
      </c>
      <c r="CL125">
        <v>246.92389999999989</v>
      </c>
      <c r="CM125">
        <v>5.0009800000000002</v>
      </c>
      <c r="CN125">
        <v>5271.5940000000001</v>
      </c>
      <c r="CO125">
        <v>18952.490000000002</v>
      </c>
      <c r="CP125">
        <v>37.537100000000002</v>
      </c>
      <c r="CQ125">
        <v>38.362299999999998</v>
      </c>
      <c r="CR125">
        <v>37.674700000000001</v>
      </c>
      <c r="CS125">
        <v>37.462300000000013</v>
      </c>
      <c r="CT125">
        <v>38.5623</v>
      </c>
      <c r="CU125">
        <v>1955.0139999999999</v>
      </c>
      <c r="CV125">
        <v>39.906999999999996</v>
      </c>
      <c r="CW125">
        <v>0</v>
      </c>
      <c r="CX125">
        <v>5679.2000000476837</v>
      </c>
      <c r="CY125">
        <v>0</v>
      </c>
      <c r="CZ125">
        <v>1710707252</v>
      </c>
      <c r="DA125" t="s">
        <v>359</v>
      </c>
      <c r="DB125">
        <v>1710707252</v>
      </c>
      <c r="DC125">
        <v>1710706472</v>
      </c>
      <c r="DD125">
        <v>25</v>
      </c>
      <c r="DE125">
        <v>0.7</v>
      </c>
      <c r="DF125">
        <v>1.4E-2</v>
      </c>
      <c r="DG125">
        <v>-2.4249999999999998</v>
      </c>
      <c r="DH125">
        <v>-3.9E-2</v>
      </c>
      <c r="DI125">
        <v>495</v>
      </c>
      <c r="DJ125">
        <v>20</v>
      </c>
      <c r="DK125">
        <v>0.44</v>
      </c>
      <c r="DL125">
        <v>7.0000000000000007E-2</v>
      </c>
      <c r="DM125">
        <v>-26.289887499999999</v>
      </c>
      <c r="DN125">
        <v>-2.7028311444652222</v>
      </c>
      <c r="DO125">
        <v>0.30454066656811191</v>
      </c>
      <c r="DP125">
        <v>0</v>
      </c>
      <c r="DQ125">
        <v>247.12947058823531</v>
      </c>
      <c r="DR125">
        <v>-1.7788846420336031</v>
      </c>
      <c r="DS125">
        <v>0.24085390193252851</v>
      </c>
      <c r="DT125">
        <v>0</v>
      </c>
      <c r="DU125">
        <v>0.20338215000000001</v>
      </c>
      <c r="DV125">
        <v>4.4426611632269741E-2</v>
      </c>
      <c r="DW125">
        <v>5.7451836504588778E-3</v>
      </c>
      <c r="DX125">
        <v>1</v>
      </c>
      <c r="DY125">
        <v>1</v>
      </c>
      <c r="DZ125">
        <v>3</v>
      </c>
      <c r="EA125" t="s">
        <v>368</v>
      </c>
      <c r="EB125">
        <v>3.22912</v>
      </c>
      <c r="EC125">
        <v>2.7044100000000002</v>
      </c>
      <c r="ED125">
        <v>0.27748099999999998</v>
      </c>
      <c r="EE125">
        <v>0.27984999999999999</v>
      </c>
      <c r="EF125">
        <v>8.2196099999999994E-2</v>
      </c>
      <c r="EG125">
        <v>8.1649100000000002E-2</v>
      </c>
      <c r="EH125">
        <v>23697.1</v>
      </c>
      <c r="EI125">
        <v>23098.3</v>
      </c>
      <c r="EJ125">
        <v>31384.3</v>
      </c>
      <c r="EK125">
        <v>30380.3</v>
      </c>
      <c r="EL125">
        <v>38598</v>
      </c>
      <c r="EM125">
        <v>36897.800000000003</v>
      </c>
      <c r="EN125">
        <v>43993.2</v>
      </c>
      <c r="EO125">
        <v>42425.5</v>
      </c>
      <c r="EP125">
        <v>2.1645300000000001</v>
      </c>
      <c r="EQ125">
        <v>1.9541500000000001</v>
      </c>
      <c r="ER125">
        <v>0.135824</v>
      </c>
      <c r="ES125">
        <v>0</v>
      </c>
      <c r="ET125">
        <v>22.757000000000001</v>
      </c>
      <c r="EU125">
        <v>999.9</v>
      </c>
      <c r="EV125">
        <v>56.4</v>
      </c>
      <c r="EW125">
        <v>26.6</v>
      </c>
      <c r="EX125">
        <v>19.3935</v>
      </c>
      <c r="EY125">
        <v>61.143000000000001</v>
      </c>
      <c r="EZ125">
        <v>25.1843</v>
      </c>
      <c r="FA125">
        <v>1</v>
      </c>
      <c r="FB125">
        <v>-0.21682199999999999</v>
      </c>
      <c r="FC125">
        <v>0.653671</v>
      </c>
      <c r="FD125">
        <v>20.1934</v>
      </c>
      <c r="FE125">
        <v>5.2189399999999999</v>
      </c>
      <c r="FF125">
        <v>11.992100000000001</v>
      </c>
      <c r="FG125">
        <v>4.9640500000000003</v>
      </c>
      <c r="FH125">
        <v>3.2956500000000002</v>
      </c>
      <c r="FI125">
        <v>9999</v>
      </c>
      <c r="FJ125">
        <v>9999</v>
      </c>
      <c r="FK125">
        <v>9999</v>
      </c>
      <c r="FL125">
        <v>292.60000000000002</v>
      </c>
      <c r="FM125">
        <v>4.9710200000000002</v>
      </c>
      <c r="FN125">
        <v>1.86768</v>
      </c>
      <c r="FO125">
        <v>1.85886</v>
      </c>
      <c r="FP125">
        <v>1.8650599999999999</v>
      </c>
      <c r="FQ125">
        <v>1.863</v>
      </c>
      <c r="FR125">
        <v>1.86433</v>
      </c>
      <c r="FS125">
        <v>1.85975</v>
      </c>
      <c r="FT125">
        <v>1.8638600000000001</v>
      </c>
      <c r="FU125">
        <v>0</v>
      </c>
      <c r="FV125">
        <v>0</v>
      </c>
      <c r="FW125">
        <v>0</v>
      </c>
      <c r="FX125">
        <v>0</v>
      </c>
      <c r="FY125" t="s">
        <v>361</v>
      </c>
      <c r="FZ125" t="s">
        <v>362</v>
      </c>
      <c r="GA125" t="s">
        <v>363</v>
      </c>
      <c r="GB125" t="s">
        <v>363</v>
      </c>
      <c r="GC125" t="s">
        <v>363</v>
      </c>
      <c r="GD125" t="s">
        <v>363</v>
      </c>
      <c r="GE125">
        <v>0</v>
      </c>
      <c r="GF125">
        <v>100</v>
      </c>
      <c r="GG125">
        <v>100</v>
      </c>
      <c r="GH125">
        <v>-7.23</v>
      </c>
      <c r="GI125">
        <v>-5.2999999999999999E-2</v>
      </c>
      <c r="GJ125">
        <v>-0.44953633355511791</v>
      </c>
      <c r="GK125">
        <v>-3.2761014038563928E-3</v>
      </c>
      <c r="GL125">
        <v>-2.2697488846437009E-6</v>
      </c>
      <c r="GM125">
        <v>1.1067681640329E-9</v>
      </c>
      <c r="GN125">
        <v>-6.7387852144306204E-2</v>
      </c>
      <c r="GO125">
        <v>3.4759988817346559E-3</v>
      </c>
      <c r="GP125">
        <v>-3.6432653228263149E-4</v>
      </c>
      <c r="GQ125">
        <v>1.322559970292776E-5</v>
      </c>
      <c r="GR125">
        <v>12</v>
      </c>
      <c r="GS125">
        <v>1920</v>
      </c>
      <c r="GT125">
        <v>3</v>
      </c>
      <c r="GU125">
        <v>20</v>
      </c>
      <c r="GV125">
        <v>24.5</v>
      </c>
      <c r="GW125">
        <v>37.5</v>
      </c>
      <c r="GX125">
        <v>3.6901899999999999</v>
      </c>
      <c r="GY125">
        <v>2.3877000000000002</v>
      </c>
      <c r="GZ125">
        <v>1.4477500000000001</v>
      </c>
      <c r="HA125">
        <v>2.3071299999999999</v>
      </c>
      <c r="HB125">
        <v>1.5515099999999999</v>
      </c>
      <c r="HC125">
        <v>2.4169900000000002</v>
      </c>
      <c r="HD125">
        <v>31.564299999999999</v>
      </c>
      <c r="HE125">
        <v>14.6486</v>
      </c>
      <c r="HF125">
        <v>18</v>
      </c>
      <c r="HG125">
        <v>599.71400000000006</v>
      </c>
      <c r="HH125">
        <v>468.30200000000002</v>
      </c>
      <c r="HI125">
        <v>21.236499999999999</v>
      </c>
      <c r="HJ125">
        <v>24.2577</v>
      </c>
      <c r="HK125">
        <v>30.0001</v>
      </c>
      <c r="HL125">
        <v>24.3032</v>
      </c>
      <c r="HM125">
        <v>24.251300000000001</v>
      </c>
      <c r="HN125">
        <v>73.864800000000002</v>
      </c>
      <c r="HO125">
        <v>34.085299999999997</v>
      </c>
      <c r="HP125">
        <v>53.715899999999998</v>
      </c>
      <c r="HQ125">
        <v>21.241800000000001</v>
      </c>
      <c r="HR125">
        <v>1823.84</v>
      </c>
      <c r="HS125">
        <v>14.511699999999999</v>
      </c>
      <c r="HT125">
        <v>99.608699999999999</v>
      </c>
      <c r="HU125">
        <v>101.373</v>
      </c>
    </row>
    <row r="126" spans="1:229" x14ac:dyDescent="0.2">
      <c r="A126">
        <v>110</v>
      </c>
      <c r="B126">
        <v>1710708725.5999999</v>
      </c>
      <c r="C126">
        <v>636</v>
      </c>
      <c r="D126" t="s">
        <v>583</v>
      </c>
      <c r="E126" t="s">
        <v>584</v>
      </c>
      <c r="F126">
        <v>5</v>
      </c>
      <c r="H126">
        <v>1710708723.0999999</v>
      </c>
      <c r="I126">
        <f t="shared" si="34"/>
        <v>2.058744231924554E-4</v>
      </c>
      <c r="J126">
        <f t="shared" si="35"/>
        <v>0.20587442319245541</v>
      </c>
      <c r="K126">
        <f t="shared" si="36"/>
        <v>5.0463954851822361</v>
      </c>
      <c r="L126">
        <f t="shared" si="37"/>
        <v>1782.785555555555</v>
      </c>
      <c r="M126">
        <f t="shared" si="38"/>
        <v>1079.2333716293524</v>
      </c>
      <c r="N126">
        <f t="shared" si="39"/>
        <v>109.83602550972668</v>
      </c>
      <c r="O126">
        <f t="shared" si="40"/>
        <v>181.43812534516567</v>
      </c>
      <c r="P126">
        <f t="shared" si="41"/>
        <v>1.2169806460893483E-2</v>
      </c>
      <c r="Q126">
        <f t="shared" si="42"/>
        <v>3</v>
      </c>
      <c r="R126">
        <f t="shared" si="43"/>
        <v>1.2142446344644701E-2</v>
      </c>
      <c r="S126">
        <f t="shared" si="44"/>
        <v>7.5914819896892079E-3</v>
      </c>
      <c r="T126">
        <f t="shared" si="45"/>
        <v>321.50903186796171</v>
      </c>
      <c r="U126">
        <f t="shared" si="46"/>
        <v>25.716318468228124</v>
      </c>
      <c r="V126">
        <f t="shared" si="47"/>
        <v>24.98426666666667</v>
      </c>
      <c r="W126">
        <f t="shared" si="48"/>
        <v>3.176696252154128</v>
      </c>
      <c r="X126">
        <f t="shared" si="49"/>
        <v>50.0424468596689</v>
      </c>
      <c r="Y126">
        <f t="shared" si="50"/>
        <v>1.4907217014869807</v>
      </c>
      <c r="Z126">
        <f t="shared" si="51"/>
        <v>2.9789144916660937</v>
      </c>
      <c r="AA126">
        <f t="shared" si="52"/>
        <v>1.6859745506671473</v>
      </c>
      <c r="AB126">
        <f t="shared" si="53"/>
        <v>-9.0790620627872833</v>
      </c>
      <c r="AC126">
        <f t="shared" si="54"/>
        <v>-173.66313146666769</v>
      </c>
      <c r="AD126">
        <f t="shared" si="55"/>
        <v>-12.176697094998595</v>
      </c>
      <c r="AE126">
        <f t="shared" si="56"/>
        <v>126.59014124350816</v>
      </c>
      <c r="AF126">
        <f t="shared" si="57"/>
        <v>26.008777239638</v>
      </c>
      <c r="AG126">
        <f t="shared" si="58"/>
        <v>0.20309511863257559</v>
      </c>
      <c r="AH126">
        <f t="shared" si="59"/>
        <v>5.0463954851822361</v>
      </c>
      <c r="AI126">
        <v>1836.797663017735</v>
      </c>
      <c r="AJ126">
        <v>1816.059212121211</v>
      </c>
      <c r="AK126">
        <v>3.3881938170452219</v>
      </c>
      <c r="AL126">
        <v>67.182796040944936</v>
      </c>
      <c r="AM126">
        <f t="shared" si="60"/>
        <v>0.20587442319245541</v>
      </c>
      <c r="AN126">
        <v>14.444368995433161</v>
      </c>
      <c r="AO126">
        <v>14.64723636363636</v>
      </c>
      <c r="AP126">
        <v>-1.1959293465075811E-6</v>
      </c>
      <c r="AQ126">
        <v>78.548542355810383</v>
      </c>
      <c r="AR126">
        <v>0</v>
      </c>
      <c r="AS126">
        <v>0</v>
      </c>
      <c r="AT126">
        <f t="shared" si="61"/>
        <v>1</v>
      </c>
      <c r="AU126">
        <f t="shared" si="62"/>
        <v>0</v>
      </c>
      <c r="AV126">
        <f t="shared" si="63"/>
        <v>54292.163274019658</v>
      </c>
      <c r="AW126">
        <f t="shared" si="64"/>
        <v>1999.9922222222219</v>
      </c>
      <c r="AX126">
        <f t="shared" si="65"/>
        <v>1681.1904994134516</v>
      </c>
      <c r="AY126">
        <f t="shared" si="66"/>
        <v>0.84059851870096525</v>
      </c>
      <c r="AZ126">
        <f t="shared" si="67"/>
        <v>0.1607551410928629</v>
      </c>
      <c r="BA126">
        <v>6</v>
      </c>
      <c r="BB126">
        <v>0.5</v>
      </c>
      <c r="BC126" t="s">
        <v>358</v>
      </c>
      <c r="BD126">
        <v>2</v>
      </c>
      <c r="BE126" t="b">
        <v>1</v>
      </c>
      <c r="BF126">
        <v>1710708723.0999999</v>
      </c>
      <c r="BG126">
        <v>1782.785555555555</v>
      </c>
      <c r="BH126">
        <v>1809.156666666667</v>
      </c>
      <c r="BI126">
        <v>14.647622222222219</v>
      </c>
      <c r="BJ126">
        <v>14.4475</v>
      </c>
      <c r="BK126">
        <v>1790.0211111111109</v>
      </c>
      <c r="BL126">
        <v>14.70062222222222</v>
      </c>
      <c r="BM126">
        <v>599.99411111111112</v>
      </c>
      <c r="BN126">
        <v>101.67211111111109</v>
      </c>
      <c r="BO126">
        <v>0.1001546444444444</v>
      </c>
      <c r="BP126">
        <v>23.91052222222222</v>
      </c>
      <c r="BQ126">
        <v>24.98426666666667</v>
      </c>
      <c r="BR126">
        <v>999.90000000000009</v>
      </c>
      <c r="BS126">
        <v>0</v>
      </c>
      <c r="BT126">
        <v>0</v>
      </c>
      <c r="BU126">
        <v>9994.514444444445</v>
      </c>
      <c r="BV126">
        <v>0</v>
      </c>
      <c r="BW126">
        <v>6.1072877777777768</v>
      </c>
      <c r="BX126">
        <v>-26.37253333333333</v>
      </c>
      <c r="BY126">
        <v>1809.285555555555</v>
      </c>
      <c r="BZ126">
        <v>1835.6777777777779</v>
      </c>
      <c r="CA126">
        <v>0.20015033333333329</v>
      </c>
      <c r="CB126">
        <v>1809.156666666667</v>
      </c>
      <c r="CC126">
        <v>14.4475</v>
      </c>
      <c r="CD126">
        <v>1.489257777777778</v>
      </c>
      <c r="CE126">
        <v>1.468908888888889</v>
      </c>
      <c r="CF126">
        <v>12.85831111111111</v>
      </c>
      <c r="CG126">
        <v>12.648300000000001</v>
      </c>
      <c r="CH126">
        <v>1999.9922222222219</v>
      </c>
      <c r="CI126">
        <v>0.97999866666666668</v>
      </c>
      <c r="CJ126">
        <v>2.000158888888889E-2</v>
      </c>
      <c r="CK126">
        <v>0</v>
      </c>
      <c r="CL126">
        <v>246.70555555555549</v>
      </c>
      <c r="CM126">
        <v>5.0009800000000002</v>
      </c>
      <c r="CN126">
        <v>5271.0533333333333</v>
      </c>
      <c r="CO126">
        <v>18953.177777777779</v>
      </c>
      <c r="CP126">
        <v>37.666444444444437</v>
      </c>
      <c r="CQ126">
        <v>38.541444444444437</v>
      </c>
      <c r="CR126">
        <v>37.784444444444453</v>
      </c>
      <c r="CS126">
        <v>37.652444444444441</v>
      </c>
      <c r="CT126">
        <v>38.722000000000001</v>
      </c>
      <c r="CU126">
        <v>1955.0911111111111</v>
      </c>
      <c r="CV126">
        <v>39.901111111111113</v>
      </c>
      <c r="CW126">
        <v>0</v>
      </c>
      <c r="CX126">
        <v>5684</v>
      </c>
      <c r="CY126">
        <v>0</v>
      </c>
      <c r="CZ126">
        <v>1710707252</v>
      </c>
      <c r="DA126" t="s">
        <v>359</v>
      </c>
      <c r="DB126">
        <v>1710707252</v>
      </c>
      <c r="DC126">
        <v>1710706472</v>
      </c>
      <c r="DD126">
        <v>25</v>
      </c>
      <c r="DE126">
        <v>0.7</v>
      </c>
      <c r="DF126">
        <v>1.4E-2</v>
      </c>
      <c r="DG126">
        <v>-2.4249999999999998</v>
      </c>
      <c r="DH126">
        <v>-3.9E-2</v>
      </c>
      <c r="DI126">
        <v>495</v>
      </c>
      <c r="DJ126">
        <v>20</v>
      </c>
      <c r="DK126">
        <v>0.44</v>
      </c>
      <c r="DL126">
        <v>7.0000000000000007E-2</v>
      </c>
      <c r="DM126">
        <v>-26.4029375</v>
      </c>
      <c r="DN126">
        <v>-1.002473921200655</v>
      </c>
      <c r="DO126">
        <v>0.18751204186331599</v>
      </c>
      <c r="DP126">
        <v>0</v>
      </c>
      <c r="DQ126">
        <v>247.0217352941176</v>
      </c>
      <c r="DR126">
        <v>-1.791764705505055</v>
      </c>
      <c r="DS126">
        <v>0.25283688171294461</v>
      </c>
      <c r="DT126">
        <v>0</v>
      </c>
      <c r="DU126">
        <v>0.20436412500000001</v>
      </c>
      <c r="DV126">
        <v>1.9678322701688171E-2</v>
      </c>
      <c r="DW126">
        <v>5.1338598694719937E-3</v>
      </c>
      <c r="DX126">
        <v>1</v>
      </c>
      <c r="DY126">
        <v>1</v>
      </c>
      <c r="DZ126">
        <v>3</v>
      </c>
      <c r="EA126" t="s">
        <v>368</v>
      </c>
      <c r="EB126">
        <v>3.2294700000000001</v>
      </c>
      <c r="EC126">
        <v>2.7043699999999999</v>
      </c>
      <c r="ED126">
        <v>0.27898899999999999</v>
      </c>
      <c r="EE126">
        <v>0.28133599999999997</v>
      </c>
      <c r="EF126">
        <v>8.2194500000000004E-2</v>
      </c>
      <c r="EG126">
        <v>8.1724699999999997E-2</v>
      </c>
      <c r="EH126">
        <v>23647.4</v>
      </c>
      <c r="EI126">
        <v>23050.6</v>
      </c>
      <c r="EJ126">
        <v>31383.7</v>
      </c>
      <c r="EK126">
        <v>30380.2</v>
      </c>
      <c r="EL126">
        <v>38597.199999999997</v>
      </c>
      <c r="EM126">
        <v>36894.5</v>
      </c>
      <c r="EN126">
        <v>43992.3</v>
      </c>
      <c r="EO126">
        <v>42425.2</v>
      </c>
      <c r="EP126">
        <v>2.1644700000000001</v>
      </c>
      <c r="EQ126">
        <v>1.95438</v>
      </c>
      <c r="ER126">
        <v>0.13541400000000001</v>
      </c>
      <c r="ES126">
        <v>0</v>
      </c>
      <c r="ET126">
        <v>22.7578</v>
      </c>
      <c r="EU126">
        <v>999.9</v>
      </c>
      <c r="EV126">
        <v>56.4</v>
      </c>
      <c r="EW126">
        <v>26.7</v>
      </c>
      <c r="EX126">
        <v>19.508700000000001</v>
      </c>
      <c r="EY126">
        <v>61.302999999999997</v>
      </c>
      <c r="EZ126">
        <v>24.599399999999999</v>
      </c>
      <c r="FA126">
        <v>1</v>
      </c>
      <c r="FB126">
        <v>-0.21677099999999999</v>
      </c>
      <c r="FC126">
        <v>0.66610800000000003</v>
      </c>
      <c r="FD126">
        <v>20.193200000000001</v>
      </c>
      <c r="FE126">
        <v>5.2190899999999996</v>
      </c>
      <c r="FF126">
        <v>11.992100000000001</v>
      </c>
      <c r="FG126">
        <v>4.9637500000000001</v>
      </c>
      <c r="FH126">
        <v>3.2956500000000002</v>
      </c>
      <c r="FI126">
        <v>9999</v>
      </c>
      <c r="FJ126">
        <v>9999</v>
      </c>
      <c r="FK126">
        <v>9999</v>
      </c>
      <c r="FL126">
        <v>292.60000000000002</v>
      </c>
      <c r="FM126">
        <v>4.9710299999999998</v>
      </c>
      <c r="FN126">
        <v>1.86768</v>
      </c>
      <c r="FO126">
        <v>1.8589100000000001</v>
      </c>
      <c r="FP126">
        <v>1.8650599999999999</v>
      </c>
      <c r="FQ126">
        <v>1.863</v>
      </c>
      <c r="FR126">
        <v>1.86435</v>
      </c>
      <c r="FS126">
        <v>1.8597600000000001</v>
      </c>
      <c r="FT126">
        <v>1.8638600000000001</v>
      </c>
      <c r="FU126">
        <v>0</v>
      </c>
      <c r="FV126">
        <v>0</v>
      </c>
      <c r="FW126">
        <v>0</v>
      </c>
      <c r="FX126">
        <v>0</v>
      </c>
      <c r="FY126" t="s">
        <v>361</v>
      </c>
      <c r="FZ126" t="s">
        <v>362</v>
      </c>
      <c r="GA126" t="s">
        <v>363</v>
      </c>
      <c r="GB126" t="s">
        <v>363</v>
      </c>
      <c r="GC126" t="s">
        <v>363</v>
      </c>
      <c r="GD126" t="s">
        <v>363</v>
      </c>
      <c r="GE126">
        <v>0</v>
      </c>
      <c r="GF126">
        <v>100</v>
      </c>
      <c r="GG126">
        <v>100</v>
      </c>
      <c r="GH126">
        <v>-7.25</v>
      </c>
      <c r="GI126">
        <v>-5.2999999999999999E-2</v>
      </c>
      <c r="GJ126">
        <v>-0.44953633355511791</v>
      </c>
      <c r="GK126">
        <v>-3.2761014038563928E-3</v>
      </c>
      <c r="GL126">
        <v>-2.2697488846437009E-6</v>
      </c>
      <c r="GM126">
        <v>1.1067681640329E-9</v>
      </c>
      <c r="GN126">
        <v>-6.7387852144306204E-2</v>
      </c>
      <c r="GO126">
        <v>3.4759988817346559E-3</v>
      </c>
      <c r="GP126">
        <v>-3.6432653228263149E-4</v>
      </c>
      <c r="GQ126">
        <v>1.322559970292776E-5</v>
      </c>
      <c r="GR126">
        <v>12</v>
      </c>
      <c r="GS126">
        <v>1920</v>
      </c>
      <c r="GT126">
        <v>3</v>
      </c>
      <c r="GU126">
        <v>20</v>
      </c>
      <c r="GV126">
        <v>24.6</v>
      </c>
      <c r="GW126">
        <v>37.6</v>
      </c>
      <c r="GX126">
        <v>3.7170399999999999</v>
      </c>
      <c r="GY126">
        <v>2.3913600000000002</v>
      </c>
      <c r="GZ126">
        <v>1.4489700000000001</v>
      </c>
      <c r="HA126">
        <v>2.3059099999999999</v>
      </c>
      <c r="HB126">
        <v>1.5515099999999999</v>
      </c>
      <c r="HC126">
        <v>2.2216800000000001</v>
      </c>
      <c r="HD126">
        <v>31.564299999999999</v>
      </c>
      <c r="HE126">
        <v>14.6311</v>
      </c>
      <c r="HF126">
        <v>18</v>
      </c>
      <c r="HG126">
        <v>599.69299999999998</v>
      </c>
      <c r="HH126">
        <v>468.45400000000001</v>
      </c>
      <c r="HI126">
        <v>21.2486</v>
      </c>
      <c r="HJ126">
        <v>24.258900000000001</v>
      </c>
      <c r="HK126">
        <v>30</v>
      </c>
      <c r="HL126">
        <v>24.304500000000001</v>
      </c>
      <c r="HM126">
        <v>24.252700000000001</v>
      </c>
      <c r="HN126">
        <v>74.456400000000002</v>
      </c>
      <c r="HO126">
        <v>33.8125</v>
      </c>
      <c r="HP126">
        <v>53.715899999999998</v>
      </c>
      <c r="HQ126">
        <v>21.2501</v>
      </c>
      <c r="HR126">
        <v>1837.21</v>
      </c>
      <c r="HS126">
        <v>14.511699999999999</v>
      </c>
      <c r="HT126">
        <v>99.606700000000004</v>
      </c>
      <c r="HU126">
        <v>101.373</v>
      </c>
    </row>
    <row r="127" spans="1:229" x14ac:dyDescent="0.2">
      <c r="A127">
        <v>111</v>
      </c>
      <c r="B127">
        <v>1710708730.5999999</v>
      </c>
      <c r="C127">
        <v>641</v>
      </c>
      <c r="D127" t="s">
        <v>585</v>
      </c>
      <c r="E127" t="s">
        <v>586</v>
      </c>
      <c r="F127">
        <v>5</v>
      </c>
      <c r="H127">
        <v>1710708727.8</v>
      </c>
      <c r="I127">
        <f t="shared" si="34"/>
        <v>1.8356727201103722E-4</v>
      </c>
      <c r="J127">
        <f t="shared" si="35"/>
        <v>0.1835672720110372</v>
      </c>
      <c r="K127">
        <f t="shared" si="36"/>
        <v>5.0396085193894748</v>
      </c>
      <c r="L127">
        <f t="shared" si="37"/>
        <v>1798.5619999999999</v>
      </c>
      <c r="M127">
        <f t="shared" si="38"/>
        <v>1016.2577378373527</v>
      </c>
      <c r="N127">
        <f t="shared" si="39"/>
        <v>103.42577463125694</v>
      </c>
      <c r="O127">
        <f t="shared" si="40"/>
        <v>183.04182211512372</v>
      </c>
      <c r="P127">
        <f t="shared" si="41"/>
        <v>1.0854252494750676E-2</v>
      </c>
      <c r="Q127">
        <f t="shared" si="42"/>
        <v>3</v>
      </c>
      <c r="R127">
        <f t="shared" si="43"/>
        <v>1.0832482194717587E-2</v>
      </c>
      <c r="S127">
        <f t="shared" si="44"/>
        <v>6.7722536689015268E-3</v>
      </c>
      <c r="T127">
        <f t="shared" si="45"/>
        <v>321.50430366797667</v>
      </c>
      <c r="U127">
        <f t="shared" si="46"/>
        <v>25.726369564268118</v>
      </c>
      <c r="V127">
        <f t="shared" si="47"/>
        <v>24.98207</v>
      </c>
      <c r="W127">
        <f t="shared" si="48"/>
        <v>3.1762801962119012</v>
      </c>
      <c r="X127">
        <f t="shared" si="49"/>
        <v>50.045700063922752</v>
      </c>
      <c r="Y127">
        <f t="shared" si="50"/>
        <v>1.491212759262156</v>
      </c>
      <c r="Z127">
        <f t="shared" si="51"/>
        <v>2.9797020670256358</v>
      </c>
      <c r="AA127">
        <f t="shared" si="52"/>
        <v>1.6850674369497451</v>
      </c>
      <c r="AB127">
        <f t="shared" si="53"/>
        <v>-8.0953166956867406</v>
      </c>
      <c r="AC127">
        <f t="shared" si="54"/>
        <v>-172.59657240000027</v>
      </c>
      <c r="AD127">
        <f t="shared" si="55"/>
        <v>-12.102047271535953</v>
      </c>
      <c r="AE127">
        <f t="shared" si="56"/>
        <v>128.71036730075369</v>
      </c>
      <c r="AF127">
        <f t="shared" si="57"/>
        <v>26.087829459921306</v>
      </c>
      <c r="AG127">
        <f t="shared" si="58"/>
        <v>0.18017584052081542</v>
      </c>
      <c r="AH127">
        <f t="shared" si="59"/>
        <v>5.0396085193894748</v>
      </c>
      <c r="AI127">
        <v>1854.0247294137239</v>
      </c>
      <c r="AJ127">
        <v>1833.1670303030301</v>
      </c>
      <c r="AK127">
        <v>3.4152834905761171</v>
      </c>
      <c r="AL127">
        <v>67.182796040944936</v>
      </c>
      <c r="AM127">
        <f t="shared" si="60"/>
        <v>0.1835672720110372</v>
      </c>
      <c r="AN127">
        <v>14.47809090461099</v>
      </c>
      <c r="AO127">
        <v>14.65891515151514</v>
      </c>
      <c r="AP127">
        <v>1.235693289512186E-5</v>
      </c>
      <c r="AQ127">
        <v>78.548542355810383</v>
      </c>
      <c r="AR127">
        <v>0</v>
      </c>
      <c r="AS127">
        <v>0</v>
      </c>
      <c r="AT127">
        <f t="shared" si="61"/>
        <v>1</v>
      </c>
      <c r="AU127">
        <f t="shared" si="62"/>
        <v>0</v>
      </c>
      <c r="AV127">
        <f t="shared" si="63"/>
        <v>54409.722323250426</v>
      </c>
      <c r="AW127">
        <f t="shared" si="64"/>
        <v>1999.963</v>
      </c>
      <c r="AX127">
        <f t="shared" si="65"/>
        <v>1681.1659194134593</v>
      </c>
      <c r="AY127">
        <f t="shared" si="66"/>
        <v>0.84059851077917902</v>
      </c>
      <c r="AZ127">
        <f t="shared" si="67"/>
        <v>0.16075512580381571</v>
      </c>
      <c r="BA127">
        <v>6</v>
      </c>
      <c r="BB127">
        <v>0.5</v>
      </c>
      <c r="BC127" t="s">
        <v>358</v>
      </c>
      <c r="BD127">
        <v>2</v>
      </c>
      <c r="BE127" t="b">
        <v>1</v>
      </c>
      <c r="BF127">
        <v>1710708727.8</v>
      </c>
      <c r="BG127">
        <v>1798.5619999999999</v>
      </c>
      <c r="BH127">
        <v>1824.9760000000001</v>
      </c>
      <c r="BI127">
        <v>14.6526</v>
      </c>
      <c r="BJ127">
        <v>14.47505</v>
      </c>
      <c r="BK127">
        <v>1805.8109999999999</v>
      </c>
      <c r="BL127">
        <v>14.7056</v>
      </c>
      <c r="BM127">
        <v>599.952</v>
      </c>
      <c r="BN127">
        <v>101.67140000000001</v>
      </c>
      <c r="BO127">
        <v>9.9805060000000001E-2</v>
      </c>
      <c r="BP127">
        <v>23.914919999999999</v>
      </c>
      <c r="BQ127">
        <v>24.98207</v>
      </c>
      <c r="BR127">
        <v>999.9</v>
      </c>
      <c r="BS127">
        <v>0</v>
      </c>
      <c r="BT127">
        <v>0</v>
      </c>
      <c r="BU127">
        <v>10017.31</v>
      </c>
      <c r="BV127">
        <v>0</v>
      </c>
      <c r="BW127">
        <v>6.1155460000000001</v>
      </c>
      <c r="BX127">
        <v>-26.415099999999999</v>
      </c>
      <c r="BY127">
        <v>1825.307</v>
      </c>
      <c r="BZ127">
        <v>1851.7819999999999</v>
      </c>
      <c r="CA127">
        <v>0.17753830000000001</v>
      </c>
      <c r="CB127">
        <v>1824.9760000000001</v>
      </c>
      <c r="CC127">
        <v>14.47505</v>
      </c>
      <c r="CD127">
        <v>1.4897499999999999</v>
      </c>
      <c r="CE127">
        <v>1.4717</v>
      </c>
      <c r="CF127">
        <v>12.863379999999999</v>
      </c>
      <c r="CG127">
        <v>12.67726</v>
      </c>
      <c r="CH127">
        <v>1999.963</v>
      </c>
      <c r="CI127">
        <v>0.98000000000000009</v>
      </c>
      <c r="CJ127">
        <v>2.0000299999999999E-2</v>
      </c>
      <c r="CK127">
        <v>0</v>
      </c>
      <c r="CL127">
        <v>246.61799999999999</v>
      </c>
      <c r="CM127">
        <v>5.0009800000000002</v>
      </c>
      <c r="CN127">
        <v>5270.1309999999994</v>
      </c>
      <c r="CO127">
        <v>18952.900000000001</v>
      </c>
      <c r="CP127">
        <v>37.787300000000002</v>
      </c>
      <c r="CQ127">
        <v>38.662300000000002</v>
      </c>
      <c r="CR127">
        <v>37.887300000000003</v>
      </c>
      <c r="CS127">
        <v>37.8123</v>
      </c>
      <c r="CT127">
        <v>38.856099999999998</v>
      </c>
      <c r="CU127">
        <v>1955.0630000000001</v>
      </c>
      <c r="CV127">
        <v>39.899999999999991</v>
      </c>
      <c r="CW127">
        <v>0</v>
      </c>
      <c r="CX127">
        <v>5688.7999999523163</v>
      </c>
      <c r="CY127">
        <v>0</v>
      </c>
      <c r="CZ127">
        <v>1710707252</v>
      </c>
      <c r="DA127" t="s">
        <v>359</v>
      </c>
      <c r="DB127">
        <v>1710707252</v>
      </c>
      <c r="DC127">
        <v>1710706472</v>
      </c>
      <c r="DD127">
        <v>25</v>
      </c>
      <c r="DE127">
        <v>0.7</v>
      </c>
      <c r="DF127">
        <v>1.4E-2</v>
      </c>
      <c r="DG127">
        <v>-2.4249999999999998</v>
      </c>
      <c r="DH127">
        <v>-3.9E-2</v>
      </c>
      <c r="DI127">
        <v>495</v>
      </c>
      <c r="DJ127">
        <v>20</v>
      </c>
      <c r="DK127">
        <v>0.44</v>
      </c>
      <c r="DL127">
        <v>7.0000000000000007E-2</v>
      </c>
      <c r="DM127">
        <v>-26.472887499999999</v>
      </c>
      <c r="DN127">
        <v>0.70966266416515977</v>
      </c>
      <c r="DO127">
        <v>0.1040880665290214</v>
      </c>
      <c r="DP127">
        <v>0</v>
      </c>
      <c r="DQ127">
        <v>246.84088235294121</v>
      </c>
      <c r="DR127">
        <v>-1.9403208509828349</v>
      </c>
      <c r="DS127">
        <v>0.27002175998436212</v>
      </c>
      <c r="DT127">
        <v>0</v>
      </c>
      <c r="DU127">
        <v>0.19879184999999999</v>
      </c>
      <c r="DV127">
        <v>-0.12403751594746761</v>
      </c>
      <c r="DW127">
        <v>1.3363285513955769E-2</v>
      </c>
      <c r="DX127">
        <v>0</v>
      </c>
      <c r="DY127">
        <v>0</v>
      </c>
      <c r="DZ127">
        <v>3</v>
      </c>
      <c r="EA127" t="s">
        <v>435</v>
      </c>
      <c r="EB127">
        <v>3.2291799999999999</v>
      </c>
      <c r="EC127">
        <v>2.7043900000000001</v>
      </c>
      <c r="ED127">
        <v>0.280505</v>
      </c>
      <c r="EE127">
        <v>0.28284399999999998</v>
      </c>
      <c r="EF127">
        <v>8.2241700000000001E-2</v>
      </c>
      <c r="EG127">
        <v>8.1809099999999996E-2</v>
      </c>
      <c r="EH127">
        <v>23597.8</v>
      </c>
      <c r="EI127">
        <v>23002.6</v>
      </c>
      <c r="EJ127">
        <v>31383.599999999999</v>
      </c>
      <c r="EK127">
        <v>30380.3</v>
      </c>
      <c r="EL127">
        <v>38594.800000000003</v>
      </c>
      <c r="EM127">
        <v>36891.300000000003</v>
      </c>
      <c r="EN127">
        <v>43991.7</v>
      </c>
      <c r="EO127">
        <v>42425.3</v>
      </c>
      <c r="EP127">
        <v>2.16412</v>
      </c>
      <c r="EQ127">
        <v>1.95462</v>
      </c>
      <c r="ER127">
        <v>0.13492299999999999</v>
      </c>
      <c r="ES127">
        <v>0</v>
      </c>
      <c r="ET127">
        <v>22.7591</v>
      </c>
      <c r="EU127">
        <v>999.9</v>
      </c>
      <c r="EV127">
        <v>56.4</v>
      </c>
      <c r="EW127">
        <v>26.7</v>
      </c>
      <c r="EX127">
        <v>19.5092</v>
      </c>
      <c r="EY127">
        <v>60.893000000000001</v>
      </c>
      <c r="EZ127">
        <v>25.0441</v>
      </c>
      <c r="FA127">
        <v>1</v>
      </c>
      <c r="FB127">
        <v>-0.216479</v>
      </c>
      <c r="FC127">
        <v>0.66639700000000002</v>
      </c>
      <c r="FD127">
        <v>20.193200000000001</v>
      </c>
      <c r="FE127">
        <v>5.2184900000000001</v>
      </c>
      <c r="FF127">
        <v>11.992100000000001</v>
      </c>
      <c r="FG127">
        <v>4.9638</v>
      </c>
      <c r="FH127">
        <v>3.29548</v>
      </c>
      <c r="FI127">
        <v>9999</v>
      </c>
      <c r="FJ127">
        <v>9999</v>
      </c>
      <c r="FK127">
        <v>9999</v>
      </c>
      <c r="FL127">
        <v>292.60000000000002</v>
      </c>
      <c r="FM127">
        <v>4.9710299999999998</v>
      </c>
      <c r="FN127">
        <v>1.86768</v>
      </c>
      <c r="FO127">
        <v>1.8589</v>
      </c>
      <c r="FP127">
        <v>1.86507</v>
      </c>
      <c r="FQ127">
        <v>1.8630199999999999</v>
      </c>
      <c r="FR127">
        <v>1.86435</v>
      </c>
      <c r="FS127">
        <v>1.8597699999999999</v>
      </c>
      <c r="FT127">
        <v>1.8638600000000001</v>
      </c>
      <c r="FU127">
        <v>0</v>
      </c>
      <c r="FV127">
        <v>0</v>
      </c>
      <c r="FW127">
        <v>0</v>
      </c>
      <c r="FX127">
        <v>0</v>
      </c>
      <c r="FY127" t="s">
        <v>361</v>
      </c>
      <c r="FZ127" t="s">
        <v>362</v>
      </c>
      <c r="GA127" t="s">
        <v>363</v>
      </c>
      <c r="GB127" t="s">
        <v>363</v>
      </c>
      <c r="GC127" t="s">
        <v>363</v>
      </c>
      <c r="GD127" t="s">
        <v>363</v>
      </c>
      <c r="GE127">
        <v>0</v>
      </c>
      <c r="GF127">
        <v>100</v>
      </c>
      <c r="GG127">
        <v>100</v>
      </c>
      <c r="GH127">
        <v>-7.26</v>
      </c>
      <c r="GI127">
        <v>-5.2999999999999999E-2</v>
      </c>
      <c r="GJ127">
        <v>-0.44953633355511791</v>
      </c>
      <c r="GK127">
        <v>-3.2761014038563928E-3</v>
      </c>
      <c r="GL127">
        <v>-2.2697488846437009E-6</v>
      </c>
      <c r="GM127">
        <v>1.1067681640329E-9</v>
      </c>
      <c r="GN127">
        <v>-6.7387852144306204E-2</v>
      </c>
      <c r="GO127">
        <v>3.4759988817346559E-3</v>
      </c>
      <c r="GP127">
        <v>-3.6432653228263149E-4</v>
      </c>
      <c r="GQ127">
        <v>1.322559970292776E-5</v>
      </c>
      <c r="GR127">
        <v>12</v>
      </c>
      <c r="GS127">
        <v>1920</v>
      </c>
      <c r="GT127">
        <v>3</v>
      </c>
      <c r="GU127">
        <v>20</v>
      </c>
      <c r="GV127">
        <v>24.6</v>
      </c>
      <c r="GW127">
        <v>37.6</v>
      </c>
      <c r="GX127">
        <v>3.74268</v>
      </c>
      <c r="GY127">
        <v>2.3840300000000001</v>
      </c>
      <c r="GZ127">
        <v>1.4477500000000001</v>
      </c>
      <c r="HA127">
        <v>2.3059099999999999</v>
      </c>
      <c r="HB127">
        <v>1.5515099999999999</v>
      </c>
      <c r="HC127">
        <v>2.4316399999999998</v>
      </c>
      <c r="HD127">
        <v>31.564299999999999</v>
      </c>
      <c r="HE127">
        <v>14.6486</v>
      </c>
      <c r="HF127">
        <v>18</v>
      </c>
      <c r="HG127">
        <v>599.45799999999997</v>
      </c>
      <c r="HH127">
        <v>468.60899999999998</v>
      </c>
      <c r="HI127">
        <v>21.2578</v>
      </c>
      <c r="HJ127">
        <v>24.258900000000001</v>
      </c>
      <c r="HK127">
        <v>30.0001</v>
      </c>
      <c r="HL127">
        <v>24.305199999999999</v>
      </c>
      <c r="HM127">
        <v>24.252700000000001</v>
      </c>
      <c r="HN127">
        <v>74.956100000000006</v>
      </c>
      <c r="HO127">
        <v>33.8125</v>
      </c>
      <c r="HP127">
        <v>53.715899999999998</v>
      </c>
      <c r="HQ127">
        <v>21.262</v>
      </c>
      <c r="HR127">
        <v>1857.25</v>
      </c>
      <c r="HS127">
        <v>14.511699999999999</v>
      </c>
      <c r="HT127">
        <v>99.605900000000005</v>
      </c>
      <c r="HU127">
        <v>101.373</v>
      </c>
    </row>
    <row r="128" spans="1:229" x14ac:dyDescent="0.2">
      <c r="A128">
        <v>112</v>
      </c>
      <c r="B128">
        <v>1710708735.5999999</v>
      </c>
      <c r="C128">
        <v>646</v>
      </c>
      <c r="D128" t="s">
        <v>587</v>
      </c>
      <c r="E128" t="s">
        <v>588</v>
      </c>
      <c r="F128">
        <v>5</v>
      </c>
      <c r="H128">
        <v>1710708733.0999999</v>
      </c>
      <c r="I128">
        <f t="shared" si="34"/>
        <v>1.9021453918227513E-4</v>
      </c>
      <c r="J128">
        <f t="shared" si="35"/>
        <v>0.19021453918227513</v>
      </c>
      <c r="K128">
        <f t="shared" si="36"/>
        <v>4.9361386353680832</v>
      </c>
      <c r="L128">
        <f t="shared" si="37"/>
        <v>1816.373333333333</v>
      </c>
      <c r="M128">
        <f t="shared" si="38"/>
        <v>1074.6751145777814</v>
      </c>
      <c r="N128">
        <f t="shared" si="39"/>
        <v>109.37126128725711</v>
      </c>
      <c r="O128">
        <f t="shared" si="40"/>
        <v>184.85497592754376</v>
      </c>
      <c r="P128">
        <f t="shared" si="41"/>
        <v>1.1261512571887681E-2</v>
      </c>
      <c r="Q128">
        <f t="shared" si="42"/>
        <v>3</v>
      </c>
      <c r="R128">
        <f t="shared" si="43"/>
        <v>1.123807985001086E-2</v>
      </c>
      <c r="S128">
        <f t="shared" si="44"/>
        <v>7.0259011384009749E-3</v>
      </c>
      <c r="T128">
        <f t="shared" si="45"/>
        <v>321.50648486798445</v>
      </c>
      <c r="U128">
        <f t="shared" si="46"/>
        <v>25.727975034662535</v>
      </c>
      <c r="V128">
        <f t="shared" si="47"/>
        <v>24.97902222222222</v>
      </c>
      <c r="W128">
        <f t="shared" si="48"/>
        <v>3.1757030158752064</v>
      </c>
      <c r="X128">
        <f t="shared" si="49"/>
        <v>50.083622542125219</v>
      </c>
      <c r="Y128">
        <f t="shared" si="50"/>
        <v>1.4926379827053085</v>
      </c>
      <c r="Z128">
        <f t="shared" si="51"/>
        <v>2.9802915742563436</v>
      </c>
      <c r="AA128">
        <f t="shared" si="52"/>
        <v>1.683065033169898</v>
      </c>
      <c r="AB128">
        <f t="shared" si="53"/>
        <v>-8.3884611779383338</v>
      </c>
      <c r="AC128">
        <f t="shared" si="54"/>
        <v>-171.57134586666663</v>
      </c>
      <c r="AD128">
        <f t="shared" si="55"/>
        <v>-12.030175211570677</v>
      </c>
      <c r="AE128">
        <f t="shared" si="56"/>
        <v>129.51650261180882</v>
      </c>
      <c r="AF128">
        <f t="shared" si="57"/>
        <v>25.974917503878448</v>
      </c>
      <c r="AG128">
        <f t="shared" si="58"/>
        <v>0.18779206552545269</v>
      </c>
      <c r="AH128">
        <f t="shared" si="59"/>
        <v>4.9361386353680832</v>
      </c>
      <c r="AI128">
        <v>1870.8995586151621</v>
      </c>
      <c r="AJ128">
        <v>1850.214666666667</v>
      </c>
      <c r="AK128">
        <v>3.4016090038850511</v>
      </c>
      <c r="AL128">
        <v>67.182796040944936</v>
      </c>
      <c r="AM128">
        <f t="shared" si="60"/>
        <v>0.19021453918227513</v>
      </c>
      <c r="AN128">
        <v>14.4831661058251</v>
      </c>
      <c r="AO128">
        <v>14.670484242424241</v>
      </c>
      <c r="AP128">
        <v>1.462956432748911E-5</v>
      </c>
      <c r="AQ128">
        <v>78.548542355810383</v>
      </c>
      <c r="AR128">
        <v>0</v>
      </c>
      <c r="AS128">
        <v>0</v>
      </c>
      <c r="AT128">
        <f t="shared" si="61"/>
        <v>1</v>
      </c>
      <c r="AU128">
        <f t="shared" si="62"/>
        <v>0</v>
      </c>
      <c r="AV128">
        <f t="shared" si="63"/>
        <v>54342.165210440384</v>
      </c>
      <c r="AW128">
        <f t="shared" si="64"/>
        <v>1999.9766666666669</v>
      </c>
      <c r="AX128">
        <f t="shared" si="65"/>
        <v>1681.1773994134635</v>
      </c>
      <c r="AY128">
        <f t="shared" si="66"/>
        <v>0.84059850668930969</v>
      </c>
      <c r="AZ128">
        <f t="shared" si="67"/>
        <v>0.16075511791036784</v>
      </c>
      <c r="BA128">
        <v>6</v>
      </c>
      <c r="BB128">
        <v>0.5</v>
      </c>
      <c r="BC128" t="s">
        <v>358</v>
      </c>
      <c r="BD128">
        <v>2</v>
      </c>
      <c r="BE128" t="b">
        <v>1</v>
      </c>
      <c r="BF128">
        <v>1710708733.0999999</v>
      </c>
      <c r="BG128">
        <v>1816.373333333333</v>
      </c>
      <c r="BH128">
        <v>1842.685555555556</v>
      </c>
      <c r="BI128">
        <v>14.66656666666667</v>
      </c>
      <c r="BJ128">
        <v>14.481555555555561</v>
      </c>
      <c r="BK128">
        <v>1823.6344444444439</v>
      </c>
      <c r="BL128">
        <v>14.71951111111111</v>
      </c>
      <c r="BM128">
        <v>600.08655555555549</v>
      </c>
      <c r="BN128">
        <v>101.6714444444445</v>
      </c>
      <c r="BO128">
        <v>0.100021</v>
      </c>
      <c r="BP128">
        <v>23.918211111111109</v>
      </c>
      <c r="BQ128">
        <v>24.97902222222222</v>
      </c>
      <c r="BR128">
        <v>999.90000000000009</v>
      </c>
      <c r="BS128">
        <v>0</v>
      </c>
      <c r="BT128">
        <v>0</v>
      </c>
      <c r="BU128">
        <v>10004.450000000001</v>
      </c>
      <c r="BV128">
        <v>0</v>
      </c>
      <c r="BW128">
        <v>6.1050899999999997</v>
      </c>
      <c r="BX128">
        <v>-26.31153333333333</v>
      </c>
      <c r="BY128">
        <v>1843.411111111111</v>
      </c>
      <c r="BZ128">
        <v>1869.7622222222219</v>
      </c>
      <c r="CA128">
        <v>0.1850034444444445</v>
      </c>
      <c r="CB128">
        <v>1842.685555555556</v>
      </c>
      <c r="CC128">
        <v>14.481555555555561</v>
      </c>
      <c r="CD128">
        <v>1.4911677777777781</v>
      </c>
      <c r="CE128">
        <v>1.4723577777777781</v>
      </c>
      <c r="CF128">
        <v>12.8779</v>
      </c>
      <c r="CG128">
        <v>12.684100000000001</v>
      </c>
      <c r="CH128">
        <v>1999.9766666666669</v>
      </c>
      <c r="CI128">
        <v>0.98000100000000012</v>
      </c>
      <c r="CJ128">
        <v>1.9999366666666671E-2</v>
      </c>
      <c r="CK128">
        <v>0</v>
      </c>
      <c r="CL128">
        <v>246.4747777777778</v>
      </c>
      <c r="CM128">
        <v>5.0009800000000002</v>
      </c>
      <c r="CN128">
        <v>5269.1655555555562</v>
      </c>
      <c r="CO128">
        <v>18953.04444444444</v>
      </c>
      <c r="CP128">
        <v>37.93022222222222</v>
      </c>
      <c r="CQ128">
        <v>38.819222222222223</v>
      </c>
      <c r="CR128">
        <v>37.978888888888889</v>
      </c>
      <c r="CS128">
        <v>37.992666666666658</v>
      </c>
      <c r="CT128">
        <v>38.992888888888892</v>
      </c>
      <c r="CU128">
        <v>1955.0766666666671</v>
      </c>
      <c r="CV128">
        <v>39.9</v>
      </c>
      <c r="CW128">
        <v>0</v>
      </c>
      <c r="CX128">
        <v>5694.2000000476837</v>
      </c>
      <c r="CY128">
        <v>0</v>
      </c>
      <c r="CZ128">
        <v>1710707252</v>
      </c>
      <c r="DA128" t="s">
        <v>359</v>
      </c>
      <c r="DB128">
        <v>1710707252</v>
      </c>
      <c r="DC128">
        <v>1710706472</v>
      </c>
      <c r="DD128">
        <v>25</v>
      </c>
      <c r="DE128">
        <v>0.7</v>
      </c>
      <c r="DF128">
        <v>1.4E-2</v>
      </c>
      <c r="DG128">
        <v>-2.4249999999999998</v>
      </c>
      <c r="DH128">
        <v>-3.9E-2</v>
      </c>
      <c r="DI128">
        <v>495</v>
      </c>
      <c r="DJ128">
        <v>20</v>
      </c>
      <c r="DK128">
        <v>0.44</v>
      </c>
      <c r="DL128">
        <v>7.0000000000000007E-2</v>
      </c>
      <c r="DM128">
        <v>-26.4066875</v>
      </c>
      <c r="DN128">
        <v>0.64145178236404909</v>
      </c>
      <c r="DO128">
        <v>9.4982817360562646E-2</v>
      </c>
      <c r="DP128">
        <v>0</v>
      </c>
      <c r="DQ128">
        <v>246.6866176470588</v>
      </c>
      <c r="DR128">
        <v>-1.6358899899514709</v>
      </c>
      <c r="DS128">
        <v>0.25151540880242851</v>
      </c>
      <c r="DT128">
        <v>0</v>
      </c>
      <c r="DU128">
        <v>0.19225282499999999</v>
      </c>
      <c r="DV128">
        <v>-0.1048749230769231</v>
      </c>
      <c r="DW128">
        <v>1.2654373224082459E-2</v>
      </c>
      <c r="DX128">
        <v>0</v>
      </c>
      <c r="DY128">
        <v>0</v>
      </c>
      <c r="DZ128">
        <v>3</v>
      </c>
      <c r="EA128" t="s">
        <v>435</v>
      </c>
      <c r="EB128">
        <v>3.2293599999999998</v>
      </c>
      <c r="EC128">
        <v>2.7045599999999999</v>
      </c>
      <c r="ED128">
        <v>0.282001</v>
      </c>
      <c r="EE128">
        <v>0.284333</v>
      </c>
      <c r="EF128">
        <v>8.2289000000000001E-2</v>
      </c>
      <c r="EG128">
        <v>8.1781300000000001E-2</v>
      </c>
      <c r="EH128">
        <v>23549.200000000001</v>
      </c>
      <c r="EI128">
        <v>22954.9</v>
      </c>
      <c r="EJ128">
        <v>31384</v>
      </c>
      <c r="EK128">
        <v>30380.2</v>
      </c>
      <c r="EL128">
        <v>38593.4</v>
      </c>
      <c r="EM128">
        <v>36892.300000000003</v>
      </c>
      <c r="EN128">
        <v>43992.4</v>
      </c>
      <c r="EO128">
        <v>42425.1</v>
      </c>
      <c r="EP128">
        <v>2.1643500000000002</v>
      </c>
      <c r="EQ128">
        <v>1.95425</v>
      </c>
      <c r="ER128">
        <v>0.135209</v>
      </c>
      <c r="ES128">
        <v>0</v>
      </c>
      <c r="ET128">
        <v>22.7608</v>
      </c>
      <c r="EU128">
        <v>999.9</v>
      </c>
      <c r="EV128">
        <v>56.4</v>
      </c>
      <c r="EW128">
        <v>26.7</v>
      </c>
      <c r="EX128">
        <v>19.5075</v>
      </c>
      <c r="EY128">
        <v>61.203000000000003</v>
      </c>
      <c r="EZ128">
        <v>24.639399999999998</v>
      </c>
      <c r="FA128">
        <v>1</v>
      </c>
      <c r="FB128">
        <v>-0.216672</v>
      </c>
      <c r="FC128">
        <v>0.65041700000000002</v>
      </c>
      <c r="FD128">
        <v>20.193100000000001</v>
      </c>
      <c r="FE128">
        <v>5.2190899999999996</v>
      </c>
      <c r="FF128">
        <v>11.9923</v>
      </c>
      <c r="FG128">
        <v>4.9639499999999996</v>
      </c>
      <c r="FH128">
        <v>3.2955000000000001</v>
      </c>
      <c r="FI128">
        <v>9999</v>
      </c>
      <c r="FJ128">
        <v>9999</v>
      </c>
      <c r="FK128">
        <v>9999</v>
      </c>
      <c r="FL128">
        <v>292.60000000000002</v>
      </c>
      <c r="FM128">
        <v>4.9710200000000002</v>
      </c>
      <c r="FN128">
        <v>1.86768</v>
      </c>
      <c r="FO128">
        <v>1.8588800000000001</v>
      </c>
      <c r="FP128">
        <v>1.8650800000000001</v>
      </c>
      <c r="FQ128">
        <v>1.86303</v>
      </c>
      <c r="FR128">
        <v>1.86435</v>
      </c>
      <c r="FS128">
        <v>1.8597600000000001</v>
      </c>
      <c r="FT128">
        <v>1.8638600000000001</v>
      </c>
      <c r="FU128">
        <v>0</v>
      </c>
      <c r="FV128">
        <v>0</v>
      </c>
      <c r="FW128">
        <v>0</v>
      </c>
      <c r="FX128">
        <v>0</v>
      </c>
      <c r="FY128" t="s">
        <v>361</v>
      </c>
      <c r="FZ128" t="s">
        <v>362</v>
      </c>
      <c r="GA128" t="s">
        <v>363</v>
      </c>
      <c r="GB128" t="s">
        <v>363</v>
      </c>
      <c r="GC128" t="s">
        <v>363</v>
      </c>
      <c r="GD128" t="s">
        <v>363</v>
      </c>
      <c r="GE128">
        <v>0</v>
      </c>
      <c r="GF128">
        <v>100</v>
      </c>
      <c r="GG128">
        <v>100</v>
      </c>
      <c r="GH128">
        <v>-7.27</v>
      </c>
      <c r="GI128">
        <v>-5.2900000000000003E-2</v>
      </c>
      <c r="GJ128">
        <v>-0.44953633355511791</v>
      </c>
      <c r="GK128">
        <v>-3.2761014038563928E-3</v>
      </c>
      <c r="GL128">
        <v>-2.2697488846437009E-6</v>
      </c>
      <c r="GM128">
        <v>1.1067681640329E-9</v>
      </c>
      <c r="GN128">
        <v>-6.7387852144306204E-2</v>
      </c>
      <c r="GO128">
        <v>3.4759988817346559E-3</v>
      </c>
      <c r="GP128">
        <v>-3.6432653228263149E-4</v>
      </c>
      <c r="GQ128">
        <v>1.322559970292776E-5</v>
      </c>
      <c r="GR128">
        <v>12</v>
      </c>
      <c r="GS128">
        <v>1920</v>
      </c>
      <c r="GT128">
        <v>3</v>
      </c>
      <c r="GU128">
        <v>20</v>
      </c>
      <c r="GV128">
        <v>24.7</v>
      </c>
      <c r="GW128">
        <v>37.700000000000003</v>
      </c>
      <c r="GX128">
        <v>3.77197</v>
      </c>
      <c r="GY128">
        <v>2.3925800000000002</v>
      </c>
      <c r="GZ128">
        <v>1.4489700000000001</v>
      </c>
      <c r="HA128">
        <v>2.3059099999999999</v>
      </c>
      <c r="HB128">
        <v>1.5515099999999999</v>
      </c>
      <c r="HC128">
        <v>2.2680699999999998</v>
      </c>
      <c r="HD128">
        <v>31.564299999999999</v>
      </c>
      <c r="HE128">
        <v>14.639900000000001</v>
      </c>
      <c r="HF128">
        <v>18</v>
      </c>
      <c r="HG128">
        <v>599.61400000000003</v>
      </c>
      <c r="HH128">
        <v>468.37599999999998</v>
      </c>
      <c r="HI128">
        <v>21.268699999999999</v>
      </c>
      <c r="HJ128">
        <v>24.258900000000001</v>
      </c>
      <c r="HK128">
        <v>30.0001</v>
      </c>
      <c r="HL128">
        <v>24.305199999999999</v>
      </c>
      <c r="HM128">
        <v>24.252700000000001</v>
      </c>
      <c r="HN128">
        <v>75.5334</v>
      </c>
      <c r="HO128">
        <v>33.8125</v>
      </c>
      <c r="HP128">
        <v>53.343600000000002</v>
      </c>
      <c r="HQ128">
        <v>21.2774</v>
      </c>
      <c r="HR128">
        <v>1870.64</v>
      </c>
      <c r="HS128">
        <v>14.511699999999999</v>
      </c>
      <c r="HT128">
        <v>99.607299999999995</v>
      </c>
      <c r="HU128">
        <v>101.373</v>
      </c>
    </row>
    <row r="129" spans="1:229" x14ac:dyDescent="0.2">
      <c r="A129">
        <v>113</v>
      </c>
      <c r="B129">
        <v>1710708740.5999999</v>
      </c>
      <c r="C129">
        <v>651</v>
      </c>
      <c r="D129" t="s">
        <v>589</v>
      </c>
      <c r="E129" t="s">
        <v>590</v>
      </c>
      <c r="F129">
        <v>5</v>
      </c>
      <c r="H129">
        <v>1710708737.8</v>
      </c>
      <c r="I129">
        <f t="shared" si="34"/>
        <v>2.0858111470150711E-4</v>
      </c>
      <c r="J129">
        <f t="shared" si="35"/>
        <v>0.20858111470150711</v>
      </c>
      <c r="K129">
        <f t="shared" si="36"/>
        <v>4.8056038850632854</v>
      </c>
      <c r="L129">
        <f t="shared" si="37"/>
        <v>1832.232</v>
      </c>
      <c r="M129">
        <f t="shared" si="38"/>
        <v>1167.7650531586225</v>
      </c>
      <c r="N129">
        <f t="shared" si="39"/>
        <v>118.84422026663164</v>
      </c>
      <c r="O129">
        <f t="shared" si="40"/>
        <v>186.4674600413762</v>
      </c>
      <c r="P129">
        <f t="shared" si="41"/>
        <v>1.2349138247770744E-2</v>
      </c>
      <c r="Q129">
        <f t="shared" si="42"/>
        <v>3</v>
      </c>
      <c r="R129">
        <f t="shared" si="43"/>
        <v>1.2320966851964316E-2</v>
      </c>
      <c r="S129">
        <f t="shared" si="44"/>
        <v>7.7031299662369893E-3</v>
      </c>
      <c r="T129">
        <f t="shared" si="45"/>
        <v>321.50494206797896</v>
      </c>
      <c r="U129">
        <f t="shared" si="46"/>
        <v>25.727158941532462</v>
      </c>
      <c r="V129">
        <f t="shared" si="47"/>
        <v>24.983350000000002</v>
      </c>
      <c r="W129">
        <f t="shared" si="48"/>
        <v>3.176522626661463</v>
      </c>
      <c r="X129">
        <f t="shared" si="49"/>
        <v>50.090066122660978</v>
      </c>
      <c r="Y129">
        <f t="shared" si="50"/>
        <v>1.4931781068404391</v>
      </c>
      <c r="Z129">
        <f t="shared" si="51"/>
        <v>2.9809864957732972</v>
      </c>
      <c r="AA129">
        <f t="shared" si="52"/>
        <v>1.683344519821024</v>
      </c>
      <c r="AB129">
        <f t="shared" si="53"/>
        <v>-9.1984271583364627</v>
      </c>
      <c r="AC129">
        <f t="shared" si="54"/>
        <v>-171.64394736000014</v>
      </c>
      <c r="AD129">
        <f t="shared" si="55"/>
        <v>-12.035763977109674</v>
      </c>
      <c r="AE129">
        <f t="shared" si="56"/>
        <v>128.62680357253265</v>
      </c>
      <c r="AF129">
        <f t="shared" si="57"/>
        <v>26.008856758442196</v>
      </c>
      <c r="AG129">
        <f t="shared" si="58"/>
        <v>0.20756671201636911</v>
      </c>
      <c r="AH129">
        <f t="shared" si="59"/>
        <v>4.8056038850632854</v>
      </c>
      <c r="AI129">
        <v>1888.1044831208601</v>
      </c>
      <c r="AJ129">
        <v>1867.4120606060601</v>
      </c>
      <c r="AK129">
        <v>3.4314445662194051</v>
      </c>
      <c r="AL129">
        <v>67.182796040944936</v>
      </c>
      <c r="AM129">
        <f t="shared" si="60"/>
        <v>0.20858111470150711</v>
      </c>
      <c r="AN129">
        <v>14.46561926408495</v>
      </c>
      <c r="AO129">
        <v>14.67112363636363</v>
      </c>
      <c r="AP129">
        <v>2.843102629834067E-6</v>
      </c>
      <c r="AQ129">
        <v>78.548542355810383</v>
      </c>
      <c r="AR129">
        <v>0</v>
      </c>
      <c r="AS129">
        <v>0</v>
      </c>
      <c r="AT129">
        <f t="shared" si="61"/>
        <v>1</v>
      </c>
      <c r="AU129">
        <f t="shared" si="62"/>
        <v>0</v>
      </c>
      <c r="AV129">
        <f t="shared" si="63"/>
        <v>54490.365837451209</v>
      </c>
      <c r="AW129">
        <f t="shared" si="64"/>
        <v>1999.9670000000001</v>
      </c>
      <c r="AX129">
        <f t="shared" si="65"/>
        <v>1681.1692794134606</v>
      </c>
      <c r="AY129">
        <f t="shared" si="66"/>
        <v>0.84059850958213833</v>
      </c>
      <c r="AZ129">
        <f t="shared" si="67"/>
        <v>0.16075512349352711</v>
      </c>
      <c r="BA129">
        <v>6</v>
      </c>
      <c r="BB129">
        <v>0.5</v>
      </c>
      <c r="BC129" t="s">
        <v>358</v>
      </c>
      <c r="BD129">
        <v>2</v>
      </c>
      <c r="BE129" t="b">
        <v>1</v>
      </c>
      <c r="BF129">
        <v>1710708737.8</v>
      </c>
      <c r="BG129">
        <v>1832.232</v>
      </c>
      <c r="BH129">
        <v>1858.6210000000001</v>
      </c>
      <c r="BI129">
        <v>14.671989999999999</v>
      </c>
      <c r="BJ129">
        <v>14.46747</v>
      </c>
      <c r="BK129">
        <v>1839.5</v>
      </c>
      <c r="BL129">
        <v>14.72498</v>
      </c>
      <c r="BM129">
        <v>600.00380000000007</v>
      </c>
      <c r="BN129">
        <v>101.6707</v>
      </c>
      <c r="BO129">
        <v>9.9960069999999998E-2</v>
      </c>
      <c r="BP129">
        <v>23.922090000000001</v>
      </c>
      <c r="BQ129">
        <v>24.983350000000002</v>
      </c>
      <c r="BR129">
        <v>999.9</v>
      </c>
      <c r="BS129">
        <v>0</v>
      </c>
      <c r="BT129">
        <v>0</v>
      </c>
      <c r="BU129">
        <v>10033.125</v>
      </c>
      <c r="BV129">
        <v>0</v>
      </c>
      <c r="BW129">
        <v>6.1155469999999994</v>
      </c>
      <c r="BX129">
        <v>-26.388870000000001</v>
      </c>
      <c r="BY129">
        <v>1859.5160000000001</v>
      </c>
      <c r="BZ129">
        <v>1885.9059999999999</v>
      </c>
      <c r="CA129">
        <v>0.2045265</v>
      </c>
      <c r="CB129">
        <v>1858.6210000000001</v>
      </c>
      <c r="CC129">
        <v>14.46747</v>
      </c>
      <c r="CD129">
        <v>1.4917119999999999</v>
      </c>
      <c r="CE129">
        <v>1.4709190000000001</v>
      </c>
      <c r="CF129">
        <v>12.88349</v>
      </c>
      <c r="CG129">
        <v>12.669140000000001</v>
      </c>
      <c r="CH129">
        <v>1999.9670000000001</v>
      </c>
      <c r="CI129">
        <v>0.98000209999999988</v>
      </c>
      <c r="CJ129">
        <v>1.999834E-2</v>
      </c>
      <c r="CK129">
        <v>0</v>
      </c>
      <c r="CL129">
        <v>246.2912</v>
      </c>
      <c r="CM129">
        <v>5.0009800000000002</v>
      </c>
      <c r="CN129">
        <v>5268.5110000000004</v>
      </c>
      <c r="CO129">
        <v>18952.97</v>
      </c>
      <c r="CP129">
        <v>38.037300000000002</v>
      </c>
      <c r="CQ129">
        <v>38.943600000000004</v>
      </c>
      <c r="CR129">
        <v>38.093499999999999</v>
      </c>
      <c r="CS129">
        <v>38.155999999999999</v>
      </c>
      <c r="CT129">
        <v>39.112299999999998</v>
      </c>
      <c r="CU129">
        <v>1955.067</v>
      </c>
      <c r="CV129">
        <v>39.899999999999991</v>
      </c>
      <c r="CW129">
        <v>0</v>
      </c>
      <c r="CX129">
        <v>5699</v>
      </c>
      <c r="CY129">
        <v>0</v>
      </c>
      <c r="CZ129">
        <v>1710707252</v>
      </c>
      <c r="DA129" t="s">
        <v>359</v>
      </c>
      <c r="DB129">
        <v>1710707252</v>
      </c>
      <c r="DC129">
        <v>1710706472</v>
      </c>
      <c r="DD129">
        <v>25</v>
      </c>
      <c r="DE129">
        <v>0.7</v>
      </c>
      <c r="DF129">
        <v>1.4E-2</v>
      </c>
      <c r="DG129">
        <v>-2.4249999999999998</v>
      </c>
      <c r="DH129">
        <v>-3.9E-2</v>
      </c>
      <c r="DI129">
        <v>495</v>
      </c>
      <c r="DJ129">
        <v>20</v>
      </c>
      <c r="DK129">
        <v>0.44</v>
      </c>
      <c r="DL129">
        <v>7.0000000000000007E-2</v>
      </c>
      <c r="DM129">
        <v>-26.381356097560982</v>
      </c>
      <c r="DN129">
        <v>9.6589547038315932E-2</v>
      </c>
      <c r="DO129">
        <v>7.0859328348773246E-2</v>
      </c>
      <c r="DP129">
        <v>1</v>
      </c>
      <c r="DQ129">
        <v>246.5753823529412</v>
      </c>
      <c r="DR129">
        <v>-1.8852100811667809</v>
      </c>
      <c r="DS129">
        <v>0.26433078816311539</v>
      </c>
      <c r="DT129">
        <v>0</v>
      </c>
      <c r="DU129">
        <v>0.19202039024390241</v>
      </c>
      <c r="DV129">
        <v>3.0206132404188542E-3</v>
      </c>
      <c r="DW129">
        <v>1.222695758355891E-2</v>
      </c>
      <c r="DX129">
        <v>1</v>
      </c>
      <c r="DY129">
        <v>2</v>
      </c>
      <c r="DZ129">
        <v>3</v>
      </c>
      <c r="EA129" t="s">
        <v>360</v>
      </c>
      <c r="EB129">
        <v>3.2293500000000002</v>
      </c>
      <c r="EC129">
        <v>2.7045699999999999</v>
      </c>
      <c r="ED129">
        <v>0.28349999999999997</v>
      </c>
      <c r="EE129">
        <v>0.28580499999999998</v>
      </c>
      <c r="EF129">
        <v>8.2286999999999999E-2</v>
      </c>
      <c r="EG129">
        <v>8.1736600000000006E-2</v>
      </c>
      <c r="EH129">
        <v>23500</v>
      </c>
      <c r="EI129">
        <v>22908</v>
      </c>
      <c r="EJ129">
        <v>31383.7</v>
      </c>
      <c r="EK129">
        <v>30380.400000000001</v>
      </c>
      <c r="EL129">
        <v>38593.199999999997</v>
      </c>
      <c r="EM129">
        <v>36894.6</v>
      </c>
      <c r="EN129">
        <v>43992.1</v>
      </c>
      <c r="EO129">
        <v>42425.7</v>
      </c>
      <c r="EP129">
        <v>2.1645500000000002</v>
      </c>
      <c r="EQ129">
        <v>1.95408</v>
      </c>
      <c r="ER129">
        <v>0.13542199999999999</v>
      </c>
      <c r="ES129">
        <v>0</v>
      </c>
      <c r="ET129">
        <v>22.763000000000002</v>
      </c>
      <c r="EU129">
        <v>999.9</v>
      </c>
      <c r="EV129">
        <v>56.3</v>
      </c>
      <c r="EW129">
        <v>26.7</v>
      </c>
      <c r="EX129">
        <v>19.474</v>
      </c>
      <c r="EY129">
        <v>61.033000000000001</v>
      </c>
      <c r="EZ129">
        <v>25.060099999999998</v>
      </c>
      <c r="FA129">
        <v>1</v>
      </c>
      <c r="FB129">
        <v>-0.28094000000000002</v>
      </c>
      <c r="FC129">
        <v>0.70958900000000003</v>
      </c>
      <c r="FD129">
        <v>20.1934</v>
      </c>
      <c r="FE129">
        <v>5.2189399999999999</v>
      </c>
      <c r="FF129">
        <v>11.992000000000001</v>
      </c>
      <c r="FG129">
        <v>4.9640500000000003</v>
      </c>
      <c r="FH129">
        <v>3.2955000000000001</v>
      </c>
      <c r="FI129">
        <v>9999</v>
      </c>
      <c r="FJ129">
        <v>9999</v>
      </c>
      <c r="FK129">
        <v>9999</v>
      </c>
      <c r="FL129">
        <v>292.60000000000002</v>
      </c>
      <c r="FM129">
        <v>4.9710200000000002</v>
      </c>
      <c r="FN129">
        <v>1.86768</v>
      </c>
      <c r="FO129">
        <v>1.8588899999999999</v>
      </c>
      <c r="FP129">
        <v>1.8650800000000001</v>
      </c>
      <c r="FQ129">
        <v>1.8630599999999999</v>
      </c>
      <c r="FR129">
        <v>1.8643400000000001</v>
      </c>
      <c r="FS129">
        <v>1.8597600000000001</v>
      </c>
      <c r="FT129">
        <v>1.8638600000000001</v>
      </c>
      <c r="FU129">
        <v>0</v>
      </c>
      <c r="FV129">
        <v>0</v>
      </c>
      <c r="FW129">
        <v>0</v>
      </c>
      <c r="FX129">
        <v>0</v>
      </c>
      <c r="FY129" t="s">
        <v>361</v>
      </c>
      <c r="FZ129" t="s">
        <v>362</v>
      </c>
      <c r="GA129" t="s">
        <v>363</v>
      </c>
      <c r="GB129" t="s">
        <v>363</v>
      </c>
      <c r="GC129" t="s">
        <v>363</v>
      </c>
      <c r="GD129" t="s">
        <v>363</v>
      </c>
      <c r="GE129">
        <v>0</v>
      </c>
      <c r="GF129">
        <v>100</v>
      </c>
      <c r="GG129">
        <v>100</v>
      </c>
      <c r="GH129">
        <v>-7.27</v>
      </c>
      <c r="GI129">
        <v>-5.2999999999999999E-2</v>
      </c>
      <c r="GJ129">
        <v>-0.44953633355511791</v>
      </c>
      <c r="GK129">
        <v>-3.2761014038563928E-3</v>
      </c>
      <c r="GL129">
        <v>-2.2697488846437009E-6</v>
      </c>
      <c r="GM129">
        <v>1.1067681640329E-9</v>
      </c>
      <c r="GN129">
        <v>-6.7387852144306204E-2</v>
      </c>
      <c r="GO129">
        <v>3.4759988817346559E-3</v>
      </c>
      <c r="GP129">
        <v>-3.6432653228263149E-4</v>
      </c>
      <c r="GQ129">
        <v>1.322559970292776E-5</v>
      </c>
      <c r="GR129">
        <v>12</v>
      </c>
      <c r="GS129">
        <v>1920</v>
      </c>
      <c r="GT129">
        <v>3</v>
      </c>
      <c r="GU129">
        <v>20</v>
      </c>
      <c r="GV129">
        <v>24.8</v>
      </c>
      <c r="GW129">
        <v>37.799999999999997</v>
      </c>
      <c r="GX129">
        <v>3.7988300000000002</v>
      </c>
      <c r="GY129">
        <v>2.3706100000000001</v>
      </c>
      <c r="GZ129">
        <v>1.4477500000000001</v>
      </c>
      <c r="HA129">
        <v>2.3059099999999999</v>
      </c>
      <c r="HB129">
        <v>1.5515099999999999</v>
      </c>
      <c r="HC129">
        <v>2.4401899999999999</v>
      </c>
      <c r="HD129">
        <v>31.564299999999999</v>
      </c>
      <c r="HE129">
        <v>14.6486</v>
      </c>
      <c r="HF129">
        <v>18</v>
      </c>
      <c r="HG129">
        <v>599.75300000000004</v>
      </c>
      <c r="HH129">
        <v>468.267</v>
      </c>
      <c r="HI129">
        <v>21.282399999999999</v>
      </c>
      <c r="HJ129">
        <v>24.258900000000001</v>
      </c>
      <c r="HK129">
        <v>30.0001</v>
      </c>
      <c r="HL129">
        <v>24.305199999999999</v>
      </c>
      <c r="HM129">
        <v>24.252700000000001</v>
      </c>
      <c r="HN129">
        <v>76.030600000000007</v>
      </c>
      <c r="HO129">
        <v>33.8125</v>
      </c>
      <c r="HP129">
        <v>53.343600000000002</v>
      </c>
      <c r="HQ129">
        <v>21.2896</v>
      </c>
      <c r="HR129">
        <v>1890.67</v>
      </c>
      <c r="HS129">
        <v>14.511699999999999</v>
      </c>
      <c r="HT129">
        <v>99.606499999999997</v>
      </c>
      <c r="HU129">
        <v>101.374</v>
      </c>
    </row>
    <row r="130" spans="1:229" x14ac:dyDescent="0.2">
      <c r="A130">
        <v>114</v>
      </c>
      <c r="B130">
        <v>1710708745.5999999</v>
      </c>
      <c r="C130">
        <v>656</v>
      </c>
      <c r="D130" t="s">
        <v>591</v>
      </c>
      <c r="E130" t="s">
        <v>592</v>
      </c>
      <c r="F130">
        <v>5</v>
      </c>
      <c r="H130">
        <v>1710708743.0999999</v>
      </c>
      <c r="I130">
        <f t="shared" si="34"/>
        <v>2.0504434765187754E-4</v>
      </c>
      <c r="J130">
        <f t="shared" si="35"/>
        <v>0.20504434765187754</v>
      </c>
      <c r="K130">
        <f t="shared" si="36"/>
        <v>5.0953550240944239</v>
      </c>
      <c r="L130">
        <f t="shared" si="37"/>
        <v>1850.104444444444</v>
      </c>
      <c r="M130">
        <f t="shared" si="38"/>
        <v>1135.499991040514</v>
      </c>
      <c r="N130">
        <f t="shared" si="39"/>
        <v>115.56058906952046</v>
      </c>
      <c r="O130">
        <f t="shared" si="40"/>
        <v>188.2863594249994</v>
      </c>
      <c r="P130">
        <f t="shared" si="41"/>
        <v>1.2117074468611587E-2</v>
      </c>
      <c r="Q130">
        <f t="shared" si="42"/>
        <v>3</v>
      </c>
      <c r="R130">
        <f t="shared" si="43"/>
        <v>1.2089950657140202E-2</v>
      </c>
      <c r="S130">
        <f t="shared" si="44"/>
        <v>7.5586510205409262E-3</v>
      </c>
      <c r="T130">
        <f t="shared" si="45"/>
        <v>321.50182720158699</v>
      </c>
      <c r="U130">
        <f t="shared" si="46"/>
        <v>25.72958391904427</v>
      </c>
      <c r="V130">
        <f t="shared" si="47"/>
        <v>24.99784444444445</v>
      </c>
      <c r="W130">
        <f t="shared" si="48"/>
        <v>3.1792689853601432</v>
      </c>
      <c r="X130">
        <f t="shared" si="49"/>
        <v>50.07502571702689</v>
      </c>
      <c r="Y130">
        <f t="shared" si="50"/>
        <v>1.4928682293292832</v>
      </c>
      <c r="Z130">
        <f t="shared" si="51"/>
        <v>2.9812630307280439</v>
      </c>
      <c r="AA130">
        <f t="shared" si="52"/>
        <v>1.68640075603086</v>
      </c>
      <c r="AB130">
        <f t="shared" si="53"/>
        <v>-9.0424557314477987</v>
      </c>
      <c r="AC130">
        <f t="shared" si="54"/>
        <v>-173.73860826666788</v>
      </c>
      <c r="AD130">
        <f t="shared" si="55"/>
        <v>-12.183628957971871</v>
      </c>
      <c r="AE130">
        <f t="shared" si="56"/>
        <v>126.53713424549949</v>
      </c>
      <c r="AF130">
        <f t="shared" si="57"/>
        <v>26.028662086359706</v>
      </c>
      <c r="AG130">
        <f t="shared" si="58"/>
        <v>0.20604533674590447</v>
      </c>
      <c r="AH130">
        <f t="shared" si="59"/>
        <v>5.0953550240944239</v>
      </c>
      <c r="AI130">
        <v>1905.269948737342</v>
      </c>
      <c r="AJ130">
        <v>1884.444121212121</v>
      </c>
      <c r="AK130">
        <v>3.398107140210874</v>
      </c>
      <c r="AL130">
        <v>67.182796040944936</v>
      </c>
      <c r="AM130">
        <f t="shared" si="60"/>
        <v>0.20504434765187754</v>
      </c>
      <c r="AN130">
        <v>14.46587363460287</v>
      </c>
      <c r="AO130">
        <v>14.667870909090899</v>
      </c>
      <c r="AP130">
        <v>-5.1005243748513751E-6</v>
      </c>
      <c r="AQ130">
        <v>78.548542355810383</v>
      </c>
      <c r="AR130">
        <v>0</v>
      </c>
      <c r="AS130">
        <v>0</v>
      </c>
      <c r="AT130">
        <f t="shared" si="61"/>
        <v>1</v>
      </c>
      <c r="AU130">
        <f t="shared" si="62"/>
        <v>0</v>
      </c>
      <c r="AV130">
        <f t="shared" si="63"/>
        <v>54095.421995150034</v>
      </c>
      <c r="AW130">
        <f t="shared" si="64"/>
        <v>1999.951111111111</v>
      </c>
      <c r="AX130">
        <f t="shared" si="65"/>
        <v>1681.1556327469361</v>
      </c>
      <c r="AY130">
        <f t="shared" si="66"/>
        <v>0.84059836433348512</v>
      </c>
      <c r="AZ130">
        <f t="shared" si="67"/>
        <v>0.1607548431636264</v>
      </c>
      <c r="BA130">
        <v>6</v>
      </c>
      <c r="BB130">
        <v>0.5</v>
      </c>
      <c r="BC130" t="s">
        <v>358</v>
      </c>
      <c r="BD130">
        <v>2</v>
      </c>
      <c r="BE130" t="b">
        <v>1</v>
      </c>
      <c r="BF130">
        <v>1710708743.0999999</v>
      </c>
      <c r="BG130">
        <v>1850.104444444444</v>
      </c>
      <c r="BH130">
        <v>1876.5055555555559</v>
      </c>
      <c r="BI130">
        <v>14.66894444444444</v>
      </c>
      <c r="BJ130">
        <v>14.465988888888891</v>
      </c>
      <c r="BK130">
        <v>1857.38</v>
      </c>
      <c r="BL130">
        <v>14.721933333333331</v>
      </c>
      <c r="BM130">
        <v>600.19899999999996</v>
      </c>
      <c r="BN130">
        <v>101.67022222222219</v>
      </c>
      <c r="BO130">
        <v>0.10044266666666669</v>
      </c>
      <c r="BP130">
        <v>23.923633333333331</v>
      </c>
      <c r="BQ130">
        <v>24.99784444444445</v>
      </c>
      <c r="BR130">
        <v>999.90000000000009</v>
      </c>
      <c r="BS130">
        <v>0</v>
      </c>
      <c r="BT130">
        <v>0</v>
      </c>
      <c r="BU130">
        <v>9957.43</v>
      </c>
      <c r="BV130">
        <v>0</v>
      </c>
      <c r="BW130">
        <v>6.1333500000000001</v>
      </c>
      <c r="BX130">
        <v>-26.39993333333333</v>
      </c>
      <c r="BY130">
        <v>1877.6488888888889</v>
      </c>
      <c r="BZ130">
        <v>1904.05</v>
      </c>
      <c r="CA130">
        <v>0.2029617777777778</v>
      </c>
      <c r="CB130">
        <v>1876.5055555555559</v>
      </c>
      <c r="CC130">
        <v>14.465988888888891</v>
      </c>
      <c r="CD130">
        <v>1.4913966666666669</v>
      </c>
      <c r="CE130">
        <v>1.470761111111111</v>
      </c>
      <c r="CF130">
        <v>12.88024444444445</v>
      </c>
      <c r="CG130">
        <v>12.66753333333333</v>
      </c>
      <c r="CH130">
        <v>1999.951111111111</v>
      </c>
      <c r="CI130">
        <v>0.98000299999999996</v>
      </c>
      <c r="CJ130">
        <v>1.9997500000000001E-2</v>
      </c>
      <c r="CK130">
        <v>0</v>
      </c>
      <c r="CL130">
        <v>246.13666666666671</v>
      </c>
      <c r="CM130">
        <v>5.0009800000000002</v>
      </c>
      <c r="CN130">
        <v>5267.2444444444454</v>
      </c>
      <c r="CO130">
        <v>18952.81111111111</v>
      </c>
      <c r="CP130">
        <v>38.166444444444437</v>
      </c>
      <c r="CQ130">
        <v>39.069222222222223</v>
      </c>
      <c r="CR130">
        <v>38.173222222222222</v>
      </c>
      <c r="CS130">
        <v>38.319222222222223</v>
      </c>
      <c r="CT130">
        <v>39.228888888888889</v>
      </c>
      <c r="CU130">
        <v>1955.0611111111109</v>
      </c>
      <c r="CV130">
        <v>39.89</v>
      </c>
      <c r="CW130">
        <v>0</v>
      </c>
      <c r="CX130">
        <v>5703.7999999523163</v>
      </c>
      <c r="CY130">
        <v>0</v>
      </c>
      <c r="CZ130">
        <v>1710707252</v>
      </c>
      <c r="DA130" t="s">
        <v>359</v>
      </c>
      <c r="DB130">
        <v>1710707252</v>
      </c>
      <c r="DC130">
        <v>1710706472</v>
      </c>
      <c r="DD130">
        <v>25</v>
      </c>
      <c r="DE130">
        <v>0.7</v>
      </c>
      <c r="DF130">
        <v>1.4E-2</v>
      </c>
      <c r="DG130">
        <v>-2.4249999999999998</v>
      </c>
      <c r="DH130">
        <v>-3.9E-2</v>
      </c>
      <c r="DI130">
        <v>495</v>
      </c>
      <c r="DJ130">
        <v>20</v>
      </c>
      <c r="DK130">
        <v>0.44</v>
      </c>
      <c r="DL130">
        <v>7.0000000000000007E-2</v>
      </c>
      <c r="DM130">
        <v>-26.378127500000002</v>
      </c>
      <c r="DN130">
        <v>2.554333958729035E-2</v>
      </c>
      <c r="DO130">
        <v>8.0770638190805502E-2</v>
      </c>
      <c r="DP130">
        <v>1</v>
      </c>
      <c r="DQ130">
        <v>246.3965588235294</v>
      </c>
      <c r="DR130">
        <v>-2.1417723396592332</v>
      </c>
      <c r="DS130">
        <v>0.28013895618975682</v>
      </c>
      <c r="DT130">
        <v>0</v>
      </c>
      <c r="DU130">
        <v>0.19238250000000001</v>
      </c>
      <c r="DV130">
        <v>0.1137511519699807</v>
      </c>
      <c r="DW130">
        <v>1.253728332813772E-2</v>
      </c>
      <c r="DX130">
        <v>0</v>
      </c>
      <c r="DY130">
        <v>1</v>
      </c>
      <c r="DZ130">
        <v>3</v>
      </c>
      <c r="EA130" t="s">
        <v>368</v>
      </c>
      <c r="EB130">
        <v>3.2293099999999999</v>
      </c>
      <c r="EC130">
        <v>2.7042799999999998</v>
      </c>
      <c r="ED130">
        <v>0.28497699999999998</v>
      </c>
      <c r="EE130">
        <v>0.28727200000000003</v>
      </c>
      <c r="EF130">
        <v>8.2274200000000006E-2</v>
      </c>
      <c r="EG130">
        <v>8.1744499999999998E-2</v>
      </c>
      <c r="EH130">
        <v>23451.8</v>
      </c>
      <c r="EI130">
        <v>22860.799999999999</v>
      </c>
      <c r="EJ130">
        <v>31383.8</v>
      </c>
      <c r="EK130">
        <v>30380</v>
      </c>
      <c r="EL130">
        <v>38594</v>
      </c>
      <c r="EM130">
        <v>36894.300000000003</v>
      </c>
      <c r="EN130">
        <v>43992.3</v>
      </c>
      <c r="EO130">
        <v>42425.7</v>
      </c>
      <c r="EP130">
        <v>2.1646000000000001</v>
      </c>
      <c r="EQ130">
        <v>1.95465</v>
      </c>
      <c r="ER130">
        <v>0.13564499999999999</v>
      </c>
      <c r="ES130">
        <v>0</v>
      </c>
      <c r="ET130">
        <v>22.765000000000001</v>
      </c>
      <c r="EU130">
        <v>999.9</v>
      </c>
      <c r="EV130">
        <v>56.3</v>
      </c>
      <c r="EW130">
        <v>26.7</v>
      </c>
      <c r="EX130">
        <v>19.473600000000001</v>
      </c>
      <c r="EY130">
        <v>61.372999999999998</v>
      </c>
      <c r="EZ130">
        <v>24.739599999999999</v>
      </c>
      <c r="FA130">
        <v>1</v>
      </c>
      <c r="FB130">
        <v>-0.21654200000000001</v>
      </c>
      <c r="FC130">
        <v>0.65164200000000005</v>
      </c>
      <c r="FD130">
        <v>20.193300000000001</v>
      </c>
      <c r="FE130">
        <v>5.2196899999999999</v>
      </c>
      <c r="FF130">
        <v>11.992100000000001</v>
      </c>
      <c r="FG130">
        <v>4.9641500000000001</v>
      </c>
      <c r="FH130">
        <v>3.2956500000000002</v>
      </c>
      <c r="FI130">
        <v>9999</v>
      </c>
      <c r="FJ130">
        <v>9999</v>
      </c>
      <c r="FK130">
        <v>9999</v>
      </c>
      <c r="FL130">
        <v>292.60000000000002</v>
      </c>
      <c r="FM130">
        <v>4.9710299999999998</v>
      </c>
      <c r="FN130">
        <v>1.86768</v>
      </c>
      <c r="FO130">
        <v>1.8589100000000001</v>
      </c>
      <c r="FP130">
        <v>1.8650800000000001</v>
      </c>
      <c r="FQ130">
        <v>1.8630500000000001</v>
      </c>
      <c r="FR130">
        <v>1.86435</v>
      </c>
      <c r="FS130">
        <v>1.85978</v>
      </c>
      <c r="FT130">
        <v>1.8638600000000001</v>
      </c>
      <c r="FU130">
        <v>0</v>
      </c>
      <c r="FV130">
        <v>0</v>
      </c>
      <c r="FW130">
        <v>0</v>
      </c>
      <c r="FX130">
        <v>0</v>
      </c>
      <c r="FY130" t="s">
        <v>361</v>
      </c>
      <c r="FZ130" t="s">
        <v>362</v>
      </c>
      <c r="GA130" t="s">
        <v>363</v>
      </c>
      <c r="GB130" t="s">
        <v>363</v>
      </c>
      <c r="GC130" t="s">
        <v>363</v>
      </c>
      <c r="GD130" t="s">
        <v>363</v>
      </c>
      <c r="GE130">
        <v>0</v>
      </c>
      <c r="GF130">
        <v>100</v>
      </c>
      <c r="GG130">
        <v>100</v>
      </c>
      <c r="GH130">
        <v>-7.28</v>
      </c>
      <c r="GI130">
        <v>-5.2999999999999999E-2</v>
      </c>
      <c r="GJ130">
        <v>-0.44953633355511791</v>
      </c>
      <c r="GK130">
        <v>-3.2761014038563928E-3</v>
      </c>
      <c r="GL130">
        <v>-2.2697488846437009E-6</v>
      </c>
      <c r="GM130">
        <v>1.1067681640329E-9</v>
      </c>
      <c r="GN130">
        <v>-6.7387852144306204E-2</v>
      </c>
      <c r="GO130">
        <v>3.4759988817346559E-3</v>
      </c>
      <c r="GP130">
        <v>-3.6432653228263149E-4</v>
      </c>
      <c r="GQ130">
        <v>1.322559970292776E-5</v>
      </c>
      <c r="GR130">
        <v>12</v>
      </c>
      <c r="GS130">
        <v>1920</v>
      </c>
      <c r="GT130">
        <v>3</v>
      </c>
      <c r="GU130">
        <v>20</v>
      </c>
      <c r="GV130">
        <v>24.9</v>
      </c>
      <c r="GW130">
        <v>37.9</v>
      </c>
      <c r="GX130">
        <v>3.8256800000000002</v>
      </c>
      <c r="GY130">
        <v>2.3889200000000002</v>
      </c>
      <c r="GZ130">
        <v>1.4489700000000001</v>
      </c>
      <c r="HA130">
        <v>2.3059099999999999</v>
      </c>
      <c r="HB130">
        <v>1.5515099999999999</v>
      </c>
      <c r="HC130">
        <v>2.3071299999999999</v>
      </c>
      <c r="HD130">
        <v>31.564299999999999</v>
      </c>
      <c r="HE130">
        <v>14.639900000000001</v>
      </c>
      <c r="HF130">
        <v>18</v>
      </c>
      <c r="HG130">
        <v>599.78800000000001</v>
      </c>
      <c r="HH130">
        <v>468.625</v>
      </c>
      <c r="HI130">
        <v>21.2941</v>
      </c>
      <c r="HJ130">
        <v>24.258900000000001</v>
      </c>
      <c r="HK130">
        <v>30</v>
      </c>
      <c r="HL130">
        <v>24.305199999999999</v>
      </c>
      <c r="HM130">
        <v>24.252700000000001</v>
      </c>
      <c r="HN130">
        <v>76.6173</v>
      </c>
      <c r="HO130">
        <v>33.8125</v>
      </c>
      <c r="HP130">
        <v>53.343600000000002</v>
      </c>
      <c r="HQ130">
        <v>21.2957</v>
      </c>
      <c r="HR130">
        <v>1904.5</v>
      </c>
      <c r="HS130">
        <v>14.511699999999999</v>
      </c>
      <c r="HT130">
        <v>99.606800000000007</v>
      </c>
      <c r="HU130">
        <v>101.373</v>
      </c>
    </row>
    <row r="131" spans="1:229" x14ac:dyDescent="0.2">
      <c r="A131">
        <v>115</v>
      </c>
      <c r="B131">
        <v>1710708750.5999999</v>
      </c>
      <c r="C131">
        <v>661</v>
      </c>
      <c r="D131" t="s">
        <v>593</v>
      </c>
      <c r="E131" t="s">
        <v>594</v>
      </c>
      <c r="F131">
        <v>5</v>
      </c>
      <c r="H131">
        <v>1710708747.8</v>
      </c>
      <c r="I131">
        <f t="shared" si="34"/>
        <v>2.0446204203138538E-4</v>
      </c>
      <c r="J131">
        <f t="shared" si="35"/>
        <v>0.20446204203138538</v>
      </c>
      <c r="K131">
        <f t="shared" si="36"/>
        <v>4.5922754370020087</v>
      </c>
      <c r="L131">
        <f t="shared" si="37"/>
        <v>1865.866</v>
      </c>
      <c r="M131">
        <f t="shared" si="38"/>
        <v>1215.2972157071986</v>
      </c>
      <c r="N131">
        <f t="shared" si="39"/>
        <v>123.68054599092716</v>
      </c>
      <c r="O131">
        <f t="shared" si="40"/>
        <v>189.88879645512739</v>
      </c>
      <c r="P131">
        <f t="shared" si="41"/>
        <v>1.2091999737939367E-2</v>
      </c>
      <c r="Q131">
        <f t="shared" si="42"/>
        <v>3</v>
      </c>
      <c r="R131">
        <f t="shared" si="43"/>
        <v>1.2064987933706924E-2</v>
      </c>
      <c r="S131">
        <f t="shared" si="44"/>
        <v>7.5430392864517439E-3</v>
      </c>
      <c r="T131">
        <f t="shared" si="45"/>
        <v>321.50388426826095</v>
      </c>
      <c r="U131">
        <f t="shared" si="46"/>
        <v>25.735883585100865</v>
      </c>
      <c r="V131">
        <f t="shared" si="47"/>
        <v>24.990290000000002</v>
      </c>
      <c r="W131">
        <f t="shared" si="48"/>
        <v>3.1778373357824474</v>
      </c>
      <c r="X131">
        <f t="shared" si="49"/>
        <v>50.052502652440381</v>
      </c>
      <c r="Y131">
        <f t="shared" si="50"/>
        <v>1.4927481280200177</v>
      </c>
      <c r="Z131">
        <f t="shared" si="51"/>
        <v>2.9823646149834162</v>
      </c>
      <c r="AA131">
        <f t="shared" si="52"/>
        <v>1.6850892077624298</v>
      </c>
      <c r="AB131">
        <f t="shared" si="53"/>
        <v>-9.0167760535840955</v>
      </c>
      <c r="AC131">
        <f t="shared" si="54"/>
        <v>-171.52264536000013</v>
      </c>
      <c r="AD131">
        <f t="shared" si="55"/>
        <v>-12.028145511033982</v>
      </c>
      <c r="AE131">
        <f t="shared" si="56"/>
        <v>128.93631734364277</v>
      </c>
      <c r="AF131">
        <f t="shared" si="57"/>
        <v>25.775668934168245</v>
      </c>
      <c r="AG131">
        <f t="shared" si="58"/>
        <v>0.20343764548584564</v>
      </c>
      <c r="AH131">
        <f t="shared" si="59"/>
        <v>4.5922754370020087</v>
      </c>
      <c r="AI131">
        <v>1921.914987994058</v>
      </c>
      <c r="AJ131">
        <v>1901.498606060605</v>
      </c>
      <c r="AK131">
        <v>3.4177987282560869</v>
      </c>
      <c r="AL131">
        <v>67.182796040944936</v>
      </c>
      <c r="AM131">
        <f t="shared" si="60"/>
        <v>0.20446204203138538</v>
      </c>
      <c r="AN131">
        <v>14.467161492359489</v>
      </c>
      <c r="AO131">
        <v>14.668653939393939</v>
      </c>
      <c r="AP131">
        <v>1.2895789983300631E-6</v>
      </c>
      <c r="AQ131">
        <v>78.548542355810383</v>
      </c>
      <c r="AR131">
        <v>0</v>
      </c>
      <c r="AS131">
        <v>0</v>
      </c>
      <c r="AT131">
        <f t="shared" si="61"/>
        <v>1</v>
      </c>
      <c r="AU131">
        <f t="shared" si="62"/>
        <v>0</v>
      </c>
      <c r="AV131">
        <f t="shared" si="63"/>
        <v>54421.93289974393</v>
      </c>
      <c r="AW131">
        <f t="shared" si="64"/>
        <v>1999.9639999999999</v>
      </c>
      <c r="AX131">
        <f t="shared" si="65"/>
        <v>1681.1664594136064</v>
      </c>
      <c r="AY131">
        <f t="shared" si="66"/>
        <v>0.84059836047729186</v>
      </c>
      <c r="AZ131">
        <f t="shared" si="67"/>
        <v>0.16075483572117347</v>
      </c>
      <c r="BA131">
        <v>6</v>
      </c>
      <c r="BB131">
        <v>0.5</v>
      </c>
      <c r="BC131" t="s">
        <v>358</v>
      </c>
      <c r="BD131">
        <v>2</v>
      </c>
      <c r="BE131" t="b">
        <v>1</v>
      </c>
      <c r="BF131">
        <v>1710708747.8</v>
      </c>
      <c r="BG131">
        <v>1865.866</v>
      </c>
      <c r="BH131">
        <v>1892.0260000000001</v>
      </c>
      <c r="BI131">
        <v>14.66789</v>
      </c>
      <c r="BJ131">
        <v>14.4674</v>
      </c>
      <c r="BK131">
        <v>1873.143</v>
      </c>
      <c r="BL131">
        <v>14.72087</v>
      </c>
      <c r="BM131">
        <v>599.89120000000003</v>
      </c>
      <c r="BN131">
        <v>101.67</v>
      </c>
      <c r="BO131">
        <v>9.9792930000000002E-2</v>
      </c>
      <c r="BP131">
        <v>23.929780000000001</v>
      </c>
      <c r="BQ131">
        <v>24.990290000000002</v>
      </c>
      <c r="BR131">
        <v>999.9</v>
      </c>
      <c r="BS131">
        <v>0</v>
      </c>
      <c r="BT131">
        <v>0</v>
      </c>
      <c r="BU131">
        <v>10020.322</v>
      </c>
      <c r="BV131">
        <v>0</v>
      </c>
      <c r="BW131">
        <v>6.1440960000000002</v>
      </c>
      <c r="BX131">
        <v>-26.158609999999999</v>
      </c>
      <c r="BY131">
        <v>1893.643</v>
      </c>
      <c r="BZ131">
        <v>1919.8019999999999</v>
      </c>
      <c r="CA131">
        <v>0.20050319999999999</v>
      </c>
      <c r="CB131">
        <v>1892.0260000000001</v>
      </c>
      <c r="CC131">
        <v>14.4674</v>
      </c>
      <c r="CD131">
        <v>1.4912810000000001</v>
      </c>
      <c r="CE131">
        <v>1.4708950000000001</v>
      </c>
      <c r="CF131">
        <v>12.879049999999999</v>
      </c>
      <c r="CG131">
        <v>12.66892</v>
      </c>
      <c r="CH131">
        <v>1999.9639999999999</v>
      </c>
      <c r="CI131">
        <v>0.98000360000000009</v>
      </c>
      <c r="CJ131">
        <v>1.9996659999999999E-2</v>
      </c>
      <c r="CK131">
        <v>0</v>
      </c>
      <c r="CL131">
        <v>246.0121</v>
      </c>
      <c r="CM131">
        <v>5.0009800000000002</v>
      </c>
      <c r="CN131">
        <v>5266.1760000000004</v>
      </c>
      <c r="CO131">
        <v>18952.939999999999</v>
      </c>
      <c r="CP131">
        <v>38.268600000000013</v>
      </c>
      <c r="CQ131">
        <v>39.174700000000001</v>
      </c>
      <c r="CR131">
        <v>38.274700000000003</v>
      </c>
      <c r="CS131">
        <v>38.468499999999999</v>
      </c>
      <c r="CT131">
        <v>39.349699999999999</v>
      </c>
      <c r="CU131">
        <v>1955.0740000000001</v>
      </c>
      <c r="CV131">
        <v>39.89</v>
      </c>
      <c r="CW131">
        <v>0</v>
      </c>
      <c r="CX131">
        <v>5709.2000000476837</v>
      </c>
      <c r="CY131">
        <v>0</v>
      </c>
      <c r="CZ131">
        <v>1710707252</v>
      </c>
      <c r="DA131" t="s">
        <v>359</v>
      </c>
      <c r="DB131">
        <v>1710707252</v>
      </c>
      <c r="DC131">
        <v>1710706472</v>
      </c>
      <c r="DD131">
        <v>25</v>
      </c>
      <c r="DE131">
        <v>0.7</v>
      </c>
      <c r="DF131">
        <v>1.4E-2</v>
      </c>
      <c r="DG131">
        <v>-2.4249999999999998</v>
      </c>
      <c r="DH131">
        <v>-3.9E-2</v>
      </c>
      <c r="DI131">
        <v>495</v>
      </c>
      <c r="DJ131">
        <v>20</v>
      </c>
      <c r="DK131">
        <v>0.44</v>
      </c>
      <c r="DL131">
        <v>7.0000000000000007E-2</v>
      </c>
      <c r="DM131">
        <v>-26.313480000000009</v>
      </c>
      <c r="DN131">
        <v>0.6621545966229534</v>
      </c>
      <c r="DO131">
        <v>0.1344379061128225</v>
      </c>
      <c r="DP131">
        <v>0</v>
      </c>
      <c r="DQ131">
        <v>246.2907941176471</v>
      </c>
      <c r="DR131">
        <v>-1.66165011874159</v>
      </c>
      <c r="DS131">
        <v>0.25973785193941967</v>
      </c>
      <c r="DT131">
        <v>0</v>
      </c>
      <c r="DU131">
        <v>0.19698315</v>
      </c>
      <c r="DV131">
        <v>7.4105628517822889E-2</v>
      </c>
      <c r="DW131">
        <v>1.0040405521068361E-2</v>
      </c>
      <c r="DX131">
        <v>1</v>
      </c>
      <c r="DY131">
        <v>1</v>
      </c>
      <c r="DZ131">
        <v>3</v>
      </c>
      <c r="EA131" t="s">
        <v>368</v>
      </c>
      <c r="EB131">
        <v>3.2293099999999999</v>
      </c>
      <c r="EC131">
        <v>2.7044999999999999</v>
      </c>
      <c r="ED131">
        <v>0.28645100000000001</v>
      </c>
      <c r="EE131">
        <v>0.28875899999999999</v>
      </c>
      <c r="EF131">
        <v>8.2278299999999999E-2</v>
      </c>
      <c r="EG131">
        <v>8.1743800000000005E-2</v>
      </c>
      <c r="EH131">
        <v>23403.8</v>
      </c>
      <c r="EI131">
        <v>22814</v>
      </c>
      <c r="EJ131">
        <v>31384.1</v>
      </c>
      <c r="EK131">
        <v>30380.9</v>
      </c>
      <c r="EL131">
        <v>38594.1</v>
      </c>
      <c r="EM131">
        <v>36895</v>
      </c>
      <c r="EN131">
        <v>43992.6</v>
      </c>
      <c r="EO131">
        <v>42426.400000000001</v>
      </c>
      <c r="EP131">
        <v>2.16432</v>
      </c>
      <c r="EQ131">
        <v>1.95495</v>
      </c>
      <c r="ER131">
        <v>0.13533200000000001</v>
      </c>
      <c r="ES131">
        <v>0</v>
      </c>
      <c r="ET131">
        <v>22.767399999999999</v>
      </c>
      <c r="EU131">
        <v>999.9</v>
      </c>
      <c r="EV131">
        <v>56.3</v>
      </c>
      <c r="EW131">
        <v>26.7</v>
      </c>
      <c r="EX131">
        <v>19.471299999999999</v>
      </c>
      <c r="EY131">
        <v>61.052999999999997</v>
      </c>
      <c r="EZ131">
        <v>24.835699999999999</v>
      </c>
      <c r="FA131">
        <v>1</v>
      </c>
      <c r="FB131">
        <v>-0.21648400000000001</v>
      </c>
      <c r="FC131">
        <v>0.66573800000000005</v>
      </c>
      <c r="FD131">
        <v>20.193200000000001</v>
      </c>
      <c r="FE131">
        <v>5.2189399999999999</v>
      </c>
      <c r="FF131">
        <v>11.992100000000001</v>
      </c>
      <c r="FG131">
        <v>4.9642499999999998</v>
      </c>
      <c r="FH131">
        <v>3.29548</v>
      </c>
      <c r="FI131">
        <v>9999</v>
      </c>
      <c r="FJ131">
        <v>9999</v>
      </c>
      <c r="FK131">
        <v>9999</v>
      </c>
      <c r="FL131">
        <v>292.60000000000002</v>
      </c>
      <c r="FM131">
        <v>4.9710200000000002</v>
      </c>
      <c r="FN131">
        <v>1.86768</v>
      </c>
      <c r="FO131">
        <v>1.8589</v>
      </c>
      <c r="FP131">
        <v>1.8650800000000001</v>
      </c>
      <c r="FQ131">
        <v>1.8630500000000001</v>
      </c>
      <c r="FR131">
        <v>1.86435</v>
      </c>
      <c r="FS131">
        <v>1.8597699999999999</v>
      </c>
      <c r="FT131">
        <v>1.86388</v>
      </c>
      <c r="FU131">
        <v>0</v>
      </c>
      <c r="FV131">
        <v>0</v>
      </c>
      <c r="FW131">
        <v>0</v>
      </c>
      <c r="FX131">
        <v>0</v>
      </c>
      <c r="FY131" t="s">
        <v>361</v>
      </c>
      <c r="FZ131" t="s">
        <v>362</v>
      </c>
      <c r="GA131" t="s">
        <v>363</v>
      </c>
      <c r="GB131" t="s">
        <v>363</v>
      </c>
      <c r="GC131" t="s">
        <v>363</v>
      </c>
      <c r="GD131" t="s">
        <v>363</v>
      </c>
      <c r="GE131">
        <v>0</v>
      </c>
      <c r="GF131">
        <v>100</v>
      </c>
      <c r="GG131">
        <v>100</v>
      </c>
      <c r="GH131">
        <v>-7.28</v>
      </c>
      <c r="GI131">
        <v>-5.2999999999999999E-2</v>
      </c>
      <c r="GJ131">
        <v>-0.44953633355511791</v>
      </c>
      <c r="GK131">
        <v>-3.2761014038563928E-3</v>
      </c>
      <c r="GL131">
        <v>-2.2697488846437009E-6</v>
      </c>
      <c r="GM131">
        <v>1.1067681640329E-9</v>
      </c>
      <c r="GN131">
        <v>-6.7387852144306204E-2</v>
      </c>
      <c r="GO131">
        <v>3.4759988817346559E-3</v>
      </c>
      <c r="GP131">
        <v>-3.6432653228263149E-4</v>
      </c>
      <c r="GQ131">
        <v>1.322559970292776E-5</v>
      </c>
      <c r="GR131">
        <v>12</v>
      </c>
      <c r="GS131">
        <v>1920</v>
      </c>
      <c r="GT131">
        <v>3</v>
      </c>
      <c r="GU131">
        <v>20</v>
      </c>
      <c r="GV131">
        <v>25</v>
      </c>
      <c r="GW131">
        <v>38</v>
      </c>
      <c r="GX131">
        <v>3.8513199999999999</v>
      </c>
      <c r="GY131">
        <v>2.3706100000000001</v>
      </c>
      <c r="GZ131">
        <v>1.4477500000000001</v>
      </c>
      <c r="HA131">
        <v>2.3071299999999999</v>
      </c>
      <c r="HB131">
        <v>1.5515099999999999</v>
      </c>
      <c r="HC131">
        <v>2.4096700000000002</v>
      </c>
      <c r="HD131">
        <v>31.564299999999999</v>
      </c>
      <c r="HE131">
        <v>14.6486</v>
      </c>
      <c r="HF131">
        <v>18</v>
      </c>
      <c r="HG131">
        <v>599.59699999999998</v>
      </c>
      <c r="HH131">
        <v>468.81099999999998</v>
      </c>
      <c r="HI131">
        <v>21.300599999999999</v>
      </c>
      <c r="HJ131">
        <v>24.258900000000001</v>
      </c>
      <c r="HK131">
        <v>30.0002</v>
      </c>
      <c r="HL131">
        <v>24.305199999999999</v>
      </c>
      <c r="HM131">
        <v>24.252700000000001</v>
      </c>
      <c r="HN131">
        <v>77.116600000000005</v>
      </c>
      <c r="HO131">
        <v>33.8125</v>
      </c>
      <c r="HP131">
        <v>53.343600000000002</v>
      </c>
      <c r="HQ131">
        <v>21.3005</v>
      </c>
      <c r="HR131">
        <v>1917.93</v>
      </c>
      <c r="HS131">
        <v>14.511699999999999</v>
      </c>
      <c r="HT131">
        <v>99.607600000000005</v>
      </c>
      <c r="HU131">
        <v>101.376</v>
      </c>
    </row>
    <row r="132" spans="1:229" x14ac:dyDescent="0.2">
      <c r="A132">
        <v>116</v>
      </c>
      <c r="B132">
        <v>1710708755.5999999</v>
      </c>
      <c r="C132">
        <v>666</v>
      </c>
      <c r="D132" t="s">
        <v>595</v>
      </c>
      <c r="E132" t="s">
        <v>596</v>
      </c>
      <c r="F132">
        <v>5</v>
      </c>
      <c r="H132">
        <v>1710708753.0999999</v>
      </c>
      <c r="I132">
        <f t="shared" si="34"/>
        <v>2.0526273127770877E-4</v>
      </c>
      <c r="J132">
        <f t="shared" si="35"/>
        <v>0.20526273127770878</v>
      </c>
      <c r="K132">
        <f t="shared" si="36"/>
        <v>4.9505476242044599</v>
      </c>
      <c r="L132">
        <f t="shared" si="37"/>
        <v>1883.7466666666669</v>
      </c>
      <c r="M132">
        <f t="shared" si="38"/>
        <v>1187.7150796714895</v>
      </c>
      <c r="N132">
        <f t="shared" si="39"/>
        <v>120.87411684504163</v>
      </c>
      <c r="O132">
        <f t="shared" si="40"/>
        <v>191.70945843013374</v>
      </c>
      <c r="P132">
        <f t="shared" si="41"/>
        <v>1.2127957230162587E-2</v>
      </c>
      <c r="Q132">
        <f t="shared" si="42"/>
        <v>3</v>
      </c>
      <c r="R132">
        <f t="shared" si="43"/>
        <v>1.2100784734140281E-2</v>
      </c>
      <c r="S132">
        <f t="shared" si="44"/>
        <v>7.5654266790842195E-3</v>
      </c>
      <c r="T132">
        <f t="shared" si="45"/>
        <v>321.51140320162091</v>
      </c>
      <c r="U132">
        <f t="shared" si="46"/>
        <v>25.743045345906818</v>
      </c>
      <c r="V132">
        <f t="shared" si="47"/>
        <v>24.999366666666671</v>
      </c>
      <c r="W132">
        <f t="shared" si="48"/>
        <v>3.1795575312834798</v>
      </c>
      <c r="X132">
        <f t="shared" si="49"/>
        <v>50.0349053088337</v>
      </c>
      <c r="Y132">
        <f t="shared" si="50"/>
        <v>1.4928809306635331</v>
      </c>
      <c r="Z132">
        <f t="shared" si="51"/>
        <v>2.9836789366321912</v>
      </c>
      <c r="AA132">
        <f t="shared" si="52"/>
        <v>1.6866766006199467</v>
      </c>
      <c r="AB132">
        <f t="shared" si="53"/>
        <v>-9.0520864493469571</v>
      </c>
      <c r="AC132">
        <f t="shared" si="54"/>
        <v>-171.80496453333396</v>
      </c>
      <c r="AD132">
        <f t="shared" si="55"/>
        <v>-12.048940331783315</v>
      </c>
      <c r="AE132">
        <f t="shared" si="56"/>
        <v>128.60541188715663</v>
      </c>
      <c r="AF132">
        <f t="shared" si="57"/>
        <v>26.020376714465854</v>
      </c>
      <c r="AG132">
        <f t="shared" si="58"/>
        <v>0.20559886438273059</v>
      </c>
      <c r="AH132">
        <f t="shared" si="59"/>
        <v>4.9505476242044599</v>
      </c>
      <c r="AI132">
        <v>1939.3768172401381</v>
      </c>
      <c r="AJ132">
        <v>1918.6186060606051</v>
      </c>
      <c r="AK132">
        <v>3.4143247826557022</v>
      </c>
      <c r="AL132">
        <v>67.182796040944936</v>
      </c>
      <c r="AM132">
        <f t="shared" si="60"/>
        <v>0.20526273127770878</v>
      </c>
      <c r="AN132">
        <v>14.46628029818727</v>
      </c>
      <c r="AO132">
        <v>14.66851696969697</v>
      </c>
      <c r="AP132">
        <v>-1.9605188322386751E-7</v>
      </c>
      <c r="AQ132">
        <v>78.548542355810383</v>
      </c>
      <c r="AR132">
        <v>0</v>
      </c>
      <c r="AS132">
        <v>0</v>
      </c>
      <c r="AT132">
        <f t="shared" si="61"/>
        <v>1</v>
      </c>
      <c r="AU132">
        <f t="shared" si="62"/>
        <v>0</v>
      </c>
      <c r="AV132">
        <f t="shared" si="63"/>
        <v>54424.183534795186</v>
      </c>
      <c r="AW132">
        <f t="shared" si="64"/>
        <v>2000.0111111111109</v>
      </c>
      <c r="AX132">
        <f t="shared" si="65"/>
        <v>1681.2060327469535</v>
      </c>
      <c r="AY132">
        <f t="shared" si="66"/>
        <v>0.84059834638266362</v>
      </c>
      <c r="AZ132">
        <f t="shared" si="67"/>
        <v>0.16075480851854093</v>
      </c>
      <c r="BA132">
        <v>6</v>
      </c>
      <c r="BB132">
        <v>0.5</v>
      </c>
      <c r="BC132" t="s">
        <v>358</v>
      </c>
      <c r="BD132">
        <v>2</v>
      </c>
      <c r="BE132" t="b">
        <v>1</v>
      </c>
      <c r="BF132">
        <v>1710708753.0999999</v>
      </c>
      <c r="BG132">
        <v>1883.7466666666669</v>
      </c>
      <c r="BH132">
        <v>1910.152222222222</v>
      </c>
      <c r="BI132">
        <v>14.669122222222221</v>
      </c>
      <c r="BJ132">
        <v>14.46655555555555</v>
      </c>
      <c r="BK132">
        <v>1891.0222222222219</v>
      </c>
      <c r="BL132">
        <v>14.722099999999999</v>
      </c>
      <c r="BM132">
        <v>600.0481111111111</v>
      </c>
      <c r="BN132">
        <v>101.6704444444444</v>
      </c>
      <c r="BO132">
        <v>9.9852922222222223E-2</v>
      </c>
      <c r="BP132">
        <v>23.937111111111111</v>
      </c>
      <c r="BQ132">
        <v>24.999366666666671</v>
      </c>
      <c r="BR132">
        <v>999.90000000000009</v>
      </c>
      <c r="BS132">
        <v>0</v>
      </c>
      <c r="BT132">
        <v>0</v>
      </c>
      <c r="BU132">
        <v>10020.966666666671</v>
      </c>
      <c r="BV132">
        <v>0</v>
      </c>
      <c r="BW132">
        <v>6.1305266666666656</v>
      </c>
      <c r="BX132">
        <v>-26.406122222222219</v>
      </c>
      <c r="BY132">
        <v>1911.787777777778</v>
      </c>
      <c r="BZ132">
        <v>1938.19</v>
      </c>
      <c r="CA132">
        <v>0.20255544444444451</v>
      </c>
      <c r="CB132">
        <v>1910.152222222222</v>
      </c>
      <c r="CC132">
        <v>14.46655555555555</v>
      </c>
      <c r="CD132">
        <v>1.4914155555555559</v>
      </c>
      <c r="CE132">
        <v>1.470822222222222</v>
      </c>
      <c r="CF132">
        <v>12.880433333333331</v>
      </c>
      <c r="CG132">
        <v>12.668155555555559</v>
      </c>
      <c r="CH132">
        <v>2000.0111111111109</v>
      </c>
      <c r="CI132">
        <v>0.98000455555555555</v>
      </c>
      <c r="CJ132">
        <v>1.999532222222223E-2</v>
      </c>
      <c r="CK132">
        <v>0</v>
      </c>
      <c r="CL132">
        <v>245.73111111111109</v>
      </c>
      <c r="CM132">
        <v>5.0009800000000002</v>
      </c>
      <c r="CN132">
        <v>5265.1511111111113</v>
      </c>
      <c r="CO132">
        <v>18953.37777777778</v>
      </c>
      <c r="CP132">
        <v>38.409444444444453</v>
      </c>
      <c r="CQ132">
        <v>39.291444444444437</v>
      </c>
      <c r="CR132">
        <v>38.381888888888888</v>
      </c>
      <c r="CS132">
        <v>38.631666666666668</v>
      </c>
      <c r="CT132">
        <v>39.472000000000001</v>
      </c>
      <c r="CU132">
        <v>1955.121111111112</v>
      </c>
      <c r="CV132">
        <v>39.89</v>
      </c>
      <c r="CW132">
        <v>0</v>
      </c>
      <c r="CX132">
        <v>5714</v>
      </c>
      <c r="CY132">
        <v>0</v>
      </c>
      <c r="CZ132">
        <v>1710707252</v>
      </c>
      <c r="DA132" t="s">
        <v>359</v>
      </c>
      <c r="DB132">
        <v>1710707252</v>
      </c>
      <c r="DC132">
        <v>1710706472</v>
      </c>
      <c r="DD132">
        <v>25</v>
      </c>
      <c r="DE132">
        <v>0.7</v>
      </c>
      <c r="DF132">
        <v>1.4E-2</v>
      </c>
      <c r="DG132">
        <v>-2.4249999999999998</v>
      </c>
      <c r="DH132">
        <v>-3.9E-2</v>
      </c>
      <c r="DI132">
        <v>495</v>
      </c>
      <c r="DJ132">
        <v>20</v>
      </c>
      <c r="DK132">
        <v>0.44</v>
      </c>
      <c r="DL132">
        <v>7.0000000000000007E-2</v>
      </c>
      <c r="DM132">
        <v>-26.333112500000009</v>
      </c>
      <c r="DN132">
        <v>0.1990435272045647</v>
      </c>
      <c r="DO132">
        <v>0.15199333897822659</v>
      </c>
      <c r="DP132">
        <v>1</v>
      </c>
      <c r="DQ132">
        <v>246.08205882352951</v>
      </c>
      <c r="DR132">
        <v>-1.8157677634877101</v>
      </c>
      <c r="DS132">
        <v>0.3055902621231566</v>
      </c>
      <c r="DT132">
        <v>0</v>
      </c>
      <c r="DU132">
        <v>0.20276267499999989</v>
      </c>
      <c r="DV132">
        <v>-9.4606716697941805E-3</v>
      </c>
      <c r="DW132">
        <v>2.8231613785568471E-3</v>
      </c>
      <c r="DX132">
        <v>1</v>
      </c>
      <c r="DY132">
        <v>2</v>
      </c>
      <c r="DZ132">
        <v>3</v>
      </c>
      <c r="EA132" t="s">
        <v>360</v>
      </c>
      <c r="EB132">
        <v>3.2290700000000001</v>
      </c>
      <c r="EC132">
        <v>2.7045400000000002</v>
      </c>
      <c r="ED132">
        <v>0.28791800000000001</v>
      </c>
      <c r="EE132">
        <v>0.29018500000000003</v>
      </c>
      <c r="EF132">
        <v>8.2274899999999998E-2</v>
      </c>
      <c r="EG132">
        <v>8.1745999999999999E-2</v>
      </c>
      <c r="EH132">
        <v>23355.5</v>
      </c>
      <c r="EI132">
        <v>22768.2</v>
      </c>
      <c r="EJ132">
        <v>31383.7</v>
      </c>
      <c r="EK132">
        <v>30380.7</v>
      </c>
      <c r="EL132">
        <v>38593.699999999997</v>
      </c>
      <c r="EM132">
        <v>36894.400000000001</v>
      </c>
      <c r="EN132">
        <v>43991.9</v>
      </c>
      <c r="EO132">
        <v>42425.8</v>
      </c>
      <c r="EP132">
        <v>2.1642000000000001</v>
      </c>
      <c r="EQ132">
        <v>1.9545999999999999</v>
      </c>
      <c r="ER132">
        <v>0.13611500000000001</v>
      </c>
      <c r="ES132">
        <v>0</v>
      </c>
      <c r="ET132">
        <v>22.7697</v>
      </c>
      <c r="EU132">
        <v>999.9</v>
      </c>
      <c r="EV132">
        <v>56.3</v>
      </c>
      <c r="EW132">
        <v>26.7</v>
      </c>
      <c r="EX132">
        <v>19.473099999999999</v>
      </c>
      <c r="EY132">
        <v>60.912999999999997</v>
      </c>
      <c r="EZ132">
        <v>24.975999999999999</v>
      </c>
      <c r="FA132">
        <v>1</v>
      </c>
      <c r="FB132">
        <v>-0.21667900000000001</v>
      </c>
      <c r="FC132">
        <v>0.67193099999999994</v>
      </c>
      <c r="FD132">
        <v>20.193100000000001</v>
      </c>
      <c r="FE132">
        <v>5.2187900000000003</v>
      </c>
      <c r="FF132">
        <v>11.992000000000001</v>
      </c>
      <c r="FG132">
        <v>4.9641500000000001</v>
      </c>
      <c r="FH132">
        <v>3.2955000000000001</v>
      </c>
      <c r="FI132">
        <v>9999</v>
      </c>
      <c r="FJ132">
        <v>9999</v>
      </c>
      <c r="FK132">
        <v>9999</v>
      </c>
      <c r="FL132">
        <v>292.60000000000002</v>
      </c>
      <c r="FM132">
        <v>4.9710299999999998</v>
      </c>
      <c r="FN132">
        <v>1.86768</v>
      </c>
      <c r="FO132">
        <v>1.8589100000000001</v>
      </c>
      <c r="FP132">
        <v>1.8650800000000001</v>
      </c>
      <c r="FQ132">
        <v>1.8630800000000001</v>
      </c>
      <c r="FR132">
        <v>1.86435</v>
      </c>
      <c r="FS132">
        <v>1.8597900000000001</v>
      </c>
      <c r="FT132">
        <v>1.86388</v>
      </c>
      <c r="FU132">
        <v>0</v>
      </c>
      <c r="FV132">
        <v>0</v>
      </c>
      <c r="FW132">
        <v>0</v>
      </c>
      <c r="FX132">
        <v>0</v>
      </c>
      <c r="FY132" t="s">
        <v>361</v>
      </c>
      <c r="FZ132" t="s">
        <v>362</v>
      </c>
      <c r="GA132" t="s">
        <v>363</v>
      </c>
      <c r="GB132" t="s">
        <v>363</v>
      </c>
      <c r="GC132" t="s">
        <v>363</v>
      </c>
      <c r="GD132" t="s">
        <v>363</v>
      </c>
      <c r="GE132">
        <v>0</v>
      </c>
      <c r="GF132">
        <v>100</v>
      </c>
      <c r="GG132">
        <v>100</v>
      </c>
      <c r="GH132">
        <v>-7.27</v>
      </c>
      <c r="GI132">
        <v>-5.2999999999999999E-2</v>
      </c>
      <c r="GJ132">
        <v>-0.44953633355511791</v>
      </c>
      <c r="GK132">
        <v>-3.2761014038563928E-3</v>
      </c>
      <c r="GL132">
        <v>-2.2697488846437009E-6</v>
      </c>
      <c r="GM132">
        <v>1.1067681640329E-9</v>
      </c>
      <c r="GN132">
        <v>-6.7387852144306204E-2</v>
      </c>
      <c r="GO132">
        <v>3.4759988817346559E-3</v>
      </c>
      <c r="GP132">
        <v>-3.6432653228263149E-4</v>
      </c>
      <c r="GQ132">
        <v>1.322559970292776E-5</v>
      </c>
      <c r="GR132">
        <v>12</v>
      </c>
      <c r="GS132">
        <v>1920</v>
      </c>
      <c r="GT132">
        <v>3</v>
      </c>
      <c r="GU132">
        <v>20</v>
      </c>
      <c r="GV132">
        <v>25.1</v>
      </c>
      <c r="GW132">
        <v>38.1</v>
      </c>
      <c r="GX132">
        <v>3.8793899999999999</v>
      </c>
      <c r="GY132">
        <v>2.3950200000000001</v>
      </c>
      <c r="GZ132">
        <v>1.4477500000000001</v>
      </c>
      <c r="HA132">
        <v>2.3071299999999999</v>
      </c>
      <c r="HB132">
        <v>1.5515099999999999</v>
      </c>
      <c r="HC132">
        <v>2.36084</v>
      </c>
      <c r="HD132">
        <v>31.564299999999999</v>
      </c>
      <c r="HE132">
        <v>14.639900000000001</v>
      </c>
      <c r="HF132">
        <v>18</v>
      </c>
      <c r="HG132">
        <v>599.51</v>
      </c>
      <c r="HH132">
        <v>468.59800000000001</v>
      </c>
      <c r="HI132">
        <v>21.304600000000001</v>
      </c>
      <c r="HJ132">
        <v>24.258900000000001</v>
      </c>
      <c r="HK132">
        <v>30</v>
      </c>
      <c r="HL132">
        <v>24.305199999999999</v>
      </c>
      <c r="HM132">
        <v>24.2532</v>
      </c>
      <c r="HN132">
        <v>77.684799999999996</v>
      </c>
      <c r="HO132">
        <v>33.8125</v>
      </c>
      <c r="HP132">
        <v>53.343600000000002</v>
      </c>
      <c r="HQ132">
        <v>21.305099999999999</v>
      </c>
      <c r="HR132">
        <v>1938.2</v>
      </c>
      <c r="HS132">
        <v>14.511699999999999</v>
      </c>
      <c r="HT132">
        <v>99.606099999999998</v>
      </c>
      <c r="HU132">
        <v>101.374</v>
      </c>
    </row>
    <row r="133" spans="1:229" x14ac:dyDescent="0.2">
      <c r="A133">
        <v>117</v>
      </c>
      <c r="B133">
        <v>1710708760.5999999</v>
      </c>
      <c r="C133">
        <v>671</v>
      </c>
      <c r="D133" t="s">
        <v>597</v>
      </c>
      <c r="E133" t="s">
        <v>598</v>
      </c>
      <c r="F133">
        <v>5</v>
      </c>
      <c r="H133">
        <v>1710708757.8</v>
      </c>
      <c r="I133">
        <f t="shared" si="34"/>
        <v>2.0576790609609592E-4</v>
      </c>
      <c r="J133">
        <f t="shared" si="35"/>
        <v>0.20576790609609594</v>
      </c>
      <c r="K133">
        <f t="shared" si="36"/>
        <v>4.8509590407678411</v>
      </c>
      <c r="L133">
        <f t="shared" si="37"/>
        <v>1899.5160000000001</v>
      </c>
      <c r="M133">
        <f t="shared" si="38"/>
        <v>1217.2121140775314</v>
      </c>
      <c r="N133">
        <f t="shared" si="39"/>
        <v>123.87523972445595</v>
      </c>
      <c r="O133">
        <f t="shared" si="40"/>
        <v>193.31306116581408</v>
      </c>
      <c r="P133">
        <f t="shared" si="41"/>
        <v>1.2150792097314133E-2</v>
      </c>
      <c r="Q133">
        <f t="shared" si="42"/>
        <v>3</v>
      </c>
      <c r="R133">
        <f t="shared" si="43"/>
        <v>1.2123517306880145E-2</v>
      </c>
      <c r="S133">
        <f t="shared" si="44"/>
        <v>7.5796436989775326E-3</v>
      </c>
      <c r="T133">
        <f t="shared" si="45"/>
        <v>321.50994906828248</v>
      </c>
      <c r="U133">
        <f t="shared" si="46"/>
        <v>25.745294225984104</v>
      </c>
      <c r="V133">
        <f t="shared" si="47"/>
        <v>25.004169999999998</v>
      </c>
      <c r="W133">
        <f t="shared" si="48"/>
        <v>3.1804681806180342</v>
      </c>
      <c r="X133">
        <f t="shared" si="49"/>
        <v>50.025993899316745</v>
      </c>
      <c r="Y133">
        <f t="shared" si="50"/>
        <v>1.4928293488728648</v>
      </c>
      <c r="Z133">
        <f t="shared" si="51"/>
        <v>2.9841073260380617</v>
      </c>
      <c r="AA133">
        <f t="shared" si="52"/>
        <v>1.6876388317451694</v>
      </c>
      <c r="AB133">
        <f t="shared" si="53"/>
        <v>-9.0743646588378297</v>
      </c>
      <c r="AC133">
        <f t="shared" si="54"/>
        <v>-172.19546711999996</v>
      </c>
      <c r="AD133">
        <f t="shared" si="55"/>
        <v>-12.076765018852722</v>
      </c>
      <c r="AE133">
        <f t="shared" si="56"/>
        <v>128.16335227059196</v>
      </c>
      <c r="AF133">
        <f t="shared" si="57"/>
        <v>25.958404114704525</v>
      </c>
      <c r="AG133">
        <f t="shared" si="58"/>
        <v>0.20412778779544682</v>
      </c>
      <c r="AH133">
        <f t="shared" si="59"/>
        <v>4.8509590407678411</v>
      </c>
      <c r="AI133">
        <v>1956.3725459538589</v>
      </c>
      <c r="AJ133">
        <v>1935.6596969696959</v>
      </c>
      <c r="AK133">
        <v>3.425955711224141</v>
      </c>
      <c r="AL133">
        <v>67.182796040944936</v>
      </c>
      <c r="AM133">
        <f t="shared" si="60"/>
        <v>0.20576790609609594</v>
      </c>
      <c r="AN133">
        <v>14.467186068890181</v>
      </c>
      <c r="AO133">
        <v>14.669929696969691</v>
      </c>
      <c r="AP133">
        <v>2.2700784039761532E-6</v>
      </c>
      <c r="AQ133">
        <v>78.548542355810383</v>
      </c>
      <c r="AR133">
        <v>0</v>
      </c>
      <c r="AS133">
        <v>0</v>
      </c>
      <c r="AT133">
        <f t="shared" si="61"/>
        <v>1</v>
      </c>
      <c r="AU133">
        <f t="shared" si="62"/>
        <v>0</v>
      </c>
      <c r="AV133">
        <f t="shared" si="63"/>
        <v>54294.264484502251</v>
      </c>
      <c r="AW133">
        <f t="shared" si="64"/>
        <v>2000.002</v>
      </c>
      <c r="AX133">
        <f t="shared" si="65"/>
        <v>1681.1983794136177</v>
      </c>
      <c r="AY133">
        <f t="shared" si="66"/>
        <v>0.84059834910845976</v>
      </c>
      <c r="AZ133">
        <f t="shared" si="67"/>
        <v>0.16075481377932746</v>
      </c>
      <c r="BA133">
        <v>6</v>
      </c>
      <c r="BB133">
        <v>0.5</v>
      </c>
      <c r="BC133" t="s">
        <v>358</v>
      </c>
      <c r="BD133">
        <v>2</v>
      </c>
      <c r="BE133" t="b">
        <v>1</v>
      </c>
      <c r="BF133">
        <v>1710708757.8</v>
      </c>
      <c r="BG133">
        <v>1899.5160000000001</v>
      </c>
      <c r="BH133">
        <v>1925.8630000000001</v>
      </c>
      <c r="BI133">
        <v>14.668710000000001</v>
      </c>
      <c r="BJ133">
        <v>14.46757</v>
      </c>
      <c r="BK133">
        <v>1906.7929999999999</v>
      </c>
      <c r="BL133">
        <v>14.72166</v>
      </c>
      <c r="BM133">
        <v>599.98059999999998</v>
      </c>
      <c r="BN133">
        <v>101.6696</v>
      </c>
      <c r="BO133">
        <v>0.10004088</v>
      </c>
      <c r="BP133">
        <v>23.939499999999999</v>
      </c>
      <c r="BQ133">
        <v>25.004169999999998</v>
      </c>
      <c r="BR133">
        <v>999.9</v>
      </c>
      <c r="BS133">
        <v>0</v>
      </c>
      <c r="BT133">
        <v>0</v>
      </c>
      <c r="BU133">
        <v>9996.1919999999991</v>
      </c>
      <c r="BV133">
        <v>0</v>
      </c>
      <c r="BW133">
        <v>6.1353299999999997</v>
      </c>
      <c r="BX133">
        <v>-26.34628</v>
      </c>
      <c r="BY133">
        <v>1927.7950000000001</v>
      </c>
      <c r="BZ133">
        <v>1954.134</v>
      </c>
      <c r="CA133">
        <v>0.2011347</v>
      </c>
      <c r="CB133">
        <v>1925.8630000000001</v>
      </c>
      <c r="CC133">
        <v>14.46757</v>
      </c>
      <c r="CD133">
        <v>1.491358</v>
      </c>
      <c r="CE133">
        <v>1.470909</v>
      </c>
      <c r="CF133">
        <v>12.879860000000001</v>
      </c>
      <c r="CG133">
        <v>12.669079999999999</v>
      </c>
      <c r="CH133">
        <v>2000.002</v>
      </c>
      <c r="CI133">
        <v>0.98000500000000001</v>
      </c>
      <c r="CJ133">
        <v>1.9994700000000001E-2</v>
      </c>
      <c r="CK133">
        <v>0</v>
      </c>
      <c r="CL133">
        <v>245.60069999999999</v>
      </c>
      <c r="CM133">
        <v>5.0009800000000002</v>
      </c>
      <c r="CN133">
        <v>5263.7340000000004</v>
      </c>
      <c r="CO133">
        <v>18953.32</v>
      </c>
      <c r="CP133">
        <v>38.512300000000003</v>
      </c>
      <c r="CQ133">
        <v>39.405999999999999</v>
      </c>
      <c r="CR133">
        <v>38.443300000000001</v>
      </c>
      <c r="CS133">
        <v>38.793399999999998</v>
      </c>
      <c r="CT133">
        <v>39.574699999999993</v>
      </c>
      <c r="CU133">
        <v>1955.1120000000001</v>
      </c>
      <c r="CV133">
        <v>39.89</v>
      </c>
      <c r="CW133">
        <v>0</v>
      </c>
      <c r="CX133">
        <v>5718.7999999523163</v>
      </c>
      <c r="CY133">
        <v>0</v>
      </c>
      <c r="CZ133">
        <v>1710707252</v>
      </c>
      <c r="DA133" t="s">
        <v>359</v>
      </c>
      <c r="DB133">
        <v>1710707252</v>
      </c>
      <c r="DC133">
        <v>1710706472</v>
      </c>
      <c r="DD133">
        <v>25</v>
      </c>
      <c r="DE133">
        <v>0.7</v>
      </c>
      <c r="DF133">
        <v>1.4E-2</v>
      </c>
      <c r="DG133">
        <v>-2.4249999999999998</v>
      </c>
      <c r="DH133">
        <v>-3.9E-2</v>
      </c>
      <c r="DI133">
        <v>495</v>
      </c>
      <c r="DJ133">
        <v>20</v>
      </c>
      <c r="DK133">
        <v>0.44</v>
      </c>
      <c r="DL133">
        <v>7.0000000000000007E-2</v>
      </c>
      <c r="DM133">
        <v>-26.298652499999999</v>
      </c>
      <c r="DN133">
        <v>-5.9088180111709233E-3</v>
      </c>
      <c r="DO133">
        <v>0.18096554642735191</v>
      </c>
      <c r="DP133">
        <v>1</v>
      </c>
      <c r="DQ133">
        <v>245.92891176470579</v>
      </c>
      <c r="DR133">
        <v>-1.896302524646726</v>
      </c>
      <c r="DS133">
        <v>0.31077392649803132</v>
      </c>
      <c r="DT133">
        <v>0</v>
      </c>
      <c r="DU133">
        <v>0.20217432499999999</v>
      </c>
      <c r="DV133">
        <v>-1.062870168855588E-2</v>
      </c>
      <c r="DW133">
        <v>1.9870571001798102E-3</v>
      </c>
      <c r="DX133">
        <v>1</v>
      </c>
      <c r="DY133">
        <v>2</v>
      </c>
      <c r="DZ133">
        <v>3</v>
      </c>
      <c r="EA133" t="s">
        <v>360</v>
      </c>
      <c r="EB133">
        <v>3.2294399999999999</v>
      </c>
      <c r="EC133">
        <v>2.7041900000000001</v>
      </c>
      <c r="ED133">
        <v>0.28937600000000002</v>
      </c>
      <c r="EE133">
        <v>0.29169200000000001</v>
      </c>
      <c r="EF133">
        <v>8.2282900000000006E-2</v>
      </c>
      <c r="EG133">
        <v>8.1747799999999995E-2</v>
      </c>
      <c r="EH133">
        <v>23307.7</v>
      </c>
      <c r="EI133">
        <v>22720.400000000001</v>
      </c>
      <c r="EJ133">
        <v>31383.4</v>
      </c>
      <c r="EK133">
        <v>30381.200000000001</v>
      </c>
      <c r="EL133">
        <v>38592.9</v>
      </c>
      <c r="EM133">
        <v>36894.800000000003</v>
      </c>
      <c r="EN133">
        <v>43991.4</v>
      </c>
      <c r="EO133">
        <v>42426.3</v>
      </c>
      <c r="EP133">
        <v>2.1644000000000001</v>
      </c>
      <c r="EQ133">
        <v>1.9547300000000001</v>
      </c>
      <c r="ER133">
        <v>0.135992</v>
      </c>
      <c r="ES133">
        <v>0</v>
      </c>
      <c r="ET133">
        <v>22.772200000000002</v>
      </c>
      <c r="EU133">
        <v>999.9</v>
      </c>
      <c r="EV133">
        <v>56.3</v>
      </c>
      <c r="EW133">
        <v>26.7</v>
      </c>
      <c r="EX133">
        <v>19.4727</v>
      </c>
      <c r="EY133">
        <v>61.402999999999999</v>
      </c>
      <c r="EZ133">
        <v>24.5593</v>
      </c>
      <c r="FA133">
        <v>1</v>
      </c>
      <c r="FB133">
        <v>-0.21610299999999999</v>
      </c>
      <c r="FC133">
        <v>1.0026600000000001</v>
      </c>
      <c r="FD133">
        <v>20.191099999999999</v>
      </c>
      <c r="FE133">
        <v>5.2186399999999997</v>
      </c>
      <c r="FF133">
        <v>11.992100000000001</v>
      </c>
      <c r="FG133">
        <v>4.9640500000000003</v>
      </c>
      <c r="FH133">
        <v>3.2955000000000001</v>
      </c>
      <c r="FI133">
        <v>9999</v>
      </c>
      <c r="FJ133">
        <v>9999</v>
      </c>
      <c r="FK133">
        <v>9999</v>
      </c>
      <c r="FL133">
        <v>292.60000000000002</v>
      </c>
      <c r="FM133">
        <v>4.9710700000000001</v>
      </c>
      <c r="FN133">
        <v>1.86768</v>
      </c>
      <c r="FO133">
        <v>1.8589500000000001</v>
      </c>
      <c r="FP133">
        <v>1.86507</v>
      </c>
      <c r="FQ133">
        <v>1.8630800000000001</v>
      </c>
      <c r="FR133">
        <v>1.86435</v>
      </c>
      <c r="FS133">
        <v>1.8597600000000001</v>
      </c>
      <c r="FT133">
        <v>1.86388</v>
      </c>
      <c r="FU133">
        <v>0</v>
      </c>
      <c r="FV133">
        <v>0</v>
      </c>
      <c r="FW133">
        <v>0</v>
      </c>
      <c r="FX133">
        <v>0</v>
      </c>
      <c r="FY133" t="s">
        <v>361</v>
      </c>
      <c r="FZ133" t="s">
        <v>362</v>
      </c>
      <c r="GA133" t="s">
        <v>363</v>
      </c>
      <c r="GB133" t="s">
        <v>363</v>
      </c>
      <c r="GC133" t="s">
        <v>363</v>
      </c>
      <c r="GD133" t="s">
        <v>363</v>
      </c>
      <c r="GE133">
        <v>0</v>
      </c>
      <c r="GF133">
        <v>100</v>
      </c>
      <c r="GG133">
        <v>100</v>
      </c>
      <c r="GH133">
        <v>-7.27</v>
      </c>
      <c r="GI133">
        <v>-5.2900000000000003E-2</v>
      </c>
      <c r="GJ133">
        <v>-0.44953633355511791</v>
      </c>
      <c r="GK133">
        <v>-3.2761014038563928E-3</v>
      </c>
      <c r="GL133">
        <v>-2.2697488846437009E-6</v>
      </c>
      <c r="GM133">
        <v>1.1067681640329E-9</v>
      </c>
      <c r="GN133">
        <v>-6.7387852144306204E-2</v>
      </c>
      <c r="GO133">
        <v>3.4759988817346559E-3</v>
      </c>
      <c r="GP133">
        <v>-3.6432653228263149E-4</v>
      </c>
      <c r="GQ133">
        <v>1.322559970292776E-5</v>
      </c>
      <c r="GR133">
        <v>12</v>
      </c>
      <c r="GS133">
        <v>1920</v>
      </c>
      <c r="GT133">
        <v>3</v>
      </c>
      <c r="GU133">
        <v>20</v>
      </c>
      <c r="GV133">
        <v>25.1</v>
      </c>
      <c r="GW133">
        <v>38.1</v>
      </c>
      <c r="GX133">
        <v>3.90381</v>
      </c>
      <c r="GY133">
        <v>2.3938000000000001</v>
      </c>
      <c r="GZ133">
        <v>1.4489700000000001</v>
      </c>
      <c r="HA133">
        <v>2.3046899999999999</v>
      </c>
      <c r="HB133">
        <v>1.5515099999999999</v>
      </c>
      <c r="HC133">
        <v>2.2485400000000002</v>
      </c>
      <c r="HD133">
        <v>31.564299999999999</v>
      </c>
      <c r="HE133">
        <v>14.6311</v>
      </c>
      <c r="HF133">
        <v>18</v>
      </c>
      <c r="HG133">
        <v>599.65200000000004</v>
      </c>
      <c r="HH133">
        <v>468.68900000000002</v>
      </c>
      <c r="HI133">
        <v>21.292100000000001</v>
      </c>
      <c r="HJ133">
        <v>24.2608</v>
      </c>
      <c r="HK133">
        <v>30.000299999999999</v>
      </c>
      <c r="HL133">
        <v>24.305499999999999</v>
      </c>
      <c r="HM133">
        <v>24.2547</v>
      </c>
      <c r="HN133">
        <v>78.170100000000005</v>
      </c>
      <c r="HO133">
        <v>33.8125</v>
      </c>
      <c r="HP133">
        <v>52.969000000000001</v>
      </c>
      <c r="HQ133">
        <v>21.196999999999999</v>
      </c>
      <c r="HR133">
        <v>1951.57</v>
      </c>
      <c r="HS133">
        <v>14.511699999999999</v>
      </c>
      <c r="HT133">
        <v>99.605099999999993</v>
      </c>
      <c r="HU133">
        <v>101.376</v>
      </c>
    </row>
    <row r="134" spans="1:229" x14ac:dyDescent="0.2">
      <c r="A134">
        <v>118</v>
      </c>
      <c r="B134">
        <v>1710708765.5999999</v>
      </c>
      <c r="C134">
        <v>676</v>
      </c>
      <c r="D134" t="s">
        <v>599</v>
      </c>
      <c r="E134" t="s">
        <v>600</v>
      </c>
      <c r="F134">
        <v>5</v>
      </c>
      <c r="H134">
        <v>1710708763.0999999</v>
      </c>
      <c r="I134">
        <f t="shared" si="34"/>
        <v>2.1105419074972725E-4</v>
      </c>
      <c r="J134">
        <f t="shared" si="35"/>
        <v>0.21105419074972726</v>
      </c>
      <c r="K134">
        <f t="shared" si="36"/>
        <v>4.8948569994386144</v>
      </c>
      <c r="L134">
        <f t="shared" si="37"/>
        <v>1917.5566666666659</v>
      </c>
      <c r="M134">
        <f t="shared" si="38"/>
        <v>1244.8064361862891</v>
      </c>
      <c r="N134">
        <f t="shared" si="39"/>
        <v>126.68303510976523</v>
      </c>
      <c r="O134">
        <f t="shared" si="40"/>
        <v>195.14833107108359</v>
      </c>
      <c r="P134">
        <f t="shared" si="41"/>
        <v>1.2459661909854067E-2</v>
      </c>
      <c r="Q134">
        <f t="shared" si="42"/>
        <v>3</v>
      </c>
      <c r="R134">
        <f t="shared" si="43"/>
        <v>1.2430984626830816E-2</v>
      </c>
      <c r="S134">
        <f t="shared" si="44"/>
        <v>7.7719363819018991E-3</v>
      </c>
      <c r="T134">
        <f t="shared" si="45"/>
        <v>321.50166553482461</v>
      </c>
      <c r="U134">
        <f t="shared" si="46"/>
        <v>25.746518053262786</v>
      </c>
      <c r="V134">
        <f t="shared" si="47"/>
        <v>25.006977777777781</v>
      </c>
      <c r="W134">
        <f t="shared" si="48"/>
        <v>3.1810006042016008</v>
      </c>
      <c r="X134">
        <f t="shared" si="49"/>
        <v>50.018157057044668</v>
      </c>
      <c r="Y134">
        <f t="shared" si="50"/>
        <v>1.4928307214837282</v>
      </c>
      <c r="Z134">
        <f t="shared" si="51"/>
        <v>2.9845776200454286</v>
      </c>
      <c r="AA134">
        <f t="shared" si="52"/>
        <v>1.6881698827178726</v>
      </c>
      <c r="AB134">
        <f t="shared" si="53"/>
        <v>-9.3074898120629719</v>
      </c>
      <c r="AC134">
        <f t="shared" si="54"/>
        <v>-172.22547813333412</v>
      </c>
      <c r="AD134">
        <f t="shared" si="55"/>
        <v>-12.079200556911058</v>
      </c>
      <c r="AE134">
        <f t="shared" si="56"/>
        <v>127.88949703251646</v>
      </c>
      <c r="AF134">
        <f t="shared" si="57"/>
        <v>25.795208595087171</v>
      </c>
      <c r="AG134">
        <f t="shared" si="58"/>
        <v>0.21382500195553825</v>
      </c>
      <c r="AH134">
        <f t="shared" si="59"/>
        <v>4.8948569994386144</v>
      </c>
      <c r="AI134">
        <v>1973.366693342263</v>
      </c>
      <c r="AJ134">
        <v>1952.8634545454529</v>
      </c>
      <c r="AK134">
        <v>3.3707626989143749</v>
      </c>
      <c r="AL134">
        <v>67.182796040944936</v>
      </c>
      <c r="AM134">
        <f t="shared" si="60"/>
        <v>0.21105419074972726</v>
      </c>
      <c r="AN134">
        <v>14.45828220202776</v>
      </c>
      <c r="AO134">
        <v>14.66627030303029</v>
      </c>
      <c r="AP134">
        <v>-3.3194603193216429E-6</v>
      </c>
      <c r="AQ134">
        <v>78.548542355810383</v>
      </c>
      <c r="AR134">
        <v>0</v>
      </c>
      <c r="AS134">
        <v>0</v>
      </c>
      <c r="AT134">
        <f t="shared" si="61"/>
        <v>1</v>
      </c>
      <c r="AU134">
        <f t="shared" si="62"/>
        <v>0</v>
      </c>
      <c r="AV134">
        <f t="shared" si="63"/>
        <v>54287.061773591064</v>
      </c>
      <c r="AW134">
        <f t="shared" si="64"/>
        <v>1999.9488888888891</v>
      </c>
      <c r="AX134">
        <f t="shared" si="65"/>
        <v>1681.15386608022</v>
      </c>
      <c r="AY134">
        <f t="shared" si="66"/>
        <v>0.84059841499960442</v>
      </c>
      <c r="AZ134">
        <f t="shared" si="67"/>
        <v>0.16075494094923654</v>
      </c>
      <c r="BA134">
        <v>6</v>
      </c>
      <c r="BB134">
        <v>0.5</v>
      </c>
      <c r="BC134" t="s">
        <v>358</v>
      </c>
      <c r="BD134">
        <v>2</v>
      </c>
      <c r="BE134" t="b">
        <v>1</v>
      </c>
      <c r="BF134">
        <v>1710708763.0999999</v>
      </c>
      <c r="BG134">
        <v>1917.5566666666659</v>
      </c>
      <c r="BH134">
        <v>1943.7633333333331</v>
      </c>
      <c r="BI134">
        <v>14.66877777777778</v>
      </c>
      <c r="BJ134">
        <v>14.458077777777779</v>
      </c>
      <c r="BK134">
        <v>1924.828888888889</v>
      </c>
      <c r="BL134">
        <v>14.721733333333329</v>
      </c>
      <c r="BM134">
        <v>599.96711111111108</v>
      </c>
      <c r="BN134">
        <v>101.6693333333333</v>
      </c>
      <c r="BO134">
        <v>9.9930888888888889E-2</v>
      </c>
      <c r="BP134">
        <v>23.942122222222221</v>
      </c>
      <c r="BQ134">
        <v>25.006977777777781</v>
      </c>
      <c r="BR134">
        <v>999.90000000000009</v>
      </c>
      <c r="BS134">
        <v>0</v>
      </c>
      <c r="BT134">
        <v>0</v>
      </c>
      <c r="BU134">
        <v>9994.9288888888896</v>
      </c>
      <c r="BV134">
        <v>0</v>
      </c>
      <c r="BW134">
        <v>6.1423055555555557</v>
      </c>
      <c r="BX134">
        <v>-26.206788888888891</v>
      </c>
      <c r="BY134">
        <v>1946.103333333333</v>
      </c>
      <c r="BZ134">
        <v>1972.28</v>
      </c>
      <c r="CA134">
        <v>0.21068300000000001</v>
      </c>
      <c r="CB134">
        <v>1943.7633333333331</v>
      </c>
      <c r="CC134">
        <v>14.458077777777779</v>
      </c>
      <c r="CD134">
        <v>1.491362222222222</v>
      </c>
      <c r="CE134">
        <v>1.4699444444444441</v>
      </c>
      <c r="CF134">
        <v>12.879888888888891</v>
      </c>
      <c r="CG134">
        <v>12.659044444444451</v>
      </c>
      <c r="CH134">
        <v>1999.9488888888891</v>
      </c>
      <c r="CI134">
        <v>0.98000355555555552</v>
      </c>
      <c r="CJ134">
        <v>1.9996166666666669E-2</v>
      </c>
      <c r="CK134">
        <v>0</v>
      </c>
      <c r="CL134">
        <v>245.49688888888889</v>
      </c>
      <c r="CM134">
        <v>5.0009800000000002</v>
      </c>
      <c r="CN134">
        <v>5262.6766666666663</v>
      </c>
      <c r="CO134">
        <v>18952.777777777781</v>
      </c>
      <c r="CP134">
        <v>38.645666666666671</v>
      </c>
      <c r="CQ134">
        <v>39.520666666666671</v>
      </c>
      <c r="CR134">
        <v>38.569000000000003</v>
      </c>
      <c r="CS134">
        <v>38.958222222222233</v>
      </c>
      <c r="CT134">
        <v>39.707999999999998</v>
      </c>
      <c r="CU134">
        <v>1955.0555555555561</v>
      </c>
      <c r="CV134">
        <v>39.893333333333338</v>
      </c>
      <c r="CW134">
        <v>0</v>
      </c>
      <c r="CX134">
        <v>5724.2000000476837</v>
      </c>
      <c r="CY134">
        <v>0</v>
      </c>
      <c r="CZ134">
        <v>1710707252</v>
      </c>
      <c r="DA134" t="s">
        <v>359</v>
      </c>
      <c r="DB134">
        <v>1710707252</v>
      </c>
      <c r="DC134">
        <v>1710706472</v>
      </c>
      <c r="DD134">
        <v>25</v>
      </c>
      <c r="DE134">
        <v>0.7</v>
      </c>
      <c r="DF134">
        <v>1.4E-2</v>
      </c>
      <c r="DG134">
        <v>-2.4249999999999998</v>
      </c>
      <c r="DH134">
        <v>-3.9E-2</v>
      </c>
      <c r="DI134">
        <v>495</v>
      </c>
      <c r="DJ134">
        <v>20</v>
      </c>
      <c r="DK134">
        <v>0.44</v>
      </c>
      <c r="DL134">
        <v>7.0000000000000007E-2</v>
      </c>
      <c r="DM134">
        <v>-26.291842500000001</v>
      </c>
      <c r="DN134">
        <v>-0.28398236397747029</v>
      </c>
      <c r="DO134">
        <v>0.2471460710667884</v>
      </c>
      <c r="DP134">
        <v>1</v>
      </c>
      <c r="DQ134">
        <v>245.73564705882359</v>
      </c>
      <c r="DR134">
        <v>-2.4556149735408068</v>
      </c>
      <c r="DS134">
        <v>0.33172648924651682</v>
      </c>
      <c r="DT134">
        <v>0</v>
      </c>
      <c r="DU134">
        <v>0.2034946</v>
      </c>
      <c r="DV134">
        <v>3.3073305816134643E-2</v>
      </c>
      <c r="DW134">
        <v>4.4449070901426023E-3</v>
      </c>
      <c r="DX134">
        <v>1</v>
      </c>
      <c r="DY134">
        <v>2</v>
      </c>
      <c r="DZ134">
        <v>3</v>
      </c>
      <c r="EA134" t="s">
        <v>360</v>
      </c>
      <c r="EB134">
        <v>3.2292399999999999</v>
      </c>
      <c r="EC134">
        <v>2.7042199999999998</v>
      </c>
      <c r="ED134">
        <v>0.29082400000000003</v>
      </c>
      <c r="EE134">
        <v>0.29305500000000001</v>
      </c>
      <c r="EF134">
        <v>8.2262100000000005E-2</v>
      </c>
      <c r="EG134">
        <v>8.1677E-2</v>
      </c>
      <c r="EH134">
        <v>23260.5</v>
      </c>
      <c r="EI134">
        <v>22676.2</v>
      </c>
      <c r="EJ134">
        <v>31383.599999999999</v>
      </c>
      <c r="EK134">
        <v>30380.3</v>
      </c>
      <c r="EL134">
        <v>38594.400000000001</v>
      </c>
      <c r="EM134">
        <v>36897</v>
      </c>
      <c r="EN134">
        <v>43992</v>
      </c>
      <c r="EO134">
        <v>42425.5</v>
      </c>
      <c r="EP134">
        <v>2.16432</v>
      </c>
      <c r="EQ134">
        <v>1.95475</v>
      </c>
      <c r="ER134">
        <v>0.13600999999999999</v>
      </c>
      <c r="ES134">
        <v>0</v>
      </c>
      <c r="ET134">
        <v>22.7742</v>
      </c>
      <c r="EU134">
        <v>999.9</v>
      </c>
      <c r="EV134">
        <v>56.2</v>
      </c>
      <c r="EW134">
        <v>26.7</v>
      </c>
      <c r="EX134">
        <v>19.438800000000001</v>
      </c>
      <c r="EY134">
        <v>61.622999999999998</v>
      </c>
      <c r="EZ134">
        <v>24.6675</v>
      </c>
      <c r="FA134">
        <v>1</v>
      </c>
      <c r="FB134">
        <v>-0.21551799999999999</v>
      </c>
      <c r="FC134">
        <v>0.97631000000000001</v>
      </c>
      <c r="FD134">
        <v>20.191199999999998</v>
      </c>
      <c r="FE134">
        <v>5.2184900000000001</v>
      </c>
      <c r="FF134">
        <v>11.992599999999999</v>
      </c>
      <c r="FG134">
        <v>4.9642999999999997</v>
      </c>
      <c r="FH134">
        <v>3.29542</v>
      </c>
      <c r="FI134">
        <v>9999</v>
      </c>
      <c r="FJ134">
        <v>9999</v>
      </c>
      <c r="FK134">
        <v>9999</v>
      </c>
      <c r="FL134">
        <v>292.60000000000002</v>
      </c>
      <c r="FM134">
        <v>4.9710400000000003</v>
      </c>
      <c r="FN134">
        <v>1.86768</v>
      </c>
      <c r="FO134">
        <v>1.8589</v>
      </c>
      <c r="FP134">
        <v>1.86507</v>
      </c>
      <c r="FQ134">
        <v>1.86307</v>
      </c>
      <c r="FR134">
        <v>1.86435</v>
      </c>
      <c r="FS134">
        <v>1.8597699999999999</v>
      </c>
      <c r="FT134">
        <v>1.8638699999999999</v>
      </c>
      <c r="FU134">
        <v>0</v>
      </c>
      <c r="FV134">
        <v>0</v>
      </c>
      <c r="FW134">
        <v>0</v>
      </c>
      <c r="FX134">
        <v>0</v>
      </c>
      <c r="FY134" t="s">
        <v>361</v>
      </c>
      <c r="FZ134" t="s">
        <v>362</v>
      </c>
      <c r="GA134" t="s">
        <v>363</v>
      </c>
      <c r="GB134" t="s">
        <v>363</v>
      </c>
      <c r="GC134" t="s">
        <v>363</v>
      </c>
      <c r="GD134" t="s">
        <v>363</v>
      </c>
      <c r="GE134">
        <v>0</v>
      </c>
      <c r="GF134">
        <v>100</v>
      </c>
      <c r="GG134">
        <v>100</v>
      </c>
      <c r="GH134">
        <v>-7.27</v>
      </c>
      <c r="GI134">
        <v>-5.2999999999999999E-2</v>
      </c>
      <c r="GJ134">
        <v>-0.44953633355511791</v>
      </c>
      <c r="GK134">
        <v>-3.2761014038563928E-3</v>
      </c>
      <c r="GL134">
        <v>-2.2697488846437009E-6</v>
      </c>
      <c r="GM134">
        <v>1.1067681640329E-9</v>
      </c>
      <c r="GN134">
        <v>-6.7387852144306204E-2</v>
      </c>
      <c r="GO134">
        <v>3.4759988817346559E-3</v>
      </c>
      <c r="GP134">
        <v>-3.6432653228263149E-4</v>
      </c>
      <c r="GQ134">
        <v>1.322559970292776E-5</v>
      </c>
      <c r="GR134">
        <v>12</v>
      </c>
      <c r="GS134">
        <v>1920</v>
      </c>
      <c r="GT134">
        <v>3</v>
      </c>
      <c r="GU134">
        <v>20</v>
      </c>
      <c r="GV134">
        <v>25.2</v>
      </c>
      <c r="GW134">
        <v>38.200000000000003</v>
      </c>
      <c r="GX134">
        <v>3.93188</v>
      </c>
      <c r="GY134">
        <v>2.3913600000000002</v>
      </c>
      <c r="GZ134">
        <v>1.4489700000000001</v>
      </c>
      <c r="HA134">
        <v>2.3046899999999999</v>
      </c>
      <c r="HB134">
        <v>1.5515099999999999</v>
      </c>
      <c r="HC134">
        <v>2.2717299999999998</v>
      </c>
      <c r="HD134">
        <v>31.564299999999999</v>
      </c>
      <c r="HE134">
        <v>14.622400000000001</v>
      </c>
      <c r="HF134">
        <v>18</v>
      </c>
      <c r="HG134">
        <v>599.61900000000003</v>
      </c>
      <c r="HH134">
        <v>468.70499999999998</v>
      </c>
      <c r="HI134">
        <v>21.202400000000001</v>
      </c>
      <c r="HJ134">
        <v>24.260899999999999</v>
      </c>
      <c r="HK134">
        <v>30.000399999999999</v>
      </c>
      <c r="HL134">
        <v>24.307200000000002</v>
      </c>
      <c r="HM134">
        <v>24.2547</v>
      </c>
      <c r="HN134">
        <v>78.743200000000002</v>
      </c>
      <c r="HO134">
        <v>33.8125</v>
      </c>
      <c r="HP134">
        <v>52.969000000000001</v>
      </c>
      <c r="HQ134">
        <v>21.191299999999998</v>
      </c>
      <c r="HR134">
        <v>1971.62</v>
      </c>
      <c r="HS134">
        <v>14.511699999999999</v>
      </c>
      <c r="HT134">
        <v>99.606200000000001</v>
      </c>
      <c r="HU134">
        <v>101.374</v>
      </c>
    </row>
    <row r="135" spans="1:229" x14ac:dyDescent="0.2">
      <c r="A135">
        <v>119</v>
      </c>
      <c r="B135">
        <v>1710708770.5999999</v>
      </c>
      <c r="C135">
        <v>681</v>
      </c>
      <c r="D135" t="s">
        <v>601</v>
      </c>
      <c r="E135" t="s">
        <v>602</v>
      </c>
      <c r="F135">
        <v>5</v>
      </c>
      <c r="H135">
        <v>1710708767.8</v>
      </c>
      <c r="I135">
        <f t="shared" si="34"/>
        <v>2.1050982152236562E-4</v>
      </c>
      <c r="J135">
        <f t="shared" si="35"/>
        <v>0.21050982152236564</v>
      </c>
      <c r="K135">
        <f t="shared" si="36"/>
        <v>4.5646461751504557</v>
      </c>
      <c r="L135">
        <f t="shared" si="37"/>
        <v>1933.2239999999999</v>
      </c>
      <c r="M135">
        <f t="shared" si="38"/>
        <v>1300.1415146169754</v>
      </c>
      <c r="N135">
        <f t="shared" si="39"/>
        <v>132.31440626819486</v>
      </c>
      <c r="O135">
        <f t="shared" si="40"/>
        <v>196.74272597839632</v>
      </c>
      <c r="P135">
        <f t="shared" si="41"/>
        <v>1.242083361633808E-2</v>
      </c>
      <c r="Q135">
        <f t="shared" si="42"/>
        <v>3</v>
      </c>
      <c r="R135">
        <f t="shared" si="43"/>
        <v>1.2392334569287984E-2</v>
      </c>
      <c r="S135">
        <f t="shared" si="44"/>
        <v>7.7477641335823213E-3</v>
      </c>
      <c r="T135">
        <f t="shared" si="45"/>
        <v>321.50953013343718</v>
      </c>
      <c r="U135">
        <f t="shared" si="46"/>
        <v>25.745331669643321</v>
      </c>
      <c r="V135">
        <f t="shared" si="47"/>
        <v>25.007539999999999</v>
      </c>
      <c r="W135">
        <f t="shared" si="48"/>
        <v>3.1811072246936591</v>
      </c>
      <c r="X135">
        <f t="shared" si="49"/>
        <v>49.9956076992489</v>
      </c>
      <c r="Y135">
        <f t="shared" si="50"/>
        <v>1.4920346715436126</v>
      </c>
      <c r="Z135">
        <f t="shared" si="51"/>
        <v>2.984331504717419</v>
      </c>
      <c r="AA135">
        <f t="shared" si="52"/>
        <v>1.6890725531500466</v>
      </c>
      <c r="AB135">
        <f t="shared" si="53"/>
        <v>-9.2834831291363233</v>
      </c>
      <c r="AC135">
        <f t="shared" si="54"/>
        <v>-172.5383474399996</v>
      </c>
      <c r="AD135">
        <f t="shared" si="55"/>
        <v>-12.101094663910768</v>
      </c>
      <c r="AE135">
        <f t="shared" si="56"/>
        <v>127.58660490039051</v>
      </c>
      <c r="AF135">
        <f t="shared" si="57"/>
        <v>25.642841228304746</v>
      </c>
      <c r="AG135">
        <f t="shared" si="58"/>
        <v>0.21445964083590849</v>
      </c>
      <c r="AH135">
        <f t="shared" si="59"/>
        <v>4.5646461751504557</v>
      </c>
      <c r="AI135">
        <v>1990.1821530754651</v>
      </c>
      <c r="AJ135">
        <v>1969.8226666666669</v>
      </c>
      <c r="AK135">
        <v>3.4124162828193421</v>
      </c>
      <c r="AL135">
        <v>67.182796040944936</v>
      </c>
      <c r="AM135">
        <f t="shared" si="60"/>
        <v>0.21050982152236564</v>
      </c>
      <c r="AN135">
        <v>14.449679316530471</v>
      </c>
      <c r="AO135">
        <v>14.657158181818181</v>
      </c>
      <c r="AP135">
        <v>-9.289720071752725E-6</v>
      </c>
      <c r="AQ135">
        <v>78.548542355810383</v>
      </c>
      <c r="AR135">
        <v>0</v>
      </c>
      <c r="AS135">
        <v>0</v>
      </c>
      <c r="AT135">
        <f t="shared" si="61"/>
        <v>1</v>
      </c>
      <c r="AU135">
        <f t="shared" si="62"/>
        <v>0</v>
      </c>
      <c r="AV135">
        <f t="shared" si="63"/>
        <v>54235.185113669664</v>
      </c>
      <c r="AW135">
        <f t="shared" si="64"/>
        <v>1999.9949999999999</v>
      </c>
      <c r="AX135">
        <f t="shared" si="65"/>
        <v>1681.1928612090348</v>
      </c>
      <c r="AY135">
        <f t="shared" si="66"/>
        <v>0.84059853210084767</v>
      </c>
      <c r="AZ135">
        <f t="shared" si="67"/>
        <v>0.16075516695463599</v>
      </c>
      <c r="BA135">
        <v>6</v>
      </c>
      <c r="BB135">
        <v>0.5</v>
      </c>
      <c r="BC135" t="s">
        <v>358</v>
      </c>
      <c r="BD135">
        <v>2</v>
      </c>
      <c r="BE135" t="b">
        <v>1</v>
      </c>
      <c r="BF135">
        <v>1710708767.8</v>
      </c>
      <c r="BG135">
        <v>1933.2239999999999</v>
      </c>
      <c r="BH135">
        <v>1959.2819999999999</v>
      </c>
      <c r="BI135">
        <v>14.660959999999999</v>
      </c>
      <c r="BJ135">
        <v>14.44964</v>
      </c>
      <c r="BK135">
        <v>1940.492</v>
      </c>
      <c r="BL135">
        <v>14.713950000000001</v>
      </c>
      <c r="BM135">
        <v>599.98710000000005</v>
      </c>
      <c r="BN135">
        <v>101.6692</v>
      </c>
      <c r="BO135">
        <v>0.10003418</v>
      </c>
      <c r="BP135">
        <v>23.940750000000001</v>
      </c>
      <c r="BQ135">
        <v>25.007539999999999</v>
      </c>
      <c r="BR135">
        <v>999.9</v>
      </c>
      <c r="BS135">
        <v>0</v>
      </c>
      <c r="BT135">
        <v>0</v>
      </c>
      <c r="BU135">
        <v>9984.9390000000003</v>
      </c>
      <c r="BV135">
        <v>0</v>
      </c>
      <c r="BW135">
        <v>6.1366019999999999</v>
      </c>
      <c r="BX135">
        <v>-26.056149999999999</v>
      </c>
      <c r="BY135">
        <v>1961.989</v>
      </c>
      <c r="BZ135">
        <v>1988.008</v>
      </c>
      <c r="CA135">
        <v>0.2113023</v>
      </c>
      <c r="CB135">
        <v>1959.2819999999999</v>
      </c>
      <c r="CC135">
        <v>14.44964</v>
      </c>
      <c r="CD135">
        <v>1.4905649999999999</v>
      </c>
      <c r="CE135">
        <v>1.469082</v>
      </c>
      <c r="CF135">
        <v>12.87172</v>
      </c>
      <c r="CG135">
        <v>12.650130000000001</v>
      </c>
      <c r="CH135">
        <v>1999.9949999999999</v>
      </c>
      <c r="CI135">
        <v>0.97999910000000001</v>
      </c>
      <c r="CJ135">
        <v>2.0000609999999999E-2</v>
      </c>
      <c r="CK135">
        <v>0</v>
      </c>
      <c r="CL135">
        <v>245.4136</v>
      </c>
      <c r="CM135">
        <v>5.0009800000000002</v>
      </c>
      <c r="CN135">
        <v>5261.6169999999993</v>
      </c>
      <c r="CO135">
        <v>18953.21</v>
      </c>
      <c r="CP135">
        <v>38.731099999999998</v>
      </c>
      <c r="CQ135">
        <v>39.606099999999998</v>
      </c>
      <c r="CR135">
        <v>38.655999999999999</v>
      </c>
      <c r="CS135">
        <v>39.093499999999999</v>
      </c>
      <c r="CT135">
        <v>39.8123</v>
      </c>
      <c r="CU135">
        <v>1955.09</v>
      </c>
      <c r="CV135">
        <v>39.902000000000001</v>
      </c>
      <c r="CW135">
        <v>0</v>
      </c>
      <c r="CX135">
        <v>5729</v>
      </c>
      <c r="CY135">
        <v>0</v>
      </c>
      <c r="CZ135">
        <v>1710707252</v>
      </c>
      <c r="DA135" t="s">
        <v>359</v>
      </c>
      <c r="DB135">
        <v>1710707252</v>
      </c>
      <c r="DC135">
        <v>1710706472</v>
      </c>
      <c r="DD135">
        <v>25</v>
      </c>
      <c r="DE135">
        <v>0.7</v>
      </c>
      <c r="DF135">
        <v>1.4E-2</v>
      </c>
      <c r="DG135">
        <v>-2.4249999999999998</v>
      </c>
      <c r="DH135">
        <v>-3.9E-2</v>
      </c>
      <c r="DI135">
        <v>495</v>
      </c>
      <c r="DJ135">
        <v>20</v>
      </c>
      <c r="DK135">
        <v>0.44</v>
      </c>
      <c r="DL135">
        <v>7.0000000000000007E-2</v>
      </c>
      <c r="DM135">
        <v>-26.26864390243902</v>
      </c>
      <c r="DN135">
        <v>1.3074773519163569</v>
      </c>
      <c r="DO135">
        <v>0.26988780419474978</v>
      </c>
      <c r="DP135">
        <v>0</v>
      </c>
      <c r="DQ135">
        <v>245.5767352941177</v>
      </c>
      <c r="DR135">
        <v>-1.6051489690409551</v>
      </c>
      <c r="DS135">
        <v>0.2747424792979703</v>
      </c>
      <c r="DT135">
        <v>0</v>
      </c>
      <c r="DU135">
        <v>0.2058290487804878</v>
      </c>
      <c r="DV135">
        <v>4.1430982578397342E-2</v>
      </c>
      <c r="DW135">
        <v>5.1271232220618437E-3</v>
      </c>
      <c r="DX135">
        <v>1</v>
      </c>
      <c r="DY135">
        <v>1</v>
      </c>
      <c r="DZ135">
        <v>3</v>
      </c>
      <c r="EA135" t="s">
        <v>368</v>
      </c>
      <c r="EB135">
        <v>3.2292800000000002</v>
      </c>
      <c r="EC135">
        <v>2.7042299999999999</v>
      </c>
      <c r="ED135">
        <v>0.29225299999999999</v>
      </c>
      <c r="EE135">
        <v>0.29453000000000001</v>
      </c>
      <c r="EF135">
        <v>8.2227900000000007E-2</v>
      </c>
      <c r="EG135">
        <v>8.1664899999999999E-2</v>
      </c>
      <c r="EH135">
        <v>23214</v>
      </c>
      <c r="EI135">
        <v>22629.1</v>
      </c>
      <c r="EJ135">
        <v>31383.8</v>
      </c>
      <c r="EK135">
        <v>30380.400000000001</v>
      </c>
      <c r="EL135">
        <v>38596</v>
      </c>
      <c r="EM135">
        <v>36897.5</v>
      </c>
      <c r="EN135">
        <v>43992.1</v>
      </c>
      <c r="EO135">
        <v>42425.5</v>
      </c>
      <c r="EP135">
        <v>2.1642700000000001</v>
      </c>
      <c r="EQ135">
        <v>1.9546699999999999</v>
      </c>
      <c r="ER135">
        <v>0.135995</v>
      </c>
      <c r="ES135">
        <v>0</v>
      </c>
      <c r="ET135">
        <v>22.7742</v>
      </c>
      <c r="EU135">
        <v>999.9</v>
      </c>
      <c r="EV135">
        <v>56.2</v>
      </c>
      <c r="EW135">
        <v>26.7</v>
      </c>
      <c r="EX135">
        <v>19.438800000000001</v>
      </c>
      <c r="EY135">
        <v>61.573</v>
      </c>
      <c r="EZ135">
        <v>24.791699999999999</v>
      </c>
      <c r="FA135">
        <v>1</v>
      </c>
      <c r="FB135">
        <v>-0.21548</v>
      </c>
      <c r="FC135">
        <v>0.88879399999999997</v>
      </c>
      <c r="FD135">
        <v>20.191700000000001</v>
      </c>
      <c r="FE135">
        <v>5.2187900000000003</v>
      </c>
      <c r="FF135">
        <v>11.9924</v>
      </c>
      <c r="FG135">
        <v>4.9644000000000004</v>
      </c>
      <c r="FH135">
        <v>3.29548</v>
      </c>
      <c r="FI135">
        <v>9999</v>
      </c>
      <c r="FJ135">
        <v>9999</v>
      </c>
      <c r="FK135">
        <v>9999</v>
      </c>
      <c r="FL135">
        <v>292.60000000000002</v>
      </c>
      <c r="FM135">
        <v>4.9710599999999996</v>
      </c>
      <c r="FN135">
        <v>1.86768</v>
      </c>
      <c r="FO135">
        <v>1.8589</v>
      </c>
      <c r="FP135">
        <v>1.86507</v>
      </c>
      <c r="FQ135">
        <v>1.8630800000000001</v>
      </c>
      <c r="FR135">
        <v>1.86436</v>
      </c>
      <c r="FS135">
        <v>1.8597999999999999</v>
      </c>
      <c r="FT135">
        <v>1.8638699999999999</v>
      </c>
      <c r="FU135">
        <v>0</v>
      </c>
      <c r="FV135">
        <v>0</v>
      </c>
      <c r="FW135">
        <v>0</v>
      </c>
      <c r="FX135">
        <v>0</v>
      </c>
      <c r="FY135" t="s">
        <v>361</v>
      </c>
      <c r="FZ135" t="s">
        <v>362</v>
      </c>
      <c r="GA135" t="s">
        <v>363</v>
      </c>
      <c r="GB135" t="s">
        <v>363</v>
      </c>
      <c r="GC135" t="s">
        <v>363</v>
      </c>
      <c r="GD135" t="s">
        <v>363</v>
      </c>
      <c r="GE135">
        <v>0</v>
      </c>
      <c r="GF135">
        <v>100</v>
      </c>
      <c r="GG135">
        <v>100</v>
      </c>
      <c r="GH135">
        <v>-7.26</v>
      </c>
      <c r="GI135">
        <v>-5.2999999999999999E-2</v>
      </c>
      <c r="GJ135">
        <v>-0.44953633355511791</v>
      </c>
      <c r="GK135">
        <v>-3.2761014038563928E-3</v>
      </c>
      <c r="GL135">
        <v>-2.2697488846437009E-6</v>
      </c>
      <c r="GM135">
        <v>1.1067681640329E-9</v>
      </c>
      <c r="GN135">
        <v>-6.7387852144306204E-2</v>
      </c>
      <c r="GO135">
        <v>3.4759988817346559E-3</v>
      </c>
      <c r="GP135">
        <v>-3.6432653228263149E-4</v>
      </c>
      <c r="GQ135">
        <v>1.322559970292776E-5</v>
      </c>
      <c r="GR135">
        <v>12</v>
      </c>
      <c r="GS135">
        <v>1920</v>
      </c>
      <c r="GT135">
        <v>3</v>
      </c>
      <c r="GU135">
        <v>20</v>
      </c>
      <c r="GV135">
        <v>25.3</v>
      </c>
      <c r="GW135">
        <v>38.299999999999997</v>
      </c>
      <c r="GX135">
        <v>3.9575200000000001</v>
      </c>
      <c r="GY135">
        <v>2.3864700000000001</v>
      </c>
      <c r="GZ135">
        <v>1.4477500000000001</v>
      </c>
      <c r="HA135">
        <v>2.3034699999999999</v>
      </c>
      <c r="HB135">
        <v>1.5515099999999999</v>
      </c>
      <c r="HC135">
        <v>2.3059099999999999</v>
      </c>
      <c r="HD135">
        <v>31.564299999999999</v>
      </c>
      <c r="HE135">
        <v>14.639900000000001</v>
      </c>
      <c r="HF135">
        <v>18</v>
      </c>
      <c r="HG135">
        <v>599.58399999999995</v>
      </c>
      <c r="HH135">
        <v>468.65800000000002</v>
      </c>
      <c r="HI135">
        <v>21.178699999999999</v>
      </c>
      <c r="HJ135">
        <v>24.260899999999999</v>
      </c>
      <c r="HK135">
        <v>30.000299999999999</v>
      </c>
      <c r="HL135">
        <v>24.307200000000002</v>
      </c>
      <c r="HM135">
        <v>24.2547</v>
      </c>
      <c r="HN135">
        <v>79.225800000000007</v>
      </c>
      <c r="HO135">
        <v>33.8125</v>
      </c>
      <c r="HP135">
        <v>52.969000000000001</v>
      </c>
      <c r="HQ135">
        <v>21.1831</v>
      </c>
      <c r="HR135">
        <v>1985</v>
      </c>
      <c r="HS135">
        <v>14.511699999999999</v>
      </c>
      <c r="HT135">
        <v>99.6066</v>
      </c>
      <c r="HU135">
        <v>101.374</v>
      </c>
    </row>
    <row r="136" spans="1:229" x14ac:dyDescent="0.2">
      <c r="A136">
        <v>120</v>
      </c>
      <c r="B136">
        <v>1710709173.5999999</v>
      </c>
      <c r="C136">
        <v>1084</v>
      </c>
      <c r="D136" t="s">
        <v>607</v>
      </c>
      <c r="E136" t="s">
        <v>608</v>
      </c>
      <c r="F136">
        <v>5</v>
      </c>
      <c r="H136">
        <v>1710709170.5999999</v>
      </c>
      <c r="I136">
        <f t="shared" si="34"/>
        <v>1.5632188638944655E-4</v>
      </c>
      <c r="J136">
        <f t="shared" si="35"/>
        <v>0.15632188638944655</v>
      </c>
      <c r="K136">
        <f t="shared" si="36"/>
        <v>0.44777629258141638</v>
      </c>
      <c r="L136">
        <f t="shared" si="37"/>
        <v>419.45927272727278</v>
      </c>
      <c r="M136">
        <f t="shared" si="38"/>
        <v>332.75303110224331</v>
      </c>
      <c r="N136">
        <f t="shared" si="39"/>
        <v>33.860913729748063</v>
      </c>
      <c r="O136">
        <f t="shared" si="40"/>
        <v>42.684131831685342</v>
      </c>
      <c r="P136">
        <f t="shared" si="41"/>
        <v>9.3616659660065715E-3</v>
      </c>
      <c r="Q136">
        <f t="shared" si="42"/>
        <v>3</v>
      </c>
      <c r="R136">
        <f t="shared" si="43"/>
        <v>9.3454665181068788E-3</v>
      </c>
      <c r="S136">
        <f t="shared" si="44"/>
        <v>5.8423696637910309E-3</v>
      </c>
      <c r="T136">
        <f t="shared" si="45"/>
        <v>321.51194995891285</v>
      </c>
      <c r="U136">
        <f t="shared" si="46"/>
        <v>26.047116289642492</v>
      </c>
      <c r="V136">
        <f t="shared" si="47"/>
        <v>25.00523636363636</v>
      </c>
      <c r="W136">
        <f t="shared" si="48"/>
        <v>3.1806703801649721</v>
      </c>
      <c r="X136">
        <f t="shared" si="49"/>
        <v>49.987144723809607</v>
      </c>
      <c r="Y136">
        <f t="shared" si="50"/>
        <v>1.517825626425463</v>
      </c>
      <c r="Z136">
        <f t="shared" si="51"/>
        <v>3.036431936274409</v>
      </c>
      <c r="AA136">
        <f t="shared" si="52"/>
        <v>1.662844753739509</v>
      </c>
      <c r="AB136">
        <f t="shared" si="53"/>
        <v>-6.8937951897745933</v>
      </c>
      <c r="AC136">
        <f t="shared" si="54"/>
        <v>-125.53654254545347</v>
      </c>
      <c r="AD136">
        <f t="shared" si="55"/>
        <v>-8.8172812848795612</v>
      </c>
      <c r="AE136">
        <f t="shared" si="56"/>
        <v>180.26433093880519</v>
      </c>
      <c r="AF136">
        <f t="shared" si="57"/>
        <v>0.44969689829511034</v>
      </c>
      <c r="AG136">
        <f t="shared" si="58"/>
        <v>0.15610928068262972</v>
      </c>
      <c r="AH136">
        <f t="shared" si="59"/>
        <v>0.44777629258141638</v>
      </c>
      <c r="AI136">
        <v>426.27810312330422</v>
      </c>
      <c r="AJ136">
        <v>425.82114545454539</v>
      </c>
      <c r="AK136">
        <v>5.3635262871236486E-4</v>
      </c>
      <c r="AL136">
        <v>67.179014470420327</v>
      </c>
      <c r="AM136">
        <f t="shared" si="60"/>
        <v>0.15632188638944655</v>
      </c>
      <c r="AN136">
        <v>14.76317109017841</v>
      </c>
      <c r="AO136">
        <v>14.916939393939391</v>
      </c>
      <c r="AP136">
        <v>4.1383096670397273E-5</v>
      </c>
      <c r="AQ136">
        <v>78.549610732048009</v>
      </c>
      <c r="AR136">
        <v>137</v>
      </c>
      <c r="AS136">
        <v>23</v>
      </c>
      <c r="AT136">
        <f t="shared" si="61"/>
        <v>1</v>
      </c>
      <c r="AU136">
        <f t="shared" si="62"/>
        <v>0</v>
      </c>
      <c r="AV136">
        <f t="shared" si="63"/>
        <v>54064.223540761392</v>
      </c>
      <c r="AW136">
        <f t="shared" si="64"/>
        <v>2000.0109090909091</v>
      </c>
      <c r="AX136">
        <f t="shared" si="65"/>
        <v>1681.206163049837</v>
      </c>
      <c r="AY136">
        <f t="shared" si="66"/>
        <v>0.84059849644221063</v>
      </c>
      <c r="AZ136">
        <f t="shared" si="67"/>
        <v>0.16075509813346661</v>
      </c>
      <c r="BA136">
        <v>6</v>
      </c>
      <c r="BB136">
        <v>0.5</v>
      </c>
      <c r="BC136" t="s">
        <v>358</v>
      </c>
      <c r="BD136">
        <v>2</v>
      </c>
      <c r="BE136" t="b">
        <v>1</v>
      </c>
      <c r="BF136">
        <v>1710709170.5999999</v>
      </c>
      <c r="BG136">
        <v>419.45927272727278</v>
      </c>
      <c r="BH136">
        <v>419.97445454545448</v>
      </c>
      <c r="BI136">
        <v>14.915754545454551</v>
      </c>
      <c r="BJ136">
        <v>14.761972727272729</v>
      </c>
      <c r="BK136">
        <v>421.61063636363627</v>
      </c>
      <c r="BL136">
        <v>14.968400000000001</v>
      </c>
      <c r="BM136">
        <v>599.99599999999998</v>
      </c>
      <c r="BN136">
        <v>101.6597272727273</v>
      </c>
      <c r="BO136">
        <v>0.1001684</v>
      </c>
      <c r="BP136">
        <v>24.229054545454549</v>
      </c>
      <c r="BQ136">
        <v>25.00523636363636</v>
      </c>
      <c r="BR136">
        <v>999.9</v>
      </c>
      <c r="BS136">
        <v>0</v>
      </c>
      <c r="BT136">
        <v>0</v>
      </c>
      <c r="BU136">
        <v>9963.181818181818</v>
      </c>
      <c r="BV136">
        <v>0</v>
      </c>
      <c r="BW136">
        <v>6.1072736363636357</v>
      </c>
      <c r="BX136">
        <v>-0.51526709090909095</v>
      </c>
      <c r="BY136">
        <v>425.81063636363638</v>
      </c>
      <c r="BZ136">
        <v>426.267</v>
      </c>
      <c r="CA136">
        <v>0.1537796363636364</v>
      </c>
      <c r="CB136">
        <v>419.97445454545448</v>
      </c>
      <c r="CC136">
        <v>14.761972727272729</v>
      </c>
      <c r="CD136">
        <v>1.5163345454545449</v>
      </c>
      <c r="CE136">
        <v>1.5007009090909089</v>
      </c>
      <c r="CF136">
        <v>13.133863636363641</v>
      </c>
      <c r="CG136">
        <v>12.975300000000001</v>
      </c>
      <c r="CH136">
        <v>2000.0109090909091</v>
      </c>
      <c r="CI136">
        <v>0.97999854545454557</v>
      </c>
      <c r="CJ136">
        <v>2.0001372727272721E-2</v>
      </c>
      <c r="CK136">
        <v>0</v>
      </c>
      <c r="CL136">
        <v>236.91427272727279</v>
      </c>
      <c r="CM136">
        <v>5.0009799999999993</v>
      </c>
      <c r="CN136">
        <v>4957.9027272727271</v>
      </c>
      <c r="CO136">
        <v>18953.345454545459</v>
      </c>
      <c r="CP136">
        <v>37.886272727272733</v>
      </c>
      <c r="CQ136">
        <v>38.306363636363628</v>
      </c>
      <c r="CR136">
        <v>38.061999999999998</v>
      </c>
      <c r="CS136">
        <v>37.436999999999998</v>
      </c>
      <c r="CT136">
        <v>38.625</v>
      </c>
      <c r="CU136">
        <v>1955.110909090909</v>
      </c>
      <c r="CV136">
        <v>39.899999999999991</v>
      </c>
      <c r="CW136">
        <v>0</v>
      </c>
      <c r="CX136">
        <v>6132.2000000476837</v>
      </c>
      <c r="CY136">
        <v>0</v>
      </c>
      <c r="CZ136">
        <v>1710707252</v>
      </c>
      <c r="DA136" t="s">
        <v>359</v>
      </c>
      <c r="DB136">
        <v>1710707252</v>
      </c>
      <c r="DC136">
        <v>1710706472</v>
      </c>
      <c r="DD136">
        <v>25</v>
      </c>
      <c r="DE136">
        <v>0.7</v>
      </c>
      <c r="DF136">
        <v>1.4E-2</v>
      </c>
      <c r="DG136">
        <v>-2.4249999999999998</v>
      </c>
      <c r="DH136">
        <v>-3.9E-2</v>
      </c>
      <c r="DI136">
        <v>495</v>
      </c>
      <c r="DJ136">
        <v>20</v>
      </c>
      <c r="DK136">
        <v>0.44</v>
      </c>
      <c r="DL136">
        <v>7.0000000000000007E-2</v>
      </c>
      <c r="DM136">
        <v>-0.49125041463414632</v>
      </c>
      <c r="DN136">
        <v>-0.1978974982578407</v>
      </c>
      <c r="DO136">
        <v>3.3969289706579697E-2</v>
      </c>
      <c r="DP136">
        <v>1</v>
      </c>
      <c r="DQ136">
        <v>238.90202941176469</v>
      </c>
      <c r="DR136">
        <v>-16.079373575668921</v>
      </c>
      <c r="DS136">
        <v>1.592592106216157</v>
      </c>
      <c r="DT136">
        <v>0</v>
      </c>
      <c r="DU136">
        <v>0.1444778292682927</v>
      </c>
      <c r="DV136">
        <v>7.5450710801393983E-2</v>
      </c>
      <c r="DW136">
        <v>7.5383540802447984E-3</v>
      </c>
      <c r="DX136">
        <v>1</v>
      </c>
      <c r="DY136">
        <v>2</v>
      </c>
      <c r="DZ136">
        <v>3</v>
      </c>
      <c r="EA136" t="s">
        <v>360</v>
      </c>
      <c r="EB136">
        <v>3.2292800000000002</v>
      </c>
      <c r="EC136">
        <v>2.7039800000000001</v>
      </c>
      <c r="ED136">
        <v>0.106784</v>
      </c>
      <c r="EE136">
        <v>0.106808</v>
      </c>
      <c r="EF136">
        <v>8.3282999999999996E-2</v>
      </c>
      <c r="EG136">
        <v>8.2926100000000003E-2</v>
      </c>
      <c r="EH136">
        <v>29282.1</v>
      </c>
      <c r="EI136">
        <v>28631.9</v>
      </c>
      <c r="EJ136">
        <v>31383.9</v>
      </c>
      <c r="EK136">
        <v>30376.400000000001</v>
      </c>
      <c r="EL136">
        <v>38547.4</v>
      </c>
      <c r="EM136">
        <v>36837.699999999997</v>
      </c>
      <c r="EN136">
        <v>43992.9</v>
      </c>
      <c r="EO136">
        <v>42420.6</v>
      </c>
      <c r="EP136">
        <v>1.9018200000000001</v>
      </c>
      <c r="EQ136">
        <v>1.9493499999999999</v>
      </c>
      <c r="ER136">
        <v>0.13159599999999999</v>
      </c>
      <c r="ES136">
        <v>0</v>
      </c>
      <c r="ET136">
        <v>22.854700000000001</v>
      </c>
      <c r="EU136">
        <v>999.9</v>
      </c>
      <c r="EV136">
        <v>54.8</v>
      </c>
      <c r="EW136">
        <v>26.8</v>
      </c>
      <c r="EX136">
        <v>19.0685</v>
      </c>
      <c r="EY136">
        <v>60.692999999999998</v>
      </c>
      <c r="EZ136">
        <v>24.631399999999999</v>
      </c>
      <c r="FA136">
        <v>1</v>
      </c>
      <c r="FB136">
        <v>-0.21404000000000001</v>
      </c>
      <c r="FC136">
        <v>0.47332000000000002</v>
      </c>
      <c r="FD136">
        <v>20.192900000000002</v>
      </c>
      <c r="FE136">
        <v>5.2243300000000001</v>
      </c>
      <c r="FF136">
        <v>11.9924</v>
      </c>
      <c r="FG136">
        <v>4.9663500000000003</v>
      </c>
      <c r="FH136">
        <v>3.2962500000000001</v>
      </c>
      <c r="FI136">
        <v>9999</v>
      </c>
      <c r="FJ136">
        <v>9999</v>
      </c>
      <c r="FK136">
        <v>9999</v>
      </c>
      <c r="FL136">
        <v>292.8</v>
      </c>
      <c r="FM136">
        <v>4.9710000000000001</v>
      </c>
      <c r="FN136">
        <v>1.86768</v>
      </c>
      <c r="FO136">
        <v>1.85893</v>
      </c>
      <c r="FP136">
        <v>1.8650599999999999</v>
      </c>
      <c r="FQ136">
        <v>1.8630599999999999</v>
      </c>
      <c r="FR136">
        <v>1.86435</v>
      </c>
      <c r="FS136">
        <v>1.85978</v>
      </c>
      <c r="FT136">
        <v>1.8638699999999999</v>
      </c>
      <c r="FU136">
        <v>0</v>
      </c>
      <c r="FV136">
        <v>0</v>
      </c>
      <c r="FW136">
        <v>0</v>
      </c>
      <c r="FX136">
        <v>0</v>
      </c>
      <c r="FY136" t="s">
        <v>361</v>
      </c>
      <c r="FZ136" t="s">
        <v>362</v>
      </c>
      <c r="GA136" t="s">
        <v>363</v>
      </c>
      <c r="GB136" t="s">
        <v>363</v>
      </c>
      <c r="GC136" t="s">
        <v>363</v>
      </c>
      <c r="GD136" t="s">
        <v>363</v>
      </c>
      <c r="GE136">
        <v>0</v>
      </c>
      <c r="GF136">
        <v>100</v>
      </c>
      <c r="GG136">
        <v>100</v>
      </c>
      <c r="GH136">
        <v>-2.1520000000000001</v>
      </c>
      <c r="GI136">
        <v>-5.2600000000000001E-2</v>
      </c>
      <c r="GJ136">
        <v>-0.44953633355511791</v>
      </c>
      <c r="GK136">
        <v>-3.2761014038563928E-3</v>
      </c>
      <c r="GL136">
        <v>-2.2697488846437009E-6</v>
      </c>
      <c r="GM136">
        <v>1.1067681640329E-9</v>
      </c>
      <c r="GN136">
        <v>-6.7387852144306204E-2</v>
      </c>
      <c r="GO136">
        <v>3.4759988817346559E-3</v>
      </c>
      <c r="GP136">
        <v>-3.6432653228263149E-4</v>
      </c>
      <c r="GQ136">
        <v>1.322559970292776E-5</v>
      </c>
      <c r="GR136">
        <v>12</v>
      </c>
      <c r="GS136">
        <v>1920</v>
      </c>
      <c r="GT136">
        <v>3</v>
      </c>
      <c r="GU136">
        <v>20</v>
      </c>
      <c r="GV136">
        <v>32</v>
      </c>
      <c r="GW136">
        <v>45</v>
      </c>
      <c r="GX136">
        <v>1.1254900000000001</v>
      </c>
      <c r="GY136">
        <v>2.4060100000000002</v>
      </c>
      <c r="GZ136">
        <v>1.4489700000000001</v>
      </c>
      <c r="HA136">
        <v>2.3034699999999999</v>
      </c>
      <c r="HB136">
        <v>1.5515099999999999</v>
      </c>
      <c r="HC136">
        <v>2.2363300000000002</v>
      </c>
      <c r="HD136">
        <v>31.608000000000001</v>
      </c>
      <c r="HE136">
        <v>14.552300000000001</v>
      </c>
      <c r="HF136">
        <v>18</v>
      </c>
      <c r="HG136">
        <v>438.279</v>
      </c>
      <c r="HH136">
        <v>465.60500000000002</v>
      </c>
      <c r="HI136">
        <v>22.172799999999999</v>
      </c>
      <c r="HJ136">
        <v>24.283300000000001</v>
      </c>
      <c r="HK136">
        <v>30.000299999999999</v>
      </c>
      <c r="HL136">
        <v>24.339700000000001</v>
      </c>
      <c r="HM136">
        <v>24.282900000000001</v>
      </c>
      <c r="HN136">
        <v>22.531600000000001</v>
      </c>
      <c r="HO136">
        <v>30.541499999999999</v>
      </c>
      <c r="HP136">
        <v>48.099800000000002</v>
      </c>
      <c r="HQ136">
        <v>22.1538</v>
      </c>
      <c r="HR136">
        <v>420</v>
      </c>
      <c r="HS136">
        <v>14.7844</v>
      </c>
      <c r="HT136">
        <v>99.607799999999997</v>
      </c>
      <c r="HU136">
        <v>101.361</v>
      </c>
    </row>
    <row r="137" spans="1:229" x14ac:dyDescent="0.2">
      <c r="A137">
        <v>121</v>
      </c>
      <c r="B137">
        <v>1710709178.5999999</v>
      </c>
      <c r="C137">
        <v>1089</v>
      </c>
      <c r="D137" t="s">
        <v>609</v>
      </c>
      <c r="E137" t="s">
        <v>610</v>
      </c>
      <c r="F137">
        <v>5</v>
      </c>
      <c r="H137">
        <v>1710709176.0999999</v>
      </c>
      <c r="I137">
        <f t="shared" si="34"/>
        <v>1.7234345889450742E-4</v>
      </c>
      <c r="J137">
        <f t="shared" si="35"/>
        <v>0.17234345889450742</v>
      </c>
      <c r="K137">
        <f t="shared" si="36"/>
        <v>0.45300654564502729</v>
      </c>
      <c r="L137">
        <f t="shared" si="37"/>
        <v>419.47455555555558</v>
      </c>
      <c r="M137">
        <f t="shared" si="38"/>
        <v>338.81056649329435</v>
      </c>
      <c r="N137">
        <f t="shared" si="39"/>
        <v>34.477299764551148</v>
      </c>
      <c r="O137">
        <f t="shared" si="40"/>
        <v>42.685652177784107</v>
      </c>
      <c r="P137">
        <f t="shared" si="41"/>
        <v>1.0298436867787638E-2</v>
      </c>
      <c r="Q137">
        <f t="shared" si="42"/>
        <v>3</v>
      </c>
      <c r="R137">
        <f t="shared" si="43"/>
        <v>1.0278836899804859E-2</v>
      </c>
      <c r="S137">
        <f t="shared" si="44"/>
        <v>6.4260308974554443E-3</v>
      </c>
      <c r="T137">
        <f t="shared" si="45"/>
        <v>321.50896881811428</v>
      </c>
      <c r="U137">
        <f t="shared" si="46"/>
        <v>26.04763386177882</v>
      </c>
      <c r="V137">
        <f t="shared" si="47"/>
        <v>25.025644444444438</v>
      </c>
      <c r="W137">
        <f t="shared" si="48"/>
        <v>3.1845422429658958</v>
      </c>
      <c r="X137">
        <f t="shared" si="49"/>
        <v>49.971613207831354</v>
      </c>
      <c r="Y137">
        <f t="shared" si="50"/>
        <v>1.5177747413762013</v>
      </c>
      <c r="Z137">
        <f t="shared" si="51"/>
        <v>3.0372738519843132</v>
      </c>
      <c r="AA137">
        <f t="shared" si="52"/>
        <v>1.6667675015896946</v>
      </c>
      <c r="AB137">
        <f t="shared" si="53"/>
        <v>-7.600346537247777</v>
      </c>
      <c r="AC137">
        <f t="shared" si="54"/>
        <v>-128.08952080000009</v>
      </c>
      <c r="AD137">
        <f t="shared" si="55"/>
        <v>-8.9977299047145305</v>
      </c>
      <c r="AE137">
        <f t="shared" si="56"/>
        <v>176.8213715761519</v>
      </c>
      <c r="AF137">
        <f t="shared" si="57"/>
        <v>9.1593765927490162E-2</v>
      </c>
      <c r="AG137">
        <f t="shared" si="58"/>
        <v>0.17596076516743364</v>
      </c>
      <c r="AH137">
        <f t="shared" si="59"/>
        <v>0.45300654564502729</v>
      </c>
      <c r="AI137">
        <v>426.05420937905501</v>
      </c>
      <c r="AJ137">
        <v>425.76088484848469</v>
      </c>
      <c r="AK137">
        <v>-3.6173213776056583E-2</v>
      </c>
      <c r="AL137">
        <v>67.179014470420327</v>
      </c>
      <c r="AM137">
        <f t="shared" si="60"/>
        <v>0.17234345889450742</v>
      </c>
      <c r="AN137">
        <v>14.74154627034083</v>
      </c>
      <c r="AO137">
        <v>14.911673939393941</v>
      </c>
      <c r="AP137">
        <v>-5.8222003537701977E-5</v>
      </c>
      <c r="AQ137">
        <v>78.549610732048009</v>
      </c>
      <c r="AR137">
        <v>139</v>
      </c>
      <c r="AS137">
        <v>23</v>
      </c>
      <c r="AT137">
        <f t="shared" si="61"/>
        <v>1</v>
      </c>
      <c r="AU137">
        <f t="shared" si="62"/>
        <v>0</v>
      </c>
      <c r="AV137">
        <f t="shared" si="63"/>
        <v>54313.164428285228</v>
      </c>
      <c r="AW137">
        <f t="shared" si="64"/>
        <v>1999.9922222222219</v>
      </c>
      <c r="AX137">
        <f t="shared" si="65"/>
        <v>1681.1904667451365</v>
      </c>
      <c r="AY137">
        <f t="shared" si="66"/>
        <v>0.84059850236674427</v>
      </c>
      <c r="AZ137">
        <f t="shared" si="67"/>
        <v>0.16075510956781661</v>
      </c>
      <c r="BA137">
        <v>6</v>
      </c>
      <c r="BB137">
        <v>0.5</v>
      </c>
      <c r="BC137" t="s">
        <v>358</v>
      </c>
      <c r="BD137">
        <v>2</v>
      </c>
      <c r="BE137" t="b">
        <v>1</v>
      </c>
      <c r="BF137">
        <v>1710709176.0999999</v>
      </c>
      <c r="BG137">
        <v>419.47455555555558</v>
      </c>
      <c r="BH137">
        <v>419.64</v>
      </c>
      <c r="BI137">
        <v>14.91526666666666</v>
      </c>
      <c r="BJ137">
        <v>14.741888888888891</v>
      </c>
      <c r="BK137">
        <v>421.62599999999998</v>
      </c>
      <c r="BL137">
        <v>14.967922222222221</v>
      </c>
      <c r="BM137">
        <v>599.8563333333334</v>
      </c>
      <c r="BN137">
        <v>101.6602222222222</v>
      </c>
      <c r="BO137">
        <v>9.959041111111111E-2</v>
      </c>
      <c r="BP137">
        <v>24.233677777777771</v>
      </c>
      <c r="BQ137">
        <v>25.025644444444438</v>
      </c>
      <c r="BR137">
        <v>999.90000000000009</v>
      </c>
      <c r="BS137">
        <v>0</v>
      </c>
      <c r="BT137">
        <v>0</v>
      </c>
      <c r="BU137">
        <v>10011.113333333329</v>
      </c>
      <c r="BV137">
        <v>0</v>
      </c>
      <c r="BW137">
        <v>6.13131</v>
      </c>
      <c r="BX137">
        <v>-0.1653272788888889</v>
      </c>
      <c r="BY137">
        <v>425.82600000000002</v>
      </c>
      <c r="BZ137">
        <v>425.91888888888889</v>
      </c>
      <c r="CA137">
        <v>0.17339111111111111</v>
      </c>
      <c r="CB137">
        <v>419.64</v>
      </c>
      <c r="CC137">
        <v>14.741888888888891</v>
      </c>
      <c r="CD137">
        <v>1.5162944444444451</v>
      </c>
      <c r="CE137">
        <v>1.498666666666667</v>
      </c>
      <c r="CF137">
        <v>13.13345555555555</v>
      </c>
      <c r="CG137">
        <v>12.95456666666667</v>
      </c>
      <c r="CH137">
        <v>1999.9922222222219</v>
      </c>
      <c r="CI137">
        <v>0.97999799999999992</v>
      </c>
      <c r="CJ137">
        <v>2.00019E-2</v>
      </c>
      <c r="CK137">
        <v>0</v>
      </c>
      <c r="CL137">
        <v>235.69422222222221</v>
      </c>
      <c r="CM137">
        <v>5.0009800000000002</v>
      </c>
      <c r="CN137">
        <v>4932.6655555555553</v>
      </c>
      <c r="CO137">
        <v>18953.2</v>
      </c>
      <c r="CP137">
        <v>37.840000000000003</v>
      </c>
      <c r="CQ137">
        <v>38.25</v>
      </c>
      <c r="CR137">
        <v>38.027555555555551</v>
      </c>
      <c r="CS137">
        <v>37.388777777777783</v>
      </c>
      <c r="CT137">
        <v>38.604000000000013</v>
      </c>
      <c r="CU137">
        <v>1955.0911111111111</v>
      </c>
      <c r="CV137">
        <v>39.9</v>
      </c>
      <c r="CW137">
        <v>0</v>
      </c>
      <c r="CX137">
        <v>6137</v>
      </c>
      <c r="CY137">
        <v>0</v>
      </c>
      <c r="CZ137">
        <v>1710707252</v>
      </c>
      <c r="DA137" t="s">
        <v>359</v>
      </c>
      <c r="DB137">
        <v>1710707252</v>
      </c>
      <c r="DC137">
        <v>1710706472</v>
      </c>
      <c r="DD137">
        <v>25</v>
      </c>
      <c r="DE137">
        <v>0.7</v>
      </c>
      <c r="DF137">
        <v>1.4E-2</v>
      </c>
      <c r="DG137">
        <v>-2.4249999999999998</v>
      </c>
      <c r="DH137">
        <v>-3.9E-2</v>
      </c>
      <c r="DI137">
        <v>495</v>
      </c>
      <c r="DJ137">
        <v>20</v>
      </c>
      <c r="DK137">
        <v>0.44</v>
      </c>
      <c r="DL137">
        <v>7.0000000000000007E-2</v>
      </c>
      <c r="DM137">
        <v>-0.43012388774999999</v>
      </c>
      <c r="DN137">
        <v>1.240453633958726</v>
      </c>
      <c r="DO137">
        <v>0.24684030610845531</v>
      </c>
      <c r="DP137">
        <v>0</v>
      </c>
      <c r="DQ137">
        <v>237.51661764705881</v>
      </c>
      <c r="DR137">
        <v>-14.44233766486936</v>
      </c>
      <c r="DS137">
        <v>1.4294474459961961</v>
      </c>
      <c r="DT137">
        <v>0</v>
      </c>
      <c r="DU137">
        <v>0.15473480000000001</v>
      </c>
      <c r="DV137">
        <v>0.11060499061913651</v>
      </c>
      <c r="DW137">
        <v>1.131084601875563E-2</v>
      </c>
      <c r="DX137">
        <v>0</v>
      </c>
      <c r="DY137">
        <v>0</v>
      </c>
      <c r="DZ137">
        <v>3</v>
      </c>
      <c r="EA137" t="s">
        <v>435</v>
      </c>
      <c r="EB137">
        <v>3.22946</v>
      </c>
      <c r="EC137">
        <v>2.7043200000000001</v>
      </c>
      <c r="ED137">
        <v>0.106762</v>
      </c>
      <c r="EE137">
        <v>0.106416</v>
      </c>
      <c r="EF137">
        <v>8.3256399999999994E-2</v>
      </c>
      <c r="EG137">
        <v>8.2844000000000001E-2</v>
      </c>
      <c r="EH137">
        <v>29282.5</v>
      </c>
      <c r="EI137">
        <v>28644.3</v>
      </c>
      <c r="EJ137">
        <v>31383.599999999999</v>
      </c>
      <c r="EK137">
        <v>30376.1</v>
      </c>
      <c r="EL137">
        <v>38548.300000000003</v>
      </c>
      <c r="EM137">
        <v>36840.699999999997</v>
      </c>
      <c r="EN137">
        <v>43992.6</v>
      </c>
      <c r="EO137">
        <v>42420.1</v>
      </c>
      <c r="EP137">
        <v>1.8994500000000001</v>
      </c>
      <c r="EQ137">
        <v>1.94923</v>
      </c>
      <c r="ER137">
        <v>0.13224</v>
      </c>
      <c r="ES137">
        <v>0</v>
      </c>
      <c r="ET137">
        <v>22.860299999999999</v>
      </c>
      <c r="EU137">
        <v>999.9</v>
      </c>
      <c r="EV137">
        <v>54.7</v>
      </c>
      <c r="EW137">
        <v>26.8</v>
      </c>
      <c r="EX137">
        <v>19.033000000000001</v>
      </c>
      <c r="EY137">
        <v>60.643000000000001</v>
      </c>
      <c r="EZ137">
        <v>24.659500000000001</v>
      </c>
      <c r="FA137">
        <v>1</v>
      </c>
      <c r="FB137">
        <v>-0.21388699999999999</v>
      </c>
      <c r="FC137">
        <v>0.45648699999999998</v>
      </c>
      <c r="FD137">
        <v>20.192399999999999</v>
      </c>
      <c r="FE137">
        <v>5.2196899999999999</v>
      </c>
      <c r="FF137">
        <v>11.992100000000001</v>
      </c>
      <c r="FG137">
        <v>4.9650499999999997</v>
      </c>
      <c r="FH137">
        <v>3.2955000000000001</v>
      </c>
      <c r="FI137">
        <v>9999</v>
      </c>
      <c r="FJ137">
        <v>9999</v>
      </c>
      <c r="FK137">
        <v>9999</v>
      </c>
      <c r="FL137">
        <v>292.8</v>
      </c>
      <c r="FM137">
        <v>4.9710400000000003</v>
      </c>
      <c r="FN137">
        <v>1.86768</v>
      </c>
      <c r="FO137">
        <v>1.85893</v>
      </c>
      <c r="FP137">
        <v>1.8650599999999999</v>
      </c>
      <c r="FQ137">
        <v>1.86304</v>
      </c>
      <c r="FR137">
        <v>1.8643700000000001</v>
      </c>
      <c r="FS137">
        <v>1.8597699999999999</v>
      </c>
      <c r="FT137">
        <v>1.8638600000000001</v>
      </c>
      <c r="FU137">
        <v>0</v>
      </c>
      <c r="FV137">
        <v>0</v>
      </c>
      <c r="FW137">
        <v>0</v>
      </c>
      <c r="FX137">
        <v>0</v>
      </c>
      <c r="FY137" t="s">
        <v>361</v>
      </c>
      <c r="FZ137" t="s">
        <v>362</v>
      </c>
      <c r="GA137" t="s">
        <v>363</v>
      </c>
      <c r="GB137" t="s">
        <v>363</v>
      </c>
      <c r="GC137" t="s">
        <v>363</v>
      </c>
      <c r="GD137" t="s">
        <v>363</v>
      </c>
      <c r="GE137">
        <v>0</v>
      </c>
      <c r="GF137">
        <v>100</v>
      </c>
      <c r="GG137">
        <v>100</v>
      </c>
      <c r="GH137">
        <v>-2.1509999999999998</v>
      </c>
      <c r="GI137">
        <v>-5.2699999999999997E-2</v>
      </c>
      <c r="GJ137">
        <v>-0.44953633355511791</v>
      </c>
      <c r="GK137">
        <v>-3.2761014038563928E-3</v>
      </c>
      <c r="GL137">
        <v>-2.2697488846437009E-6</v>
      </c>
      <c r="GM137">
        <v>1.1067681640329E-9</v>
      </c>
      <c r="GN137">
        <v>-6.7387852144306204E-2</v>
      </c>
      <c r="GO137">
        <v>3.4759988817346559E-3</v>
      </c>
      <c r="GP137">
        <v>-3.6432653228263149E-4</v>
      </c>
      <c r="GQ137">
        <v>1.322559970292776E-5</v>
      </c>
      <c r="GR137">
        <v>12</v>
      </c>
      <c r="GS137">
        <v>1920</v>
      </c>
      <c r="GT137">
        <v>3</v>
      </c>
      <c r="GU137">
        <v>20</v>
      </c>
      <c r="GV137">
        <v>32.1</v>
      </c>
      <c r="GW137">
        <v>45.1</v>
      </c>
      <c r="GX137">
        <v>1.10107</v>
      </c>
      <c r="GY137">
        <v>2.4047900000000002</v>
      </c>
      <c r="GZ137">
        <v>1.4489700000000001</v>
      </c>
      <c r="HA137">
        <v>2.3046899999999999</v>
      </c>
      <c r="HB137">
        <v>1.5515099999999999</v>
      </c>
      <c r="HC137">
        <v>2.1984900000000001</v>
      </c>
      <c r="HD137">
        <v>31.608000000000001</v>
      </c>
      <c r="HE137">
        <v>14.5436</v>
      </c>
      <c r="HF137">
        <v>18</v>
      </c>
      <c r="HG137">
        <v>436.995</v>
      </c>
      <c r="HH137">
        <v>465.52800000000002</v>
      </c>
      <c r="HI137">
        <v>22.154499999999999</v>
      </c>
      <c r="HJ137">
        <v>24.283300000000001</v>
      </c>
      <c r="HK137">
        <v>30.0001</v>
      </c>
      <c r="HL137">
        <v>24.339700000000001</v>
      </c>
      <c r="HM137">
        <v>24.282900000000001</v>
      </c>
      <c r="HN137">
        <v>21.9861</v>
      </c>
      <c r="HO137">
        <v>30.541499999999999</v>
      </c>
      <c r="HP137">
        <v>48.099800000000002</v>
      </c>
      <c r="HQ137">
        <v>22.129000000000001</v>
      </c>
      <c r="HR137">
        <v>399.95299999999997</v>
      </c>
      <c r="HS137">
        <v>14.7844</v>
      </c>
      <c r="HT137">
        <v>99.606999999999999</v>
      </c>
      <c r="HU137">
        <v>101.36</v>
      </c>
    </row>
    <row r="138" spans="1:229" x14ac:dyDescent="0.2">
      <c r="A138">
        <v>122</v>
      </c>
      <c r="B138">
        <v>1710709183.5999999</v>
      </c>
      <c r="C138">
        <v>1094</v>
      </c>
      <c r="D138" t="s">
        <v>611</v>
      </c>
      <c r="E138" t="s">
        <v>612</v>
      </c>
      <c r="F138">
        <v>5</v>
      </c>
      <c r="H138">
        <v>1710709180.8</v>
      </c>
      <c r="I138">
        <f t="shared" si="34"/>
        <v>1.7440040527057151E-4</v>
      </c>
      <c r="J138">
        <f t="shared" si="35"/>
        <v>0.17440040527057152</v>
      </c>
      <c r="K138">
        <f t="shared" si="36"/>
        <v>-1.203342931610504</v>
      </c>
      <c r="L138">
        <f t="shared" si="37"/>
        <v>418.44470000000001</v>
      </c>
      <c r="M138">
        <f t="shared" si="38"/>
        <v>590.11413069067783</v>
      </c>
      <c r="N138">
        <f t="shared" si="39"/>
        <v>60.050757848758799</v>
      </c>
      <c r="O138">
        <f t="shared" si="40"/>
        <v>42.581460171757712</v>
      </c>
      <c r="P138">
        <f t="shared" si="41"/>
        <v>1.0412922618318556E-2</v>
      </c>
      <c r="Q138">
        <f t="shared" si="42"/>
        <v>3</v>
      </c>
      <c r="R138">
        <f t="shared" si="43"/>
        <v>1.0392884907693098E-2</v>
      </c>
      <c r="S138">
        <f t="shared" si="44"/>
        <v>6.4973501264441423E-3</v>
      </c>
      <c r="T138">
        <f t="shared" si="45"/>
        <v>321.5098896679965</v>
      </c>
      <c r="U138">
        <f t="shared" si="46"/>
        <v>26.05130220211775</v>
      </c>
      <c r="V138">
        <f t="shared" si="47"/>
        <v>25.029399999999999</v>
      </c>
      <c r="W138">
        <f t="shared" si="48"/>
        <v>3.1852552031723231</v>
      </c>
      <c r="X138">
        <f t="shared" si="49"/>
        <v>49.936160542898079</v>
      </c>
      <c r="Y138">
        <f t="shared" si="50"/>
        <v>1.5170792608002961</v>
      </c>
      <c r="Z138">
        <f t="shared" si="51"/>
        <v>3.0380374548360329</v>
      </c>
      <c r="AA138">
        <f t="shared" si="52"/>
        <v>1.668175942372027</v>
      </c>
      <c r="AB138">
        <f t="shared" si="53"/>
        <v>-7.6910578724322036</v>
      </c>
      <c r="AC138">
        <f t="shared" si="54"/>
        <v>-128.01889607999971</v>
      </c>
      <c r="AD138">
        <f t="shared" si="55"/>
        <v>-8.9931290218449895</v>
      </c>
      <c r="AE138">
        <f t="shared" si="56"/>
        <v>176.80680669371958</v>
      </c>
      <c r="AF138">
        <f t="shared" si="57"/>
        <v>-5.3795406213952024</v>
      </c>
      <c r="AG138">
        <f t="shared" si="58"/>
        <v>0.17681775069730027</v>
      </c>
      <c r="AH138">
        <f t="shared" si="59"/>
        <v>-1.203342931610504</v>
      </c>
      <c r="AI138">
        <v>418.08758861826522</v>
      </c>
      <c r="AJ138">
        <v>423.10678787878771</v>
      </c>
      <c r="AK138">
        <v>-0.82497422489603389</v>
      </c>
      <c r="AL138">
        <v>67.179014470420327</v>
      </c>
      <c r="AM138">
        <f t="shared" si="60"/>
        <v>0.17440040527057152</v>
      </c>
      <c r="AN138">
        <v>14.734095268873251</v>
      </c>
      <c r="AO138">
        <v>14.906132121212121</v>
      </c>
      <c r="AP138">
        <v>-4.4172305477339581E-5</v>
      </c>
      <c r="AQ138">
        <v>78.549610732048009</v>
      </c>
      <c r="AR138">
        <v>139</v>
      </c>
      <c r="AS138">
        <v>23</v>
      </c>
      <c r="AT138">
        <f t="shared" si="61"/>
        <v>1</v>
      </c>
      <c r="AU138">
        <f t="shared" si="62"/>
        <v>0</v>
      </c>
      <c r="AV138">
        <f t="shared" si="63"/>
        <v>54173.771888594842</v>
      </c>
      <c r="AW138">
        <f t="shared" si="64"/>
        <v>1999.998</v>
      </c>
      <c r="AX138">
        <f t="shared" si="65"/>
        <v>1681.1953194134696</v>
      </c>
      <c r="AY138">
        <f t="shared" si="66"/>
        <v>0.84059850030523509</v>
      </c>
      <c r="AZ138">
        <f t="shared" si="67"/>
        <v>0.16075510558910383</v>
      </c>
      <c r="BA138">
        <v>6</v>
      </c>
      <c r="BB138">
        <v>0.5</v>
      </c>
      <c r="BC138" t="s">
        <v>358</v>
      </c>
      <c r="BD138">
        <v>2</v>
      </c>
      <c r="BE138" t="b">
        <v>1</v>
      </c>
      <c r="BF138">
        <v>1710709180.8</v>
      </c>
      <c r="BG138">
        <v>418.44470000000001</v>
      </c>
      <c r="BH138">
        <v>413.13920000000002</v>
      </c>
      <c r="BI138">
        <v>14.90822</v>
      </c>
      <c r="BJ138">
        <v>14.73404</v>
      </c>
      <c r="BK138">
        <v>420.59120000000001</v>
      </c>
      <c r="BL138">
        <v>14.960850000000001</v>
      </c>
      <c r="BM138">
        <v>600.00589999999988</v>
      </c>
      <c r="BN138">
        <v>101.66119999999999</v>
      </c>
      <c r="BO138">
        <v>0.10006062</v>
      </c>
      <c r="BP138">
        <v>24.237870000000001</v>
      </c>
      <c r="BQ138">
        <v>25.029399999999999</v>
      </c>
      <c r="BR138">
        <v>999.9</v>
      </c>
      <c r="BS138">
        <v>0</v>
      </c>
      <c r="BT138">
        <v>0</v>
      </c>
      <c r="BU138">
        <v>9984.375</v>
      </c>
      <c r="BV138">
        <v>0</v>
      </c>
      <c r="BW138">
        <v>6.1333500000000001</v>
      </c>
      <c r="BX138">
        <v>5.3054384999999993</v>
      </c>
      <c r="BY138">
        <v>424.77740000000011</v>
      </c>
      <c r="BZ138">
        <v>419.31769999999989</v>
      </c>
      <c r="CA138">
        <v>0.1741673</v>
      </c>
      <c r="CB138">
        <v>413.13920000000002</v>
      </c>
      <c r="CC138">
        <v>14.73404</v>
      </c>
      <c r="CD138">
        <v>1.5155860000000001</v>
      </c>
      <c r="CE138">
        <v>1.497879</v>
      </c>
      <c r="CF138">
        <v>13.12632</v>
      </c>
      <c r="CG138">
        <v>12.94655</v>
      </c>
      <c r="CH138">
        <v>1999.998</v>
      </c>
      <c r="CI138">
        <v>0.97999799999999992</v>
      </c>
      <c r="CJ138">
        <v>2.00019E-2</v>
      </c>
      <c r="CK138">
        <v>0</v>
      </c>
      <c r="CL138">
        <v>234.7261</v>
      </c>
      <c r="CM138">
        <v>5.0009800000000002</v>
      </c>
      <c r="CN138">
        <v>4912.6689999999999</v>
      </c>
      <c r="CO138">
        <v>18953.240000000002</v>
      </c>
      <c r="CP138">
        <v>37.811999999999998</v>
      </c>
      <c r="CQ138">
        <v>38.25</v>
      </c>
      <c r="CR138">
        <v>38</v>
      </c>
      <c r="CS138">
        <v>37.362400000000001</v>
      </c>
      <c r="CT138">
        <v>38.561999999999998</v>
      </c>
      <c r="CU138">
        <v>1955.098</v>
      </c>
      <c r="CV138">
        <v>39.899999999999991</v>
      </c>
      <c r="CW138">
        <v>0</v>
      </c>
      <c r="CX138">
        <v>6141.7999999523163</v>
      </c>
      <c r="CY138">
        <v>0</v>
      </c>
      <c r="CZ138">
        <v>1710707252</v>
      </c>
      <c r="DA138" t="s">
        <v>359</v>
      </c>
      <c r="DB138">
        <v>1710707252</v>
      </c>
      <c r="DC138">
        <v>1710706472</v>
      </c>
      <c r="DD138">
        <v>25</v>
      </c>
      <c r="DE138">
        <v>0.7</v>
      </c>
      <c r="DF138">
        <v>1.4E-2</v>
      </c>
      <c r="DG138">
        <v>-2.4249999999999998</v>
      </c>
      <c r="DH138">
        <v>-3.9E-2</v>
      </c>
      <c r="DI138">
        <v>495</v>
      </c>
      <c r="DJ138">
        <v>20</v>
      </c>
      <c r="DK138">
        <v>0.44</v>
      </c>
      <c r="DL138">
        <v>7.0000000000000007E-2</v>
      </c>
      <c r="DM138">
        <v>0.56341113725000003</v>
      </c>
      <c r="DN138">
        <v>15.86331314420263</v>
      </c>
      <c r="DO138">
        <v>2.1730859623719971</v>
      </c>
      <c r="DP138">
        <v>0</v>
      </c>
      <c r="DQ138">
        <v>236.53902941176469</v>
      </c>
      <c r="DR138">
        <v>-13.306142093701959</v>
      </c>
      <c r="DS138">
        <v>1.324328897421903</v>
      </c>
      <c r="DT138">
        <v>0</v>
      </c>
      <c r="DU138">
        <v>0.16117062500000001</v>
      </c>
      <c r="DV138">
        <v>0.1117129193245775</v>
      </c>
      <c r="DW138">
        <v>1.1460097634155441E-2</v>
      </c>
      <c r="DX138">
        <v>0</v>
      </c>
      <c r="DY138">
        <v>0</v>
      </c>
      <c r="DZ138">
        <v>3</v>
      </c>
      <c r="EA138" t="s">
        <v>435</v>
      </c>
      <c r="EB138">
        <v>3.2294900000000002</v>
      </c>
      <c r="EC138">
        <v>2.7041200000000001</v>
      </c>
      <c r="ED138">
        <v>0.10614899999999999</v>
      </c>
      <c r="EE138">
        <v>0.10408000000000001</v>
      </c>
      <c r="EF138">
        <v>8.3235500000000004E-2</v>
      </c>
      <c r="EG138">
        <v>8.2840300000000006E-2</v>
      </c>
      <c r="EH138">
        <v>29303.200000000001</v>
      </c>
      <c r="EI138">
        <v>28719.1</v>
      </c>
      <c r="EJ138">
        <v>31384.3</v>
      </c>
      <c r="EK138">
        <v>30376.1</v>
      </c>
      <c r="EL138">
        <v>38550</v>
      </c>
      <c r="EM138">
        <v>36840.800000000003</v>
      </c>
      <c r="EN138">
        <v>43993.5</v>
      </c>
      <c r="EO138">
        <v>42420.2</v>
      </c>
      <c r="EP138">
        <v>1.8996999999999999</v>
      </c>
      <c r="EQ138">
        <v>1.9489700000000001</v>
      </c>
      <c r="ER138">
        <v>0.131771</v>
      </c>
      <c r="ES138">
        <v>0</v>
      </c>
      <c r="ET138">
        <v>22.865200000000002</v>
      </c>
      <c r="EU138">
        <v>999.9</v>
      </c>
      <c r="EV138">
        <v>54.7</v>
      </c>
      <c r="EW138">
        <v>26.8</v>
      </c>
      <c r="EX138">
        <v>19.0337</v>
      </c>
      <c r="EY138">
        <v>61.253</v>
      </c>
      <c r="EZ138">
        <v>24.647400000000001</v>
      </c>
      <c r="FA138">
        <v>1</v>
      </c>
      <c r="FB138">
        <v>-0.21410599999999999</v>
      </c>
      <c r="FC138">
        <v>0.50145200000000001</v>
      </c>
      <c r="FD138">
        <v>20.1922</v>
      </c>
      <c r="FE138">
        <v>5.2198399999999996</v>
      </c>
      <c r="FF138">
        <v>11.992100000000001</v>
      </c>
      <c r="FG138">
        <v>4.9650999999999996</v>
      </c>
      <c r="FH138">
        <v>3.2955000000000001</v>
      </c>
      <c r="FI138">
        <v>9999</v>
      </c>
      <c r="FJ138">
        <v>9999</v>
      </c>
      <c r="FK138">
        <v>9999</v>
      </c>
      <c r="FL138">
        <v>292.8</v>
      </c>
      <c r="FM138">
        <v>4.9710400000000003</v>
      </c>
      <c r="FN138">
        <v>1.86768</v>
      </c>
      <c r="FO138">
        <v>1.8589500000000001</v>
      </c>
      <c r="FP138">
        <v>1.8650800000000001</v>
      </c>
      <c r="FQ138">
        <v>1.8630500000000001</v>
      </c>
      <c r="FR138">
        <v>1.86435</v>
      </c>
      <c r="FS138">
        <v>1.8597900000000001</v>
      </c>
      <c r="FT138">
        <v>1.8638699999999999</v>
      </c>
      <c r="FU138">
        <v>0</v>
      </c>
      <c r="FV138">
        <v>0</v>
      </c>
      <c r="FW138">
        <v>0</v>
      </c>
      <c r="FX138">
        <v>0</v>
      </c>
      <c r="FY138" t="s">
        <v>361</v>
      </c>
      <c r="FZ138" t="s">
        <v>362</v>
      </c>
      <c r="GA138" t="s">
        <v>363</v>
      </c>
      <c r="GB138" t="s">
        <v>363</v>
      </c>
      <c r="GC138" t="s">
        <v>363</v>
      </c>
      <c r="GD138" t="s">
        <v>363</v>
      </c>
      <c r="GE138">
        <v>0</v>
      </c>
      <c r="GF138">
        <v>100</v>
      </c>
      <c r="GG138">
        <v>100</v>
      </c>
      <c r="GH138">
        <v>-2.137</v>
      </c>
      <c r="GI138">
        <v>-5.2699999999999997E-2</v>
      </c>
      <c r="GJ138">
        <v>-0.44953633355511791</v>
      </c>
      <c r="GK138">
        <v>-3.2761014038563928E-3</v>
      </c>
      <c r="GL138">
        <v>-2.2697488846437009E-6</v>
      </c>
      <c r="GM138">
        <v>1.1067681640329E-9</v>
      </c>
      <c r="GN138">
        <v>-6.7387852144306204E-2</v>
      </c>
      <c r="GO138">
        <v>3.4759988817346559E-3</v>
      </c>
      <c r="GP138">
        <v>-3.6432653228263149E-4</v>
      </c>
      <c r="GQ138">
        <v>1.322559970292776E-5</v>
      </c>
      <c r="GR138">
        <v>12</v>
      </c>
      <c r="GS138">
        <v>1920</v>
      </c>
      <c r="GT138">
        <v>3</v>
      </c>
      <c r="GU138">
        <v>20</v>
      </c>
      <c r="GV138">
        <v>32.200000000000003</v>
      </c>
      <c r="GW138">
        <v>45.2</v>
      </c>
      <c r="GX138">
        <v>1.06812</v>
      </c>
      <c r="GY138">
        <v>2.4121100000000002</v>
      </c>
      <c r="GZ138">
        <v>1.4489700000000001</v>
      </c>
      <c r="HA138">
        <v>2.3034699999999999</v>
      </c>
      <c r="HB138">
        <v>1.5515099999999999</v>
      </c>
      <c r="HC138">
        <v>2.2277800000000001</v>
      </c>
      <c r="HD138">
        <v>31.608000000000001</v>
      </c>
      <c r="HE138">
        <v>14.552300000000001</v>
      </c>
      <c r="HF138">
        <v>18</v>
      </c>
      <c r="HG138">
        <v>437.13</v>
      </c>
      <c r="HH138">
        <v>465.37400000000002</v>
      </c>
      <c r="HI138">
        <v>22.130800000000001</v>
      </c>
      <c r="HJ138">
        <v>24.2852</v>
      </c>
      <c r="HK138">
        <v>30.0001</v>
      </c>
      <c r="HL138">
        <v>24.339700000000001</v>
      </c>
      <c r="HM138">
        <v>24.282900000000001</v>
      </c>
      <c r="HN138">
        <v>21.350899999999999</v>
      </c>
      <c r="HO138">
        <v>30.541499999999999</v>
      </c>
      <c r="HP138">
        <v>48.099800000000002</v>
      </c>
      <c r="HQ138">
        <v>22.099399999999999</v>
      </c>
      <c r="HR138">
        <v>386.596</v>
      </c>
      <c r="HS138">
        <v>14.7844</v>
      </c>
      <c r="HT138">
        <v>99.609099999999998</v>
      </c>
      <c r="HU138">
        <v>101.36</v>
      </c>
    </row>
    <row r="139" spans="1:229" x14ac:dyDescent="0.2">
      <c r="A139">
        <v>123</v>
      </c>
      <c r="B139">
        <v>1710709188.5999999</v>
      </c>
      <c r="C139">
        <v>1099</v>
      </c>
      <c r="D139" t="s">
        <v>613</v>
      </c>
      <c r="E139" t="s">
        <v>614</v>
      </c>
      <c r="F139">
        <v>5</v>
      </c>
      <c r="H139">
        <v>1710709186.0999999</v>
      </c>
      <c r="I139">
        <f t="shared" si="34"/>
        <v>1.7126609932700083E-4</v>
      </c>
      <c r="J139">
        <f t="shared" si="35"/>
        <v>0.17126609932700082</v>
      </c>
      <c r="K139">
        <f t="shared" si="36"/>
        <v>-1.80629099235983</v>
      </c>
      <c r="L139">
        <f t="shared" si="37"/>
        <v>412.07955555555549</v>
      </c>
      <c r="M139">
        <f t="shared" si="38"/>
        <v>680.57981153297737</v>
      </c>
      <c r="N139">
        <f t="shared" si="39"/>
        <v>69.255232460261382</v>
      </c>
      <c r="O139">
        <f t="shared" si="40"/>
        <v>41.932870955779677</v>
      </c>
      <c r="P139">
        <f t="shared" si="41"/>
        <v>1.0222703918425419E-2</v>
      </c>
      <c r="Q139">
        <f t="shared" si="42"/>
        <v>3</v>
      </c>
      <c r="R139">
        <f t="shared" si="43"/>
        <v>1.0203390868280607E-2</v>
      </c>
      <c r="S139">
        <f t="shared" si="44"/>
        <v>6.3788514177680004E-3</v>
      </c>
      <c r="T139">
        <f t="shared" si="45"/>
        <v>321.51216980224399</v>
      </c>
      <c r="U139">
        <f t="shared" si="46"/>
        <v>26.059213378987675</v>
      </c>
      <c r="V139">
        <f t="shared" si="47"/>
        <v>25.029188888888889</v>
      </c>
      <c r="W139">
        <f t="shared" si="48"/>
        <v>3.185215121827873</v>
      </c>
      <c r="X139">
        <f t="shared" si="49"/>
        <v>49.899985913308619</v>
      </c>
      <c r="Y139">
        <f t="shared" si="50"/>
        <v>1.5166264905520221</v>
      </c>
      <c r="Z139">
        <f t="shared" si="51"/>
        <v>3.0393325023916069</v>
      </c>
      <c r="AA139">
        <f t="shared" si="52"/>
        <v>1.6685886312758509</v>
      </c>
      <c r="AB139">
        <f t="shared" si="53"/>
        <v>-7.5528349803207364</v>
      </c>
      <c r="AC139">
        <f t="shared" si="54"/>
        <v>-126.8351682666663</v>
      </c>
      <c r="AD139">
        <f t="shared" si="55"/>
        <v>-8.9102833793413847</v>
      </c>
      <c r="AE139">
        <f t="shared" si="56"/>
        <v>178.21388317591561</v>
      </c>
      <c r="AF139">
        <f t="shared" si="57"/>
        <v>-13.924549933387265</v>
      </c>
      <c r="AG139">
        <f t="shared" si="58"/>
        <v>0.17259733016261819</v>
      </c>
      <c r="AH139">
        <f t="shared" si="59"/>
        <v>-1.80629099235983</v>
      </c>
      <c r="AI139">
        <v>403.19362178556082</v>
      </c>
      <c r="AJ139">
        <v>414.33883636363652</v>
      </c>
      <c r="AK139">
        <v>-2.022684320218052</v>
      </c>
      <c r="AL139">
        <v>67.179014470420327</v>
      </c>
      <c r="AM139">
        <f t="shared" si="60"/>
        <v>0.17126609932700082</v>
      </c>
      <c r="AN139">
        <v>14.73442297855072</v>
      </c>
      <c r="AO139">
        <v>14.90325515151515</v>
      </c>
      <c r="AP139">
        <v>-2.046359660149709E-5</v>
      </c>
      <c r="AQ139">
        <v>78.549610732048009</v>
      </c>
      <c r="AR139">
        <v>138</v>
      </c>
      <c r="AS139">
        <v>23</v>
      </c>
      <c r="AT139">
        <f t="shared" si="61"/>
        <v>1</v>
      </c>
      <c r="AU139">
        <f t="shared" si="62"/>
        <v>0</v>
      </c>
      <c r="AV139">
        <f t="shared" si="63"/>
        <v>54074.811213093592</v>
      </c>
      <c r="AW139">
        <f t="shared" si="64"/>
        <v>2000.0122222222219</v>
      </c>
      <c r="AX139">
        <f t="shared" si="65"/>
        <v>1681.207271400126</v>
      </c>
      <c r="AY139">
        <f t="shared" si="66"/>
        <v>0.84059849870923775</v>
      </c>
      <c r="AZ139">
        <f t="shared" si="67"/>
        <v>0.16075510250882891</v>
      </c>
      <c r="BA139">
        <v>6</v>
      </c>
      <c r="BB139">
        <v>0.5</v>
      </c>
      <c r="BC139" t="s">
        <v>358</v>
      </c>
      <c r="BD139">
        <v>2</v>
      </c>
      <c r="BE139" t="b">
        <v>1</v>
      </c>
      <c r="BF139">
        <v>1710709186.0999999</v>
      </c>
      <c r="BG139">
        <v>412.07955555555549</v>
      </c>
      <c r="BH139">
        <v>398.22544444444452</v>
      </c>
      <c r="BI139">
        <v>14.904077777777781</v>
      </c>
      <c r="BJ139">
        <v>14.734044444444439</v>
      </c>
      <c r="BK139">
        <v>414.19666666666672</v>
      </c>
      <c r="BL139">
        <v>14.956733333333331</v>
      </c>
      <c r="BM139">
        <v>599.9703333333332</v>
      </c>
      <c r="BN139">
        <v>101.6591111111111</v>
      </c>
      <c r="BO139">
        <v>0.10005260000000001</v>
      </c>
      <c r="BP139">
        <v>24.24497777777778</v>
      </c>
      <c r="BQ139">
        <v>25.029188888888889</v>
      </c>
      <c r="BR139">
        <v>999.90000000000009</v>
      </c>
      <c r="BS139">
        <v>0</v>
      </c>
      <c r="BT139">
        <v>0</v>
      </c>
      <c r="BU139">
        <v>9965.8333333333339</v>
      </c>
      <c r="BV139">
        <v>0</v>
      </c>
      <c r="BW139">
        <v>6.1331933333333337</v>
      </c>
      <c r="BX139">
        <v>13.85412222222222</v>
      </c>
      <c r="BY139">
        <v>418.31422222222221</v>
      </c>
      <c r="BZ139">
        <v>404.18077777777768</v>
      </c>
      <c r="CA139">
        <v>0.17005055555555559</v>
      </c>
      <c r="CB139">
        <v>398.22544444444452</v>
      </c>
      <c r="CC139">
        <v>14.734044444444439</v>
      </c>
      <c r="CD139">
        <v>1.515136666666667</v>
      </c>
      <c r="CE139">
        <v>1.497851111111111</v>
      </c>
      <c r="CF139">
        <v>13.121766666666669</v>
      </c>
      <c r="CG139">
        <v>12.94623333333333</v>
      </c>
      <c r="CH139">
        <v>2000.0122222222219</v>
      </c>
      <c r="CI139">
        <v>0.97999799999999992</v>
      </c>
      <c r="CJ139">
        <v>2.00019E-2</v>
      </c>
      <c r="CK139">
        <v>0</v>
      </c>
      <c r="CL139">
        <v>233.74</v>
      </c>
      <c r="CM139">
        <v>5.0009800000000002</v>
      </c>
      <c r="CN139">
        <v>4892.1566666666658</v>
      </c>
      <c r="CO139">
        <v>18953.37777777778</v>
      </c>
      <c r="CP139">
        <v>37.763777777777783</v>
      </c>
      <c r="CQ139">
        <v>38.200999999999993</v>
      </c>
      <c r="CR139">
        <v>37.936999999999998</v>
      </c>
      <c r="CS139">
        <v>37.340000000000003</v>
      </c>
      <c r="CT139">
        <v>38.561999999999998</v>
      </c>
      <c r="CU139">
        <v>1955.103333333333</v>
      </c>
      <c r="CV139">
        <v>39.9</v>
      </c>
      <c r="CW139">
        <v>0</v>
      </c>
      <c r="CX139">
        <v>6147.2000000476837</v>
      </c>
      <c r="CY139">
        <v>0</v>
      </c>
      <c r="CZ139">
        <v>1710707252</v>
      </c>
      <c r="DA139" t="s">
        <v>359</v>
      </c>
      <c r="DB139">
        <v>1710707252</v>
      </c>
      <c r="DC139">
        <v>1710706472</v>
      </c>
      <c r="DD139">
        <v>25</v>
      </c>
      <c r="DE139">
        <v>0.7</v>
      </c>
      <c r="DF139">
        <v>1.4E-2</v>
      </c>
      <c r="DG139">
        <v>-2.4249999999999998</v>
      </c>
      <c r="DH139">
        <v>-3.9E-2</v>
      </c>
      <c r="DI139">
        <v>495</v>
      </c>
      <c r="DJ139">
        <v>20</v>
      </c>
      <c r="DK139">
        <v>0.44</v>
      </c>
      <c r="DL139">
        <v>7.0000000000000007E-2</v>
      </c>
      <c r="DM139">
        <v>4.5363683372500008</v>
      </c>
      <c r="DN139">
        <v>56.727058250093819</v>
      </c>
      <c r="DO139">
        <v>5.9061084287847692</v>
      </c>
      <c r="DP139">
        <v>0</v>
      </c>
      <c r="DQ139">
        <v>235.27102941176469</v>
      </c>
      <c r="DR139">
        <v>-12.098747137597821</v>
      </c>
      <c r="DS139">
        <v>1.2062439145910311</v>
      </c>
      <c r="DT139">
        <v>0</v>
      </c>
      <c r="DU139">
        <v>0.16766125000000001</v>
      </c>
      <c r="DV139">
        <v>6.0293583489680627E-2</v>
      </c>
      <c r="DW139">
        <v>8.4784717807810141E-3</v>
      </c>
      <c r="DX139">
        <v>1</v>
      </c>
      <c r="DY139">
        <v>1</v>
      </c>
      <c r="DZ139">
        <v>3</v>
      </c>
      <c r="EA139" t="s">
        <v>368</v>
      </c>
      <c r="EB139">
        <v>3.2294499999999999</v>
      </c>
      <c r="EC139">
        <v>2.7042299999999999</v>
      </c>
      <c r="ED139">
        <v>0.10437200000000001</v>
      </c>
      <c r="EE139">
        <v>0.101005</v>
      </c>
      <c r="EF139">
        <v>8.3224199999999998E-2</v>
      </c>
      <c r="EG139">
        <v>8.2832299999999998E-2</v>
      </c>
      <c r="EH139">
        <v>29361.4</v>
      </c>
      <c r="EI139">
        <v>28817.5</v>
      </c>
      <c r="EJ139">
        <v>31384.3</v>
      </c>
      <c r="EK139">
        <v>30376</v>
      </c>
      <c r="EL139">
        <v>38550.400000000001</v>
      </c>
      <c r="EM139">
        <v>36840.9</v>
      </c>
      <c r="EN139">
        <v>43993.599999999999</v>
      </c>
      <c r="EO139">
        <v>42420</v>
      </c>
      <c r="EP139">
        <v>1.9009</v>
      </c>
      <c r="EQ139">
        <v>1.9489700000000001</v>
      </c>
      <c r="ER139">
        <v>0.131775</v>
      </c>
      <c r="ES139">
        <v>0</v>
      </c>
      <c r="ET139">
        <v>22.869900000000001</v>
      </c>
      <c r="EU139">
        <v>999.9</v>
      </c>
      <c r="EV139">
        <v>54.7</v>
      </c>
      <c r="EW139">
        <v>26.8</v>
      </c>
      <c r="EX139">
        <v>19.034099999999999</v>
      </c>
      <c r="EY139">
        <v>61.652999999999999</v>
      </c>
      <c r="EZ139">
        <v>24.739599999999999</v>
      </c>
      <c r="FA139">
        <v>1</v>
      </c>
      <c r="FB139">
        <v>-0.21407499999999999</v>
      </c>
      <c r="FC139">
        <v>0.544736</v>
      </c>
      <c r="FD139">
        <v>20.1921</v>
      </c>
      <c r="FE139">
        <v>5.2199900000000001</v>
      </c>
      <c r="FF139">
        <v>11.992000000000001</v>
      </c>
      <c r="FG139">
        <v>4.9653999999999998</v>
      </c>
      <c r="FH139">
        <v>3.2956500000000002</v>
      </c>
      <c r="FI139">
        <v>9999</v>
      </c>
      <c r="FJ139">
        <v>9999</v>
      </c>
      <c r="FK139">
        <v>9999</v>
      </c>
      <c r="FL139">
        <v>292.8</v>
      </c>
      <c r="FM139">
        <v>4.9710200000000002</v>
      </c>
      <c r="FN139">
        <v>1.86768</v>
      </c>
      <c r="FO139">
        <v>1.8589500000000001</v>
      </c>
      <c r="FP139">
        <v>1.86507</v>
      </c>
      <c r="FQ139">
        <v>1.86304</v>
      </c>
      <c r="FR139">
        <v>1.8643400000000001</v>
      </c>
      <c r="FS139">
        <v>1.8597600000000001</v>
      </c>
      <c r="FT139">
        <v>1.8638600000000001</v>
      </c>
      <c r="FU139">
        <v>0</v>
      </c>
      <c r="FV139">
        <v>0</v>
      </c>
      <c r="FW139">
        <v>0</v>
      </c>
      <c r="FX139">
        <v>0</v>
      </c>
      <c r="FY139" t="s">
        <v>361</v>
      </c>
      <c r="FZ139" t="s">
        <v>362</v>
      </c>
      <c r="GA139" t="s">
        <v>363</v>
      </c>
      <c r="GB139" t="s">
        <v>363</v>
      </c>
      <c r="GC139" t="s">
        <v>363</v>
      </c>
      <c r="GD139" t="s">
        <v>363</v>
      </c>
      <c r="GE139">
        <v>0</v>
      </c>
      <c r="GF139">
        <v>100</v>
      </c>
      <c r="GG139">
        <v>100</v>
      </c>
      <c r="GH139">
        <v>-2.0939999999999999</v>
      </c>
      <c r="GI139">
        <v>-5.2699999999999997E-2</v>
      </c>
      <c r="GJ139">
        <v>-0.44953633355511791</v>
      </c>
      <c r="GK139">
        <v>-3.2761014038563928E-3</v>
      </c>
      <c r="GL139">
        <v>-2.2697488846437009E-6</v>
      </c>
      <c r="GM139">
        <v>1.1067681640329E-9</v>
      </c>
      <c r="GN139">
        <v>-6.7387852144306204E-2</v>
      </c>
      <c r="GO139">
        <v>3.4759988817346559E-3</v>
      </c>
      <c r="GP139">
        <v>-3.6432653228263149E-4</v>
      </c>
      <c r="GQ139">
        <v>1.322559970292776E-5</v>
      </c>
      <c r="GR139">
        <v>12</v>
      </c>
      <c r="GS139">
        <v>1920</v>
      </c>
      <c r="GT139">
        <v>3</v>
      </c>
      <c r="GU139">
        <v>20</v>
      </c>
      <c r="GV139">
        <v>32.299999999999997</v>
      </c>
      <c r="GW139">
        <v>45.3</v>
      </c>
      <c r="GX139">
        <v>1.03149</v>
      </c>
      <c r="GY139">
        <v>2.4072300000000002</v>
      </c>
      <c r="GZ139">
        <v>1.4489700000000001</v>
      </c>
      <c r="HA139">
        <v>2.3034699999999999</v>
      </c>
      <c r="HB139">
        <v>1.5515099999999999</v>
      </c>
      <c r="HC139">
        <v>2.2473100000000001</v>
      </c>
      <c r="HD139">
        <v>31.608000000000001</v>
      </c>
      <c r="HE139">
        <v>14.5436</v>
      </c>
      <c r="HF139">
        <v>18</v>
      </c>
      <c r="HG139">
        <v>437.78</v>
      </c>
      <c r="HH139">
        <v>465.37400000000002</v>
      </c>
      <c r="HI139">
        <v>22.101299999999998</v>
      </c>
      <c r="HJ139">
        <v>24.285299999999999</v>
      </c>
      <c r="HK139">
        <v>30</v>
      </c>
      <c r="HL139">
        <v>24.339700000000001</v>
      </c>
      <c r="HM139">
        <v>24.282900000000001</v>
      </c>
      <c r="HN139">
        <v>20.599900000000002</v>
      </c>
      <c r="HO139">
        <v>30.541499999999999</v>
      </c>
      <c r="HP139">
        <v>48.099800000000002</v>
      </c>
      <c r="HQ139">
        <v>22.0701</v>
      </c>
      <c r="HR139">
        <v>366.55099999999999</v>
      </c>
      <c r="HS139">
        <v>14.7844</v>
      </c>
      <c r="HT139">
        <v>99.609099999999998</v>
      </c>
      <c r="HU139">
        <v>101.36</v>
      </c>
    </row>
    <row r="140" spans="1:229" x14ac:dyDescent="0.2">
      <c r="A140">
        <v>124</v>
      </c>
      <c r="B140">
        <v>1710709193.5999999</v>
      </c>
      <c r="C140">
        <v>1104</v>
      </c>
      <c r="D140" t="s">
        <v>615</v>
      </c>
      <c r="E140" t="s">
        <v>616</v>
      </c>
      <c r="F140">
        <v>5</v>
      </c>
      <c r="H140">
        <v>1710709190.8</v>
      </c>
      <c r="I140">
        <f t="shared" si="34"/>
        <v>1.7135208115761009E-4</v>
      </c>
      <c r="J140">
        <f t="shared" si="35"/>
        <v>0.17135208115761008</v>
      </c>
      <c r="K140">
        <f t="shared" si="36"/>
        <v>-2.1175286415471009</v>
      </c>
      <c r="L140">
        <f t="shared" si="37"/>
        <v>401.57990000000001</v>
      </c>
      <c r="M140">
        <f t="shared" si="38"/>
        <v>718.65748276308602</v>
      </c>
      <c r="N140">
        <f t="shared" si="39"/>
        <v>73.129788303905187</v>
      </c>
      <c r="O140">
        <f t="shared" si="40"/>
        <v>40.864325187559125</v>
      </c>
      <c r="P140">
        <f t="shared" si="41"/>
        <v>1.0217440742489424E-2</v>
      </c>
      <c r="Q140">
        <f t="shared" si="42"/>
        <v>3</v>
      </c>
      <c r="R140">
        <f t="shared" si="43"/>
        <v>1.0198147553673388E-2</v>
      </c>
      <c r="S140">
        <f t="shared" si="44"/>
        <v>6.3755725663963408E-3</v>
      </c>
      <c r="T140">
        <f t="shared" si="45"/>
        <v>321.51357201898469</v>
      </c>
      <c r="U140">
        <f t="shared" si="46"/>
        <v>26.063117096128749</v>
      </c>
      <c r="V140">
        <f t="shared" si="47"/>
        <v>25.03679</v>
      </c>
      <c r="W140">
        <f t="shared" si="48"/>
        <v>3.1866585389625617</v>
      </c>
      <c r="X140">
        <f t="shared" si="49"/>
        <v>49.880427249185445</v>
      </c>
      <c r="Y140">
        <f t="shared" si="50"/>
        <v>1.5163886035966061</v>
      </c>
      <c r="Z140">
        <f t="shared" si="51"/>
        <v>3.0400473436629776</v>
      </c>
      <c r="AA140">
        <f t="shared" si="52"/>
        <v>1.6702699353659556</v>
      </c>
      <c r="AB140">
        <f t="shared" si="53"/>
        <v>-7.556626779050605</v>
      </c>
      <c r="AC140">
        <f t="shared" si="54"/>
        <v>-127.43017704000016</v>
      </c>
      <c r="AD140">
        <f t="shared" si="55"/>
        <v>-8.9526033144591928</v>
      </c>
      <c r="AE140">
        <f t="shared" si="56"/>
        <v>177.57416488547477</v>
      </c>
      <c r="AF140">
        <f t="shared" si="57"/>
        <v>-18.459085558593962</v>
      </c>
      <c r="AG140">
        <f t="shared" si="58"/>
        <v>0.17173008927306166</v>
      </c>
      <c r="AH140">
        <f t="shared" si="59"/>
        <v>-2.1175286415471009</v>
      </c>
      <c r="AI140">
        <v>386.84700405212362</v>
      </c>
      <c r="AJ140">
        <v>401.51346060606062</v>
      </c>
      <c r="AK140">
        <v>-2.7189699203219289</v>
      </c>
      <c r="AL140">
        <v>67.179014470420327</v>
      </c>
      <c r="AM140">
        <f t="shared" si="60"/>
        <v>0.17135208115761008</v>
      </c>
      <c r="AN140">
        <v>14.73255206199395</v>
      </c>
      <c r="AO140">
        <v>14.901476363636361</v>
      </c>
      <c r="AP140">
        <v>-2.1669700315606801E-5</v>
      </c>
      <c r="AQ140">
        <v>78.549610732048009</v>
      </c>
      <c r="AR140">
        <v>138</v>
      </c>
      <c r="AS140">
        <v>23</v>
      </c>
      <c r="AT140">
        <f t="shared" si="61"/>
        <v>1</v>
      </c>
      <c r="AU140">
        <f t="shared" si="62"/>
        <v>0</v>
      </c>
      <c r="AV140">
        <f t="shared" si="63"/>
        <v>54189.977490688572</v>
      </c>
      <c r="AW140">
        <f t="shared" si="64"/>
        <v>2000.021</v>
      </c>
      <c r="AX140">
        <f t="shared" si="65"/>
        <v>1681.2146453984376</v>
      </c>
      <c r="AY140">
        <f t="shared" si="66"/>
        <v>0.8405984964150065</v>
      </c>
      <c r="AZ140">
        <f t="shared" si="67"/>
        <v>0.1607550980809625</v>
      </c>
      <c r="BA140">
        <v>6</v>
      </c>
      <c r="BB140">
        <v>0.5</v>
      </c>
      <c r="BC140" t="s">
        <v>358</v>
      </c>
      <c r="BD140">
        <v>2</v>
      </c>
      <c r="BE140" t="b">
        <v>1</v>
      </c>
      <c r="BF140">
        <v>1710709190.8</v>
      </c>
      <c r="BG140">
        <v>401.57990000000001</v>
      </c>
      <c r="BH140">
        <v>383.18880000000001</v>
      </c>
      <c r="BI140">
        <v>14.90178</v>
      </c>
      <c r="BJ140">
        <v>14.7326</v>
      </c>
      <c r="BK140">
        <v>403.64890000000003</v>
      </c>
      <c r="BL140">
        <v>14.95444</v>
      </c>
      <c r="BM140">
        <v>599.96810000000005</v>
      </c>
      <c r="BN140">
        <v>101.6588</v>
      </c>
      <c r="BO140">
        <v>0.10009079</v>
      </c>
      <c r="BP140">
        <v>24.248899999999999</v>
      </c>
      <c r="BQ140">
        <v>25.03679</v>
      </c>
      <c r="BR140">
        <v>999.9</v>
      </c>
      <c r="BS140">
        <v>0</v>
      </c>
      <c r="BT140">
        <v>0</v>
      </c>
      <c r="BU140">
        <v>9988.119999999999</v>
      </c>
      <c r="BV140">
        <v>0</v>
      </c>
      <c r="BW140">
        <v>6.1204919999999996</v>
      </c>
      <c r="BX140">
        <v>18.391120000000001</v>
      </c>
      <c r="BY140">
        <v>407.65460000000002</v>
      </c>
      <c r="BZ140">
        <v>388.91840000000002</v>
      </c>
      <c r="CA140">
        <v>0.1691917</v>
      </c>
      <c r="CB140">
        <v>383.18880000000001</v>
      </c>
      <c r="CC140">
        <v>14.7326</v>
      </c>
      <c r="CD140">
        <v>1.514899</v>
      </c>
      <c r="CE140">
        <v>1.4976989999999999</v>
      </c>
      <c r="CF140">
        <v>13.119389999999999</v>
      </c>
      <c r="CG140">
        <v>12.94469</v>
      </c>
      <c r="CH140">
        <v>2000.021</v>
      </c>
      <c r="CI140">
        <v>0.97999799999999992</v>
      </c>
      <c r="CJ140">
        <v>2.00019E-2</v>
      </c>
      <c r="CK140">
        <v>0</v>
      </c>
      <c r="CL140">
        <v>232.80969999999999</v>
      </c>
      <c r="CM140">
        <v>5.0009800000000002</v>
      </c>
      <c r="CN140">
        <v>4875.1350000000002</v>
      </c>
      <c r="CO140">
        <v>18953.46</v>
      </c>
      <c r="CP140">
        <v>37.75</v>
      </c>
      <c r="CQ140">
        <v>38.186999999999998</v>
      </c>
      <c r="CR140">
        <v>37.936999999999998</v>
      </c>
      <c r="CS140">
        <v>37.311999999999998</v>
      </c>
      <c r="CT140">
        <v>38.518599999999999</v>
      </c>
      <c r="CU140">
        <v>1955.1110000000001</v>
      </c>
      <c r="CV140">
        <v>39.899999999999991</v>
      </c>
      <c r="CW140">
        <v>0</v>
      </c>
      <c r="CX140">
        <v>6152</v>
      </c>
      <c r="CY140">
        <v>0</v>
      </c>
      <c r="CZ140">
        <v>1710707252</v>
      </c>
      <c r="DA140" t="s">
        <v>359</v>
      </c>
      <c r="DB140">
        <v>1710707252</v>
      </c>
      <c r="DC140">
        <v>1710706472</v>
      </c>
      <c r="DD140">
        <v>25</v>
      </c>
      <c r="DE140">
        <v>0.7</v>
      </c>
      <c r="DF140">
        <v>1.4E-2</v>
      </c>
      <c r="DG140">
        <v>-2.4249999999999998</v>
      </c>
      <c r="DH140">
        <v>-3.9E-2</v>
      </c>
      <c r="DI140">
        <v>495</v>
      </c>
      <c r="DJ140">
        <v>20</v>
      </c>
      <c r="DK140">
        <v>0.44</v>
      </c>
      <c r="DL140">
        <v>7.0000000000000007E-2</v>
      </c>
      <c r="DM140">
        <v>8.5393853534146356</v>
      </c>
      <c r="DN140">
        <v>73.812932186968638</v>
      </c>
      <c r="DO140">
        <v>7.3952277103837636</v>
      </c>
      <c r="DP140">
        <v>0</v>
      </c>
      <c r="DQ140">
        <v>234.4197352941176</v>
      </c>
      <c r="DR140">
        <v>-11.21208556387742</v>
      </c>
      <c r="DS140">
        <v>1.115933091733065</v>
      </c>
      <c r="DT140">
        <v>0</v>
      </c>
      <c r="DU140">
        <v>0.17089248780487801</v>
      </c>
      <c r="DV140">
        <v>-3.3319860627167359E-4</v>
      </c>
      <c r="DW140">
        <v>4.2206387860188174E-3</v>
      </c>
      <c r="DX140">
        <v>1</v>
      </c>
      <c r="DY140">
        <v>1</v>
      </c>
      <c r="DZ140">
        <v>3</v>
      </c>
      <c r="EA140" t="s">
        <v>368</v>
      </c>
      <c r="EB140">
        <v>3.2294499999999999</v>
      </c>
      <c r="EC140">
        <v>2.7044000000000001</v>
      </c>
      <c r="ED140">
        <v>0.101826</v>
      </c>
      <c r="EE140">
        <v>9.7719799999999996E-2</v>
      </c>
      <c r="EF140">
        <v>8.3217600000000003E-2</v>
      </c>
      <c r="EG140">
        <v>8.2835300000000001E-2</v>
      </c>
      <c r="EH140">
        <v>29444.5</v>
      </c>
      <c r="EI140">
        <v>28922.5</v>
      </c>
      <c r="EJ140">
        <v>31383.9</v>
      </c>
      <c r="EK140">
        <v>30375.8</v>
      </c>
      <c r="EL140">
        <v>38549.9</v>
      </c>
      <c r="EM140">
        <v>36840.5</v>
      </c>
      <c r="EN140">
        <v>43992.800000000003</v>
      </c>
      <c r="EO140">
        <v>42419.7</v>
      </c>
      <c r="EP140">
        <v>1.9016</v>
      </c>
      <c r="EQ140">
        <v>1.9489700000000001</v>
      </c>
      <c r="ER140">
        <v>0.13089600000000001</v>
      </c>
      <c r="ES140">
        <v>0</v>
      </c>
      <c r="ET140">
        <v>22.8749</v>
      </c>
      <c r="EU140">
        <v>999.9</v>
      </c>
      <c r="EV140">
        <v>54.7</v>
      </c>
      <c r="EW140">
        <v>26.8</v>
      </c>
      <c r="EX140">
        <v>19.032699999999998</v>
      </c>
      <c r="EY140">
        <v>61.183</v>
      </c>
      <c r="EZ140">
        <v>24.663499999999999</v>
      </c>
      <c r="FA140">
        <v>1</v>
      </c>
      <c r="FB140">
        <v>-0.21410100000000001</v>
      </c>
      <c r="FC140">
        <v>0.57414799999999999</v>
      </c>
      <c r="FD140">
        <v>20.192</v>
      </c>
      <c r="FE140">
        <v>5.22058</v>
      </c>
      <c r="FF140">
        <v>11.992000000000001</v>
      </c>
      <c r="FG140">
        <v>4.9652500000000002</v>
      </c>
      <c r="FH140">
        <v>3.2956500000000002</v>
      </c>
      <c r="FI140">
        <v>9999</v>
      </c>
      <c r="FJ140">
        <v>9999</v>
      </c>
      <c r="FK140">
        <v>9999</v>
      </c>
      <c r="FL140">
        <v>292.8</v>
      </c>
      <c r="FM140">
        <v>4.9710200000000002</v>
      </c>
      <c r="FN140">
        <v>1.86768</v>
      </c>
      <c r="FO140">
        <v>1.8589199999999999</v>
      </c>
      <c r="FP140">
        <v>1.86507</v>
      </c>
      <c r="FQ140">
        <v>1.8630599999999999</v>
      </c>
      <c r="FR140">
        <v>1.86435</v>
      </c>
      <c r="FS140">
        <v>1.8597600000000001</v>
      </c>
      <c r="FT140">
        <v>1.8638600000000001</v>
      </c>
      <c r="FU140">
        <v>0</v>
      </c>
      <c r="FV140">
        <v>0</v>
      </c>
      <c r="FW140">
        <v>0</v>
      </c>
      <c r="FX140">
        <v>0</v>
      </c>
      <c r="FY140" t="s">
        <v>361</v>
      </c>
      <c r="FZ140" t="s">
        <v>362</v>
      </c>
      <c r="GA140" t="s">
        <v>363</v>
      </c>
      <c r="GB140" t="s">
        <v>363</v>
      </c>
      <c r="GC140" t="s">
        <v>363</v>
      </c>
      <c r="GD140" t="s">
        <v>363</v>
      </c>
      <c r="GE140">
        <v>0</v>
      </c>
      <c r="GF140">
        <v>100</v>
      </c>
      <c r="GG140">
        <v>100</v>
      </c>
      <c r="GH140">
        <v>-2.0350000000000001</v>
      </c>
      <c r="GI140">
        <v>-5.2699999999999997E-2</v>
      </c>
      <c r="GJ140">
        <v>-0.44953633355511791</v>
      </c>
      <c r="GK140">
        <v>-3.2761014038563928E-3</v>
      </c>
      <c r="GL140">
        <v>-2.2697488846437009E-6</v>
      </c>
      <c r="GM140">
        <v>1.1067681640329E-9</v>
      </c>
      <c r="GN140">
        <v>-6.7387852144306204E-2</v>
      </c>
      <c r="GO140">
        <v>3.4759988817346559E-3</v>
      </c>
      <c r="GP140">
        <v>-3.6432653228263149E-4</v>
      </c>
      <c r="GQ140">
        <v>1.322559970292776E-5</v>
      </c>
      <c r="GR140">
        <v>12</v>
      </c>
      <c r="GS140">
        <v>1920</v>
      </c>
      <c r="GT140">
        <v>3</v>
      </c>
      <c r="GU140">
        <v>20</v>
      </c>
      <c r="GV140">
        <v>32.4</v>
      </c>
      <c r="GW140">
        <v>45.4</v>
      </c>
      <c r="GX140">
        <v>0.99731400000000003</v>
      </c>
      <c r="GY140">
        <v>2.4084500000000002</v>
      </c>
      <c r="GZ140">
        <v>1.4489700000000001</v>
      </c>
      <c r="HA140">
        <v>2.3046899999999999</v>
      </c>
      <c r="HB140">
        <v>1.5515099999999999</v>
      </c>
      <c r="HC140">
        <v>2.2338900000000002</v>
      </c>
      <c r="HD140">
        <v>31.608000000000001</v>
      </c>
      <c r="HE140">
        <v>14.5436</v>
      </c>
      <c r="HF140">
        <v>18</v>
      </c>
      <c r="HG140">
        <v>438.17099999999999</v>
      </c>
      <c r="HH140">
        <v>465.37400000000002</v>
      </c>
      <c r="HI140">
        <v>22.07</v>
      </c>
      <c r="HJ140">
        <v>24.285699999999999</v>
      </c>
      <c r="HK140">
        <v>30.0001</v>
      </c>
      <c r="HL140">
        <v>24.3415</v>
      </c>
      <c r="HM140">
        <v>24.282900000000001</v>
      </c>
      <c r="HN140">
        <v>19.910799999999998</v>
      </c>
      <c r="HO140">
        <v>30.541499999999999</v>
      </c>
      <c r="HP140">
        <v>48.099800000000002</v>
      </c>
      <c r="HQ140">
        <v>22.033000000000001</v>
      </c>
      <c r="HR140">
        <v>353.18599999999998</v>
      </c>
      <c r="HS140">
        <v>14.7844</v>
      </c>
      <c r="HT140">
        <v>99.607600000000005</v>
      </c>
      <c r="HU140">
        <v>101.35899999999999</v>
      </c>
    </row>
    <row r="141" spans="1:229" x14ac:dyDescent="0.2">
      <c r="A141">
        <v>125</v>
      </c>
      <c r="B141">
        <v>1710709198.5999999</v>
      </c>
      <c r="C141">
        <v>1109</v>
      </c>
      <c r="D141" t="s">
        <v>617</v>
      </c>
      <c r="E141" t="s">
        <v>618</v>
      </c>
      <c r="F141">
        <v>5</v>
      </c>
      <c r="H141">
        <v>1710709196.0999999</v>
      </c>
      <c r="I141">
        <f t="shared" si="34"/>
        <v>1.7685458186895314E-4</v>
      </c>
      <c r="J141">
        <f t="shared" si="35"/>
        <v>0.17685458186895314</v>
      </c>
      <c r="K141">
        <f t="shared" si="36"/>
        <v>-2.1910243848590047</v>
      </c>
      <c r="L141">
        <f t="shared" si="37"/>
        <v>386.79633333333328</v>
      </c>
      <c r="M141">
        <f t="shared" si="38"/>
        <v>705.53108930829012</v>
      </c>
      <c r="N141">
        <f t="shared" si="39"/>
        <v>71.794091363728768</v>
      </c>
      <c r="O141">
        <f t="shared" si="40"/>
        <v>39.359982451962978</v>
      </c>
      <c r="P141">
        <f t="shared" si="41"/>
        <v>1.0531288730493592E-2</v>
      </c>
      <c r="Q141">
        <f t="shared" si="42"/>
        <v>3</v>
      </c>
      <c r="R141">
        <f t="shared" si="43"/>
        <v>1.0510793368168982E-2</v>
      </c>
      <c r="S141">
        <f t="shared" si="44"/>
        <v>6.5710839210328465E-3</v>
      </c>
      <c r="T141">
        <f t="shared" si="45"/>
        <v>321.51181513558754</v>
      </c>
      <c r="U141">
        <f t="shared" si="46"/>
        <v>26.062792304376501</v>
      </c>
      <c r="V141">
        <f t="shared" si="47"/>
        <v>25.04891111111111</v>
      </c>
      <c r="W141">
        <f t="shared" si="48"/>
        <v>3.1889614664619281</v>
      </c>
      <c r="X141">
        <f t="shared" si="49"/>
        <v>49.87595719057186</v>
      </c>
      <c r="Y141">
        <f t="shared" si="50"/>
        <v>1.5163517057887126</v>
      </c>
      <c r="Z141">
        <f t="shared" si="51"/>
        <v>3.0402458242452561</v>
      </c>
      <c r="AA141">
        <f t="shared" si="52"/>
        <v>1.6726097606732155</v>
      </c>
      <c r="AB141">
        <f t="shared" si="53"/>
        <v>-7.7992870604208333</v>
      </c>
      <c r="AC141">
        <f t="shared" si="54"/>
        <v>-129.21448453333304</v>
      </c>
      <c r="AD141">
        <f t="shared" si="55"/>
        <v>-9.0785645934578714</v>
      </c>
      <c r="AE141">
        <f t="shared" si="56"/>
        <v>175.41947894837577</v>
      </c>
      <c r="AF141">
        <f t="shared" si="57"/>
        <v>-21.013170443033545</v>
      </c>
      <c r="AG141">
        <f t="shared" si="58"/>
        <v>0.17573427454162438</v>
      </c>
      <c r="AH141">
        <f t="shared" si="59"/>
        <v>-2.1910243848590047</v>
      </c>
      <c r="AI141">
        <v>370.19606279130312</v>
      </c>
      <c r="AJ141">
        <v>386.53231515151498</v>
      </c>
      <c r="AK141">
        <v>-3.0655412351243858</v>
      </c>
      <c r="AL141">
        <v>67.179014470420327</v>
      </c>
      <c r="AM141">
        <f t="shared" si="60"/>
        <v>0.17685458186895314</v>
      </c>
      <c r="AN141">
        <v>14.7265512230497</v>
      </c>
      <c r="AO141">
        <v>14.90082606060605</v>
      </c>
      <c r="AP141">
        <v>-9.0764814346776099E-6</v>
      </c>
      <c r="AQ141">
        <v>78.549610732048009</v>
      </c>
      <c r="AR141">
        <v>138</v>
      </c>
      <c r="AS141">
        <v>23</v>
      </c>
      <c r="AT141">
        <f t="shared" si="61"/>
        <v>1</v>
      </c>
      <c r="AU141">
        <f t="shared" si="62"/>
        <v>0</v>
      </c>
      <c r="AV141">
        <f t="shared" si="63"/>
        <v>54233.209561428106</v>
      </c>
      <c r="AW141">
        <f t="shared" si="64"/>
        <v>2000.01</v>
      </c>
      <c r="AX141">
        <f t="shared" si="65"/>
        <v>1681.205404733465</v>
      </c>
      <c r="AY141">
        <f t="shared" si="66"/>
        <v>0.84059849937423559</v>
      </c>
      <c r="AZ141">
        <f t="shared" si="67"/>
        <v>0.16075510379227481</v>
      </c>
      <c r="BA141">
        <v>6</v>
      </c>
      <c r="BB141">
        <v>0.5</v>
      </c>
      <c r="BC141" t="s">
        <v>358</v>
      </c>
      <c r="BD141">
        <v>2</v>
      </c>
      <c r="BE141" t="b">
        <v>1</v>
      </c>
      <c r="BF141">
        <v>1710709196.0999999</v>
      </c>
      <c r="BG141">
        <v>386.79633333333328</v>
      </c>
      <c r="BH141">
        <v>365.85033333333342</v>
      </c>
      <c r="BI141">
        <v>14.901411111111109</v>
      </c>
      <c r="BJ141">
        <v>14.728288888888891</v>
      </c>
      <c r="BK141">
        <v>388.79766666666671</v>
      </c>
      <c r="BL141">
        <v>14.95406666666667</v>
      </c>
      <c r="BM141">
        <v>599.97699999999998</v>
      </c>
      <c r="BN141">
        <v>101.6588888888889</v>
      </c>
      <c r="BO141">
        <v>0.10004484444444441</v>
      </c>
      <c r="BP141">
        <v>24.24998888888889</v>
      </c>
      <c r="BQ141">
        <v>25.04891111111111</v>
      </c>
      <c r="BR141">
        <v>999.90000000000009</v>
      </c>
      <c r="BS141">
        <v>0</v>
      </c>
      <c r="BT141">
        <v>0</v>
      </c>
      <c r="BU141">
        <v>9996.4555555555562</v>
      </c>
      <c r="BV141">
        <v>0</v>
      </c>
      <c r="BW141">
        <v>6.1072877777777776</v>
      </c>
      <c r="BX141">
        <v>20.94616666666667</v>
      </c>
      <c r="BY141">
        <v>392.64755555555553</v>
      </c>
      <c r="BZ141">
        <v>371.31922222222221</v>
      </c>
      <c r="CA141">
        <v>0.1731341111111111</v>
      </c>
      <c r="CB141">
        <v>365.85033333333342</v>
      </c>
      <c r="CC141">
        <v>14.728288888888891</v>
      </c>
      <c r="CD141">
        <v>1.5148622222222221</v>
      </c>
      <c r="CE141">
        <v>1.4972633333333329</v>
      </c>
      <c r="CF141">
        <v>13.119</v>
      </c>
      <c r="CG141">
        <v>12.94023333333333</v>
      </c>
      <c r="CH141">
        <v>2000.01</v>
      </c>
      <c r="CI141">
        <v>0.97999799999999992</v>
      </c>
      <c r="CJ141">
        <v>2.00019E-2</v>
      </c>
      <c r="CK141">
        <v>0</v>
      </c>
      <c r="CL141">
        <v>232.096</v>
      </c>
      <c r="CM141">
        <v>5.0009800000000002</v>
      </c>
      <c r="CN141">
        <v>4855.9722222222226</v>
      </c>
      <c r="CO141">
        <v>18953.35555555555</v>
      </c>
      <c r="CP141">
        <v>37.700999999999993</v>
      </c>
      <c r="CQ141">
        <v>38.138777777777783</v>
      </c>
      <c r="CR141">
        <v>37.916333333333327</v>
      </c>
      <c r="CS141">
        <v>37.311999999999998</v>
      </c>
      <c r="CT141">
        <v>38.5</v>
      </c>
      <c r="CU141">
        <v>1955.1011111111111</v>
      </c>
      <c r="CV141">
        <v>39.9</v>
      </c>
      <c r="CW141">
        <v>0</v>
      </c>
      <c r="CX141">
        <v>6156.7999999523163</v>
      </c>
      <c r="CY141">
        <v>0</v>
      </c>
      <c r="CZ141">
        <v>1710707252</v>
      </c>
      <c r="DA141" t="s">
        <v>359</v>
      </c>
      <c r="DB141">
        <v>1710707252</v>
      </c>
      <c r="DC141">
        <v>1710706472</v>
      </c>
      <c r="DD141">
        <v>25</v>
      </c>
      <c r="DE141">
        <v>0.7</v>
      </c>
      <c r="DF141">
        <v>1.4E-2</v>
      </c>
      <c r="DG141">
        <v>-2.4249999999999998</v>
      </c>
      <c r="DH141">
        <v>-3.9E-2</v>
      </c>
      <c r="DI141">
        <v>495</v>
      </c>
      <c r="DJ141">
        <v>20</v>
      </c>
      <c r="DK141">
        <v>0.44</v>
      </c>
      <c r="DL141">
        <v>7.0000000000000007E-2</v>
      </c>
      <c r="DM141">
        <v>14.540941249999999</v>
      </c>
      <c r="DN141">
        <v>61.714205290806753</v>
      </c>
      <c r="DO141">
        <v>6.1641443199158577</v>
      </c>
      <c r="DP141">
        <v>0</v>
      </c>
      <c r="DQ141">
        <v>233.4325</v>
      </c>
      <c r="DR141">
        <v>-10.7139954066808</v>
      </c>
      <c r="DS141">
        <v>1.0738567997971551</v>
      </c>
      <c r="DT141">
        <v>0</v>
      </c>
      <c r="DU141">
        <v>0.1715362</v>
      </c>
      <c r="DV141">
        <v>-5.929373358349495E-3</v>
      </c>
      <c r="DW141">
        <v>2.5592538482925062E-3</v>
      </c>
      <c r="DX141">
        <v>1</v>
      </c>
      <c r="DY141">
        <v>1</v>
      </c>
      <c r="DZ141">
        <v>3</v>
      </c>
      <c r="EA141" t="s">
        <v>368</v>
      </c>
      <c r="EB141">
        <v>3.2292800000000002</v>
      </c>
      <c r="EC141">
        <v>2.7042600000000001</v>
      </c>
      <c r="ED141">
        <v>9.88459E-2</v>
      </c>
      <c r="EE141">
        <v>9.4396900000000006E-2</v>
      </c>
      <c r="EF141">
        <v>8.3213300000000004E-2</v>
      </c>
      <c r="EG141">
        <v>8.2828899999999997E-2</v>
      </c>
      <c r="EH141">
        <v>29542.1</v>
      </c>
      <c r="EI141">
        <v>29028.9</v>
      </c>
      <c r="EJ141">
        <v>31383.9</v>
      </c>
      <c r="EK141">
        <v>30375.8</v>
      </c>
      <c r="EL141">
        <v>38550.300000000003</v>
      </c>
      <c r="EM141">
        <v>36840</v>
      </c>
      <c r="EN141">
        <v>43993.1</v>
      </c>
      <c r="EO141">
        <v>42419</v>
      </c>
      <c r="EP141">
        <v>1.90158</v>
      </c>
      <c r="EQ141">
        <v>1.94923</v>
      </c>
      <c r="ER141">
        <v>0.13295199999999999</v>
      </c>
      <c r="ES141">
        <v>0</v>
      </c>
      <c r="ET141">
        <v>22.880199999999999</v>
      </c>
      <c r="EU141">
        <v>999.9</v>
      </c>
      <c r="EV141">
        <v>54.7</v>
      </c>
      <c r="EW141">
        <v>26.8</v>
      </c>
      <c r="EX141">
        <v>19.0319</v>
      </c>
      <c r="EY141">
        <v>61.643000000000001</v>
      </c>
      <c r="EZ141">
        <v>24.855799999999999</v>
      </c>
      <c r="FA141">
        <v>1</v>
      </c>
      <c r="FB141">
        <v>-0.21416199999999999</v>
      </c>
      <c r="FC141">
        <v>0.621008</v>
      </c>
      <c r="FD141">
        <v>20.191500000000001</v>
      </c>
      <c r="FE141">
        <v>5.2190899999999996</v>
      </c>
      <c r="FF141">
        <v>11.992000000000001</v>
      </c>
      <c r="FG141">
        <v>4.9641999999999999</v>
      </c>
      <c r="FH141">
        <v>3.2953299999999999</v>
      </c>
      <c r="FI141">
        <v>9999</v>
      </c>
      <c r="FJ141">
        <v>9999</v>
      </c>
      <c r="FK141">
        <v>9999</v>
      </c>
      <c r="FL141">
        <v>292.8</v>
      </c>
      <c r="FM141">
        <v>4.9710099999999997</v>
      </c>
      <c r="FN141">
        <v>1.86768</v>
      </c>
      <c r="FO141">
        <v>1.8589500000000001</v>
      </c>
      <c r="FP141">
        <v>1.86507</v>
      </c>
      <c r="FQ141">
        <v>1.8630599999999999</v>
      </c>
      <c r="FR141">
        <v>1.86436</v>
      </c>
      <c r="FS141">
        <v>1.85978</v>
      </c>
      <c r="FT141">
        <v>1.8638600000000001</v>
      </c>
      <c r="FU141">
        <v>0</v>
      </c>
      <c r="FV141">
        <v>0</v>
      </c>
      <c r="FW141">
        <v>0</v>
      </c>
      <c r="FX141">
        <v>0</v>
      </c>
      <c r="FY141" t="s">
        <v>361</v>
      </c>
      <c r="FZ141" t="s">
        <v>362</v>
      </c>
      <c r="GA141" t="s">
        <v>363</v>
      </c>
      <c r="GB141" t="s">
        <v>363</v>
      </c>
      <c r="GC141" t="s">
        <v>363</v>
      </c>
      <c r="GD141" t="s">
        <v>363</v>
      </c>
      <c r="GE141">
        <v>0</v>
      </c>
      <c r="GF141">
        <v>100</v>
      </c>
      <c r="GG141">
        <v>100</v>
      </c>
      <c r="GH141">
        <v>-1.9670000000000001</v>
      </c>
      <c r="GI141">
        <v>-5.2600000000000001E-2</v>
      </c>
      <c r="GJ141">
        <v>-0.44953633355511791</v>
      </c>
      <c r="GK141">
        <v>-3.2761014038563928E-3</v>
      </c>
      <c r="GL141">
        <v>-2.2697488846437009E-6</v>
      </c>
      <c r="GM141">
        <v>1.1067681640329E-9</v>
      </c>
      <c r="GN141">
        <v>-6.7387852144306204E-2</v>
      </c>
      <c r="GO141">
        <v>3.4759988817346559E-3</v>
      </c>
      <c r="GP141">
        <v>-3.6432653228263149E-4</v>
      </c>
      <c r="GQ141">
        <v>1.322559970292776E-5</v>
      </c>
      <c r="GR141">
        <v>12</v>
      </c>
      <c r="GS141">
        <v>1920</v>
      </c>
      <c r="GT141">
        <v>3</v>
      </c>
      <c r="GU141">
        <v>20</v>
      </c>
      <c r="GV141">
        <v>32.4</v>
      </c>
      <c r="GW141">
        <v>45.4</v>
      </c>
      <c r="GX141">
        <v>0.95825199999999999</v>
      </c>
      <c r="GY141">
        <v>2.3986800000000001</v>
      </c>
      <c r="GZ141">
        <v>1.4489700000000001</v>
      </c>
      <c r="HA141">
        <v>2.3046899999999999</v>
      </c>
      <c r="HB141">
        <v>1.5515099999999999</v>
      </c>
      <c r="HC141">
        <v>2.32666</v>
      </c>
      <c r="HD141">
        <v>31.608000000000001</v>
      </c>
      <c r="HE141">
        <v>14.5436</v>
      </c>
      <c r="HF141">
        <v>18</v>
      </c>
      <c r="HG141">
        <v>438.16</v>
      </c>
      <c r="HH141">
        <v>465.53399999999999</v>
      </c>
      <c r="HI141">
        <v>22.033000000000001</v>
      </c>
      <c r="HJ141">
        <v>24.287400000000002</v>
      </c>
      <c r="HK141">
        <v>30</v>
      </c>
      <c r="HL141">
        <v>24.341699999999999</v>
      </c>
      <c r="HM141">
        <v>24.2836</v>
      </c>
      <c r="HN141">
        <v>19.131</v>
      </c>
      <c r="HO141">
        <v>30.247399999999999</v>
      </c>
      <c r="HP141">
        <v>48.099800000000002</v>
      </c>
      <c r="HQ141">
        <v>21.9864</v>
      </c>
      <c r="HR141">
        <v>332.73200000000003</v>
      </c>
      <c r="HS141">
        <v>14.7844</v>
      </c>
      <c r="HT141">
        <v>99.608000000000004</v>
      </c>
      <c r="HU141">
        <v>101.358</v>
      </c>
    </row>
    <row r="142" spans="1:229" x14ac:dyDescent="0.2">
      <c r="A142">
        <v>126</v>
      </c>
      <c r="B142">
        <v>1710709203.5999999</v>
      </c>
      <c r="C142">
        <v>1114</v>
      </c>
      <c r="D142" t="s">
        <v>619</v>
      </c>
      <c r="E142" t="s">
        <v>620</v>
      </c>
      <c r="F142">
        <v>5</v>
      </c>
      <c r="H142">
        <v>1710709200.8</v>
      </c>
      <c r="I142">
        <f t="shared" si="34"/>
        <v>1.5294314765306992E-4</v>
      </c>
      <c r="J142">
        <f t="shared" si="35"/>
        <v>0.15294314765306993</v>
      </c>
      <c r="K142">
        <f t="shared" si="36"/>
        <v>-2.374619986509237</v>
      </c>
      <c r="L142">
        <f t="shared" si="37"/>
        <v>372.4477</v>
      </c>
      <c r="M142">
        <f t="shared" si="38"/>
        <v>775.23454166947602</v>
      </c>
      <c r="N142">
        <f t="shared" si="39"/>
        <v>78.88721770135723</v>
      </c>
      <c r="O142">
        <f t="shared" si="40"/>
        <v>37.899966027051256</v>
      </c>
      <c r="P142">
        <f t="shared" si="41"/>
        <v>9.0972319543765733E-3</v>
      </c>
      <c r="Q142">
        <f t="shared" si="42"/>
        <v>3</v>
      </c>
      <c r="R142">
        <f t="shared" si="43"/>
        <v>9.0819339285514861E-3</v>
      </c>
      <c r="S142">
        <f t="shared" si="44"/>
        <v>5.677580999809779E-3</v>
      </c>
      <c r="T142">
        <f t="shared" si="45"/>
        <v>321.51213446392359</v>
      </c>
      <c r="U142">
        <f t="shared" si="46"/>
        <v>26.074621815366239</v>
      </c>
      <c r="V142">
        <f t="shared" si="47"/>
        <v>25.05705</v>
      </c>
      <c r="W142">
        <f t="shared" si="48"/>
        <v>3.1905086152006614</v>
      </c>
      <c r="X142">
        <f t="shared" si="49"/>
        <v>49.863016144035711</v>
      </c>
      <c r="Y142">
        <f t="shared" si="50"/>
        <v>1.5164801654390001</v>
      </c>
      <c r="Z142">
        <f t="shared" si="51"/>
        <v>3.0412924903268044</v>
      </c>
      <c r="AA142">
        <f t="shared" si="52"/>
        <v>1.6740284497616613</v>
      </c>
      <c r="AB142">
        <f t="shared" si="53"/>
        <v>-6.7447928115003837</v>
      </c>
      <c r="AC142">
        <f t="shared" si="54"/>
        <v>-129.60229152000008</v>
      </c>
      <c r="AD142">
        <f t="shared" si="55"/>
        <v>-9.1064488235148975</v>
      </c>
      <c r="AE142">
        <f t="shared" si="56"/>
        <v>176.05860130890827</v>
      </c>
      <c r="AF142">
        <f t="shared" si="57"/>
        <v>-22.056864580136963</v>
      </c>
      <c r="AG142">
        <f t="shared" si="58"/>
        <v>0.15205073975124594</v>
      </c>
      <c r="AH142">
        <f t="shared" si="59"/>
        <v>-2.374619986509237</v>
      </c>
      <c r="AI142">
        <v>353.58349494660752</v>
      </c>
      <c r="AJ142">
        <v>370.74761818181832</v>
      </c>
      <c r="AK142">
        <v>-3.2049409313615449</v>
      </c>
      <c r="AL142">
        <v>67.179014470420327</v>
      </c>
      <c r="AM142">
        <f t="shared" si="60"/>
        <v>0.15294314765306993</v>
      </c>
      <c r="AN142">
        <v>14.75635483939171</v>
      </c>
      <c r="AO142">
        <v>14.906852727272719</v>
      </c>
      <c r="AP142">
        <v>3.1695743621421459E-5</v>
      </c>
      <c r="AQ142">
        <v>78.549610732048009</v>
      </c>
      <c r="AR142">
        <v>138</v>
      </c>
      <c r="AS142">
        <v>23</v>
      </c>
      <c r="AT142">
        <f t="shared" si="61"/>
        <v>1</v>
      </c>
      <c r="AU142">
        <f t="shared" si="62"/>
        <v>0</v>
      </c>
      <c r="AV142">
        <f t="shared" si="63"/>
        <v>54470.886184267176</v>
      </c>
      <c r="AW142">
        <f t="shared" si="64"/>
        <v>2000.0119999999999</v>
      </c>
      <c r="AX142">
        <f t="shared" si="65"/>
        <v>1681.2070847999603</v>
      </c>
      <c r="AY142">
        <f t="shared" si="66"/>
        <v>0.84059849880898729</v>
      </c>
      <c r="AZ142">
        <f t="shared" si="67"/>
        <v>0.1607551027013456</v>
      </c>
      <c r="BA142">
        <v>6</v>
      </c>
      <c r="BB142">
        <v>0.5</v>
      </c>
      <c r="BC142" t="s">
        <v>358</v>
      </c>
      <c r="BD142">
        <v>2</v>
      </c>
      <c r="BE142" t="b">
        <v>1</v>
      </c>
      <c r="BF142">
        <v>1710709200.8</v>
      </c>
      <c r="BG142">
        <v>372.4477</v>
      </c>
      <c r="BH142">
        <v>350.44670000000002</v>
      </c>
      <c r="BI142">
        <v>14.90264</v>
      </c>
      <c r="BJ142">
        <v>14.75285</v>
      </c>
      <c r="BK142">
        <v>374.38389999999998</v>
      </c>
      <c r="BL142">
        <v>14.95533</v>
      </c>
      <c r="BM142">
        <v>599.97910000000002</v>
      </c>
      <c r="BN142">
        <v>101.65940000000001</v>
      </c>
      <c r="BO142">
        <v>9.976249999999999E-2</v>
      </c>
      <c r="BP142">
        <v>24.25573</v>
      </c>
      <c r="BQ142">
        <v>25.05705</v>
      </c>
      <c r="BR142">
        <v>999.9</v>
      </c>
      <c r="BS142">
        <v>0</v>
      </c>
      <c r="BT142">
        <v>0</v>
      </c>
      <c r="BU142">
        <v>10042.308000000001</v>
      </c>
      <c r="BV142">
        <v>0</v>
      </c>
      <c r="BW142">
        <v>6.1050899999999988</v>
      </c>
      <c r="BX142">
        <v>22.001180000000002</v>
      </c>
      <c r="BY142">
        <v>378.08229999999998</v>
      </c>
      <c r="BZ142">
        <v>355.69409999999999</v>
      </c>
      <c r="CA142">
        <v>0.1498109</v>
      </c>
      <c r="CB142">
        <v>350.44670000000002</v>
      </c>
      <c r="CC142">
        <v>14.75285</v>
      </c>
      <c r="CD142">
        <v>1.5149969999999999</v>
      </c>
      <c r="CE142">
        <v>1.4997670000000001</v>
      </c>
      <c r="CF142">
        <v>13.12036</v>
      </c>
      <c r="CG142">
        <v>12.965780000000001</v>
      </c>
      <c r="CH142">
        <v>2000.0119999999999</v>
      </c>
      <c r="CI142">
        <v>0.97999799999999992</v>
      </c>
      <c r="CJ142">
        <v>2.00019E-2</v>
      </c>
      <c r="CK142">
        <v>0</v>
      </c>
      <c r="CL142">
        <v>231.24160000000001</v>
      </c>
      <c r="CM142">
        <v>5.0009800000000002</v>
      </c>
      <c r="CN142">
        <v>4839.7479999999996</v>
      </c>
      <c r="CO142">
        <v>18953.36</v>
      </c>
      <c r="CP142">
        <v>37.686999999999998</v>
      </c>
      <c r="CQ142">
        <v>38.125</v>
      </c>
      <c r="CR142">
        <v>37.875</v>
      </c>
      <c r="CS142">
        <v>37.268600000000013</v>
      </c>
      <c r="CT142">
        <v>38.468499999999999</v>
      </c>
      <c r="CU142">
        <v>1955.1030000000001</v>
      </c>
      <c r="CV142">
        <v>39.899999999999991</v>
      </c>
      <c r="CW142">
        <v>0</v>
      </c>
      <c r="CX142">
        <v>6162.2000000476837</v>
      </c>
      <c r="CY142">
        <v>0</v>
      </c>
      <c r="CZ142">
        <v>1710707252</v>
      </c>
      <c r="DA142" t="s">
        <v>359</v>
      </c>
      <c r="DB142">
        <v>1710707252</v>
      </c>
      <c r="DC142">
        <v>1710706472</v>
      </c>
      <c r="DD142">
        <v>25</v>
      </c>
      <c r="DE142">
        <v>0.7</v>
      </c>
      <c r="DF142">
        <v>1.4E-2</v>
      </c>
      <c r="DG142">
        <v>-2.4249999999999998</v>
      </c>
      <c r="DH142">
        <v>-3.9E-2</v>
      </c>
      <c r="DI142">
        <v>495</v>
      </c>
      <c r="DJ142">
        <v>20</v>
      </c>
      <c r="DK142">
        <v>0.44</v>
      </c>
      <c r="DL142">
        <v>7.0000000000000007E-2</v>
      </c>
      <c r="DM142">
        <v>18.01940325</v>
      </c>
      <c r="DN142">
        <v>38.49809504690429</v>
      </c>
      <c r="DO142">
        <v>3.9275236782967879</v>
      </c>
      <c r="DP142">
        <v>0</v>
      </c>
      <c r="DQ142">
        <v>232.68329411764711</v>
      </c>
      <c r="DR142">
        <v>-10.714805192124331</v>
      </c>
      <c r="DS142">
        <v>1.067823694673691</v>
      </c>
      <c r="DT142">
        <v>0</v>
      </c>
      <c r="DU142">
        <v>0.167015625</v>
      </c>
      <c r="DV142">
        <v>-5.4192821763602753E-2</v>
      </c>
      <c r="DW142">
        <v>9.0207000994587446E-3</v>
      </c>
      <c r="DX142">
        <v>1</v>
      </c>
      <c r="DY142">
        <v>1</v>
      </c>
      <c r="DZ142">
        <v>3</v>
      </c>
      <c r="EA142" t="s">
        <v>368</v>
      </c>
      <c r="EB142">
        <v>3.2293699999999999</v>
      </c>
      <c r="EC142">
        <v>2.7046100000000002</v>
      </c>
      <c r="ED142">
        <v>9.5661300000000005E-2</v>
      </c>
      <c r="EE142">
        <v>9.0832499999999997E-2</v>
      </c>
      <c r="EF142">
        <v>8.3247500000000002E-2</v>
      </c>
      <c r="EG142">
        <v>8.2975400000000005E-2</v>
      </c>
      <c r="EH142">
        <v>29646.400000000001</v>
      </c>
      <c r="EI142">
        <v>29143.1</v>
      </c>
      <c r="EJ142">
        <v>31383.8</v>
      </c>
      <c r="EK142">
        <v>30375.8</v>
      </c>
      <c r="EL142">
        <v>38548.6</v>
      </c>
      <c r="EM142">
        <v>36834.699999999997</v>
      </c>
      <c r="EN142">
        <v>43992.9</v>
      </c>
      <c r="EO142">
        <v>42419.8</v>
      </c>
      <c r="EP142">
        <v>1.9005799999999999</v>
      </c>
      <c r="EQ142">
        <v>1.9488799999999999</v>
      </c>
      <c r="ER142">
        <v>0.13134599999999999</v>
      </c>
      <c r="ES142">
        <v>0</v>
      </c>
      <c r="ET142">
        <v>22.8855</v>
      </c>
      <c r="EU142">
        <v>999.9</v>
      </c>
      <c r="EV142">
        <v>54.7</v>
      </c>
      <c r="EW142">
        <v>26.8</v>
      </c>
      <c r="EX142">
        <v>19.033100000000001</v>
      </c>
      <c r="EY142">
        <v>61.082999999999998</v>
      </c>
      <c r="EZ142">
        <v>25.027999999999999</v>
      </c>
      <c r="FA142">
        <v>1</v>
      </c>
      <c r="FB142">
        <v>-0.21379100000000001</v>
      </c>
      <c r="FC142">
        <v>0.68681599999999998</v>
      </c>
      <c r="FD142">
        <v>20.191400000000002</v>
      </c>
      <c r="FE142">
        <v>5.2207299999999996</v>
      </c>
      <c r="FF142">
        <v>11.992100000000001</v>
      </c>
      <c r="FG142">
        <v>4.9653999999999998</v>
      </c>
      <c r="FH142">
        <v>3.2955800000000002</v>
      </c>
      <c r="FI142">
        <v>9999</v>
      </c>
      <c r="FJ142">
        <v>9999</v>
      </c>
      <c r="FK142">
        <v>9999</v>
      </c>
      <c r="FL142">
        <v>292.8</v>
      </c>
      <c r="FM142">
        <v>4.97105</v>
      </c>
      <c r="FN142">
        <v>1.86768</v>
      </c>
      <c r="FO142">
        <v>1.85894</v>
      </c>
      <c r="FP142">
        <v>1.86507</v>
      </c>
      <c r="FQ142">
        <v>1.86307</v>
      </c>
      <c r="FR142">
        <v>1.8643799999999999</v>
      </c>
      <c r="FS142">
        <v>1.8597999999999999</v>
      </c>
      <c r="FT142">
        <v>1.8638600000000001</v>
      </c>
      <c r="FU142">
        <v>0</v>
      </c>
      <c r="FV142">
        <v>0</v>
      </c>
      <c r="FW142">
        <v>0</v>
      </c>
      <c r="FX142">
        <v>0</v>
      </c>
      <c r="FY142" t="s">
        <v>361</v>
      </c>
      <c r="FZ142" t="s">
        <v>362</v>
      </c>
      <c r="GA142" t="s">
        <v>363</v>
      </c>
      <c r="GB142" t="s">
        <v>363</v>
      </c>
      <c r="GC142" t="s">
        <v>363</v>
      </c>
      <c r="GD142" t="s">
        <v>363</v>
      </c>
      <c r="GE142">
        <v>0</v>
      </c>
      <c r="GF142">
        <v>100</v>
      </c>
      <c r="GG142">
        <v>100</v>
      </c>
      <c r="GH142">
        <v>-1.897</v>
      </c>
      <c r="GI142">
        <v>-5.2600000000000001E-2</v>
      </c>
      <c r="GJ142">
        <v>-0.44953633355511791</v>
      </c>
      <c r="GK142">
        <v>-3.2761014038563928E-3</v>
      </c>
      <c r="GL142">
        <v>-2.2697488846437009E-6</v>
      </c>
      <c r="GM142">
        <v>1.1067681640329E-9</v>
      </c>
      <c r="GN142">
        <v>-6.7387852144306204E-2</v>
      </c>
      <c r="GO142">
        <v>3.4759988817346559E-3</v>
      </c>
      <c r="GP142">
        <v>-3.6432653228263149E-4</v>
      </c>
      <c r="GQ142">
        <v>1.322559970292776E-5</v>
      </c>
      <c r="GR142">
        <v>12</v>
      </c>
      <c r="GS142">
        <v>1920</v>
      </c>
      <c r="GT142">
        <v>3</v>
      </c>
      <c r="GU142">
        <v>20</v>
      </c>
      <c r="GV142">
        <v>32.5</v>
      </c>
      <c r="GW142">
        <v>45.5</v>
      </c>
      <c r="GX142">
        <v>0.92285200000000001</v>
      </c>
      <c r="GY142">
        <v>2.3974600000000001</v>
      </c>
      <c r="GZ142">
        <v>1.4477500000000001</v>
      </c>
      <c r="HA142">
        <v>2.3059099999999999</v>
      </c>
      <c r="HB142">
        <v>1.5515099999999999</v>
      </c>
      <c r="HC142">
        <v>2.4389599999999998</v>
      </c>
      <c r="HD142">
        <v>31.608000000000001</v>
      </c>
      <c r="HE142">
        <v>14.5611</v>
      </c>
      <c r="HF142">
        <v>18</v>
      </c>
      <c r="HG142">
        <v>437.61799999999999</v>
      </c>
      <c r="HH142">
        <v>465.33</v>
      </c>
      <c r="HI142">
        <v>21.987300000000001</v>
      </c>
      <c r="HJ142">
        <v>24.287400000000002</v>
      </c>
      <c r="HK142">
        <v>30.0002</v>
      </c>
      <c r="HL142">
        <v>24.341699999999999</v>
      </c>
      <c r="HM142">
        <v>24.285</v>
      </c>
      <c r="HN142">
        <v>18.421900000000001</v>
      </c>
      <c r="HO142">
        <v>30.247399999999999</v>
      </c>
      <c r="HP142">
        <v>48.099800000000002</v>
      </c>
      <c r="HQ142">
        <v>21.929500000000001</v>
      </c>
      <c r="HR142">
        <v>319.358</v>
      </c>
      <c r="HS142">
        <v>14.7844</v>
      </c>
      <c r="HT142">
        <v>99.607699999999994</v>
      </c>
      <c r="HU142">
        <v>101.35899999999999</v>
      </c>
    </row>
    <row r="143" spans="1:229" x14ac:dyDescent="0.2">
      <c r="A143">
        <v>127</v>
      </c>
      <c r="B143">
        <v>1710709208.5999999</v>
      </c>
      <c r="C143">
        <v>1119</v>
      </c>
      <c r="D143" t="s">
        <v>621</v>
      </c>
      <c r="E143" t="s">
        <v>622</v>
      </c>
      <c r="F143">
        <v>5</v>
      </c>
      <c r="H143">
        <v>1710709206.0999999</v>
      </c>
      <c r="I143">
        <f t="shared" si="34"/>
        <v>1.5479772283043947E-4</v>
      </c>
      <c r="J143">
        <f t="shared" si="35"/>
        <v>0.15479772283043947</v>
      </c>
      <c r="K143">
        <f t="shared" si="36"/>
        <v>-2.2706879872482317</v>
      </c>
      <c r="L143">
        <f t="shared" si="37"/>
        <v>355.45655555555561</v>
      </c>
      <c r="M143">
        <f t="shared" si="38"/>
        <v>735.39075661254844</v>
      </c>
      <c r="N143">
        <f t="shared" si="39"/>
        <v>74.8324893728077</v>
      </c>
      <c r="O143">
        <f t="shared" si="40"/>
        <v>36.170836629267548</v>
      </c>
      <c r="P143">
        <f t="shared" si="41"/>
        <v>9.2203486877842234E-3</v>
      </c>
      <c r="Q143">
        <f t="shared" si="42"/>
        <v>3</v>
      </c>
      <c r="R143">
        <f t="shared" si="43"/>
        <v>9.2046341767796774E-3</v>
      </c>
      <c r="S143">
        <f t="shared" si="44"/>
        <v>5.7543059856846462E-3</v>
      </c>
      <c r="T143">
        <f t="shared" si="45"/>
        <v>321.50046708607914</v>
      </c>
      <c r="U143">
        <f t="shared" si="46"/>
        <v>26.074451343912781</v>
      </c>
      <c r="V143">
        <f t="shared" si="47"/>
        <v>25.052288888888889</v>
      </c>
      <c r="W143">
        <f t="shared" si="48"/>
        <v>3.1896034799891697</v>
      </c>
      <c r="X143">
        <f t="shared" si="49"/>
        <v>49.907665177553156</v>
      </c>
      <c r="Y143">
        <f t="shared" si="50"/>
        <v>1.5178717437324798</v>
      </c>
      <c r="Z143">
        <f t="shared" si="51"/>
        <v>3.0413599560958207</v>
      </c>
      <c r="AA143">
        <f t="shared" si="52"/>
        <v>1.6717317362566899</v>
      </c>
      <c r="AB143">
        <f t="shared" si="53"/>
        <v>-6.8265795768223807</v>
      </c>
      <c r="AC143">
        <f t="shared" si="54"/>
        <v>-128.77240613333331</v>
      </c>
      <c r="AD143">
        <f t="shared" si="55"/>
        <v>-9.0479368580527257</v>
      </c>
      <c r="AE143">
        <f t="shared" si="56"/>
        <v>176.85354451787074</v>
      </c>
      <c r="AF143">
        <f t="shared" si="57"/>
        <v>-22.98182372981168</v>
      </c>
      <c r="AG143">
        <f t="shared" si="58"/>
        <v>0.1493805827300721</v>
      </c>
      <c r="AH143">
        <f t="shared" si="59"/>
        <v>-2.2706879872482317</v>
      </c>
      <c r="AI143">
        <v>336.386767720661</v>
      </c>
      <c r="AJ143">
        <v>354.13730909090901</v>
      </c>
      <c r="AK143">
        <v>-3.3553098189519872</v>
      </c>
      <c r="AL143">
        <v>67.179014470420327</v>
      </c>
      <c r="AM143">
        <f t="shared" si="60"/>
        <v>0.15479772283043947</v>
      </c>
      <c r="AN143">
        <v>14.769352459150131</v>
      </c>
      <c r="AO143">
        <v>14.92132181818182</v>
      </c>
      <c r="AP143">
        <v>9.6958170248492511E-5</v>
      </c>
      <c r="AQ143">
        <v>78.549610732048009</v>
      </c>
      <c r="AR143">
        <v>138</v>
      </c>
      <c r="AS143">
        <v>23</v>
      </c>
      <c r="AT143">
        <f t="shared" si="61"/>
        <v>1</v>
      </c>
      <c r="AU143">
        <f t="shared" si="62"/>
        <v>0</v>
      </c>
      <c r="AV143">
        <f t="shared" si="63"/>
        <v>54370.866226457365</v>
      </c>
      <c r="AW143">
        <f t="shared" si="64"/>
        <v>1999.9388888888891</v>
      </c>
      <c r="AX143">
        <f t="shared" si="65"/>
        <v>1681.1456720653262</v>
      </c>
      <c r="AY143">
        <f t="shared" si="66"/>
        <v>0.8405985209874709</v>
      </c>
      <c r="AZ143">
        <f t="shared" si="67"/>
        <v>0.1607551455058189</v>
      </c>
      <c r="BA143">
        <v>6</v>
      </c>
      <c r="BB143">
        <v>0.5</v>
      </c>
      <c r="BC143" t="s">
        <v>358</v>
      </c>
      <c r="BD143">
        <v>2</v>
      </c>
      <c r="BE143" t="b">
        <v>1</v>
      </c>
      <c r="BF143">
        <v>1710709206.0999999</v>
      </c>
      <c r="BG143">
        <v>355.45655555555561</v>
      </c>
      <c r="BH143">
        <v>332.52733333333327</v>
      </c>
      <c r="BI143">
        <v>14.91636666666667</v>
      </c>
      <c r="BJ143">
        <v>14.76921111111111</v>
      </c>
      <c r="BK143">
        <v>357.31588888888888</v>
      </c>
      <c r="BL143">
        <v>14.968999999999999</v>
      </c>
      <c r="BM143">
        <v>599.98699999999997</v>
      </c>
      <c r="BN143">
        <v>101.6587777777778</v>
      </c>
      <c r="BO143">
        <v>0.1000337111111111</v>
      </c>
      <c r="BP143">
        <v>24.2561</v>
      </c>
      <c r="BQ143">
        <v>25.052288888888889</v>
      </c>
      <c r="BR143">
        <v>999.90000000000009</v>
      </c>
      <c r="BS143">
        <v>0</v>
      </c>
      <c r="BT143">
        <v>0</v>
      </c>
      <c r="BU143">
        <v>10023.144444444441</v>
      </c>
      <c r="BV143">
        <v>0</v>
      </c>
      <c r="BW143">
        <v>6.1050899999999997</v>
      </c>
      <c r="BX143">
        <v>22.929166666666671</v>
      </c>
      <c r="BY143">
        <v>360.83888888888879</v>
      </c>
      <c r="BZ143">
        <v>337.51244444444438</v>
      </c>
      <c r="CA143">
        <v>0.14715688888888889</v>
      </c>
      <c r="CB143">
        <v>332.52733333333327</v>
      </c>
      <c r="CC143">
        <v>14.76921111111111</v>
      </c>
      <c r="CD143">
        <v>1.5163788888888889</v>
      </c>
      <c r="CE143">
        <v>1.5014166666666671</v>
      </c>
      <c r="CF143">
        <v>13.13432222222222</v>
      </c>
      <c r="CG143">
        <v>12.982655555555549</v>
      </c>
      <c r="CH143">
        <v>1999.9388888888891</v>
      </c>
      <c r="CI143">
        <v>0.9799969999999999</v>
      </c>
      <c r="CJ143">
        <v>2.0002833333333331E-2</v>
      </c>
      <c r="CK143">
        <v>0</v>
      </c>
      <c r="CL143">
        <v>230.29033333333331</v>
      </c>
      <c r="CM143">
        <v>5.0009800000000002</v>
      </c>
      <c r="CN143">
        <v>4822.2622222222217</v>
      </c>
      <c r="CO143">
        <v>18952.633333333339</v>
      </c>
      <c r="CP143">
        <v>37.652555555555551</v>
      </c>
      <c r="CQ143">
        <v>38.125</v>
      </c>
      <c r="CR143">
        <v>37.840000000000003</v>
      </c>
      <c r="CS143">
        <v>37.25</v>
      </c>
      <c r="CT143">
        <v>38.436999999999998</v>
      </c>
      <c r="CU143">
        <v>1955.028888888889</v>
      </c>
      <c r="CV143">
        <v>39.9</v>
      </c>
      <c r="CW143">
        <v>0</v>
      </c>
      <c r="CX143">
        <v>6167</v>
      </c>
      <c r="CY143">
        <v>0</v>
      </c>
      <c r="CZ143">
        <v>1710707252</v>
      </c>
      <c r="DA143" t="s">
        <v>359</v>
      </c>
      <c r="DB143">
        <v>1710707252</v>
      </c>
      <c r="DC143">
        <v>1710706472</v>
      </c>
      <c r="DD143">
        <v>25</v>
      </c>
      <c r="DE143">
        <v>0.7</v>
      </c>
      <c r="DF143">
        <v>1.4E-2</v>
      </c>
      <c r="DG143">
        <v>-2.4249999999999998</v>
      </c>
      <c r="DH143">
        <v>-3.9E-2</v>
      </c>
      <c r="DI143">
        <v>495</v>
      </c>
      <c r="DJ143">
        <v>20</v>
      </c>
      <c r="DK143">
        <v>0.44</v>
      </c>
      <c r="DL143">
        <v>7.0000000000000007E-2</v>
      </c>
      <c r="DM143">
        <v>20.764897560975609</v>
      </c>
      <c r="DN143">
        <v>19.743405574912881</v>
      </c>
      <c r="DO143">
        <v>2.0487989753056701</v>
      </c>
      <c r="DP143">
        <v>0</v>
      </c>
      <c r="DQ143">
        <v>231.74873529411769</v>
      </c>
      <c r="DR143">
        <v>-9.9399388765632004</v>
      </c>
      <c r="DS143">
        <v>0.99255606772507055</v>
      </c>
      <c r="DT143">
        <v>0</v>
      </c>
      <c r="DU143">
        <v>0.16021151219512189</v>
      </c>
      <c r="DV143">
        <v>-0.1032671916376304</v>
      </c>
      <c r="DW143">
        <v>1.274767218371691E-2</v>
      </c>
      <c r="DX143">
        <v>0</v>
      </c>
      <c r="DY143">
        <v>0</v>
      </c>
      <c r="DZ143">
        <v>3</v>
      </c>
      <c r="EA143" t="s">
        <v>435</v>
      </c>
      <c r="EB143">
        <v>3.22919</v>
      </c>
      <c r="EC143">
        <v>2.70458</v>
      </c>
      <c r="ED143">
        <v>9.2249800000000007E-2</v>
      </c>
      <c r="EE143">
        <v>8.7336200000000003E-2</v>
      </c>
      <c r="EF143">
        <v>8.3300200000000005E-2</v>
      </c>
      <c r="EG143">
        <v>8.2986699999999997E-2</v>
      </c>
      <c r="EH143">
        <v>29758.1</v>
      </c>
      <c r="EI143">
        <v>29255.4</v>
      </c>
      <c r="EJ143">
        <v>31383.7</v>
      </c>
      <c r="EK143">
        <v>30376</v>
      </c>
      <c r="EL143">
        <v>38546.199999999997</v>
      </c>
      <c r="EM143">
        <v>36834.400000000001</v>
      </c>
      <c r="EN143">
        <v>43992.7</v>
      </c>
      <c r="EO143">
        <v>42420.1</v>
      </c>
      <c r="EP143">
        <v>1.90073</v>
      </c>
      <c r="EQ143">
        <v>1.94895</v>
      </c>
      <c r="ER143">
        <v>0.132378</v>
      </c>
      <c r="ES143">
        <v>0</v>
      </c>
      <c r="ET143">
        <v>22.8903</v>
      </c>
      <c r="EU143">
        <v>999.9</v>
      </c>
      <c r="EV143">
        <v>54.6</v>
      </c>
      <c r="EW143">
        <v>26.8</v>
      </c>
      <c r="EX143">
        <v>18.999199999999998</v>
      </c>
      <c r="EY143">
        <v>61.003</v>
      </c>
      <c r="EZ143">
        <v>25.320499999999999</v>
      </c>
      <c r="FA143">
        <v>1</v>
      </c>
      <c r="FB143">
        <v>-0.213565</v>
      </c>
      <c r="FC143">
        <v>0.75638300000000003</v>
      </c>
      <c r="FD143">
        <v>20.1907</v>
      </c>
      <c r="FE143">
        <v>5.2199900000000001</v>
      </c>
      <c r="FF143">
        <v>11.992000000000001</v>
      </c>
      <c r="FG143">
        <v>4.9653</v>
      </c>
      <c r="FH143">
        <v>3.29542</v>
      </c>
      <c r="FI143">
        <v>9999</v>
      </c>
      <c r="FJ143">
        <v>9999</v>
      </c>
      <c r="FK143">
        <v>9999</v>
      </c>
      <c r="FL143">
        <v>292.8</v>
      </c>
      <c r="FM143">
        <v>4.9710299999999998</v>
      </c>
      <c r="FN143">
        <v>1.86768</v>
      </c>
      <c r="FO143">
        <v>1.85893</v>
      </c>
      <c r="FP143">
        <v>1.8650500000000001</v>
      </c>
      <c r="FQ143">
        <v>1.86304</v>
      </c>
      <c r="FR143">
        <v>1.86435</v>
      </c>
      <c r="FS143">
        <v>1.8597699999999999</v>
      </c>
      <c r="FT143">
        <v>1.8638600000000001</v>
      </c>
      <c r="FU143">
        <v>0</v>
      </c>
      <c r="FV143">
        <v>0</v>
      </c>
      <c r="FW143">
        <v>0</v>
      </c>
      <c r="FX143">
        <v>0</v>
      </c>
      <c r="FY143" t="s">
        <v>361</v>
      </c>
      <c r="FZ143" t="s">
        <v>362</v>
      </c>
      <c r="GA143" t="s">
        <v>363</v>
      </c>
      <c r="GB143" t="s">
        <v>363</v>
      </c>
      <c r="GC143" t="s">
        <v>363</v>
      </c>
      <c r="GD143" t="s">
        <v>363</v>
      </c>
      <c r="GE143">
        <v>0</v>
      </c>
      <c r="GF143">
        <v>100</v>
      </c>
      <c r="GG143">
        <v>100</v>
      </c>
      <c r="GH143">
        <v>-1.8220000000000001</v>
      </c>
      <c r="GI143">
        <v>-5.2600000000000001E-2</v>
      </c>
      <c r="GJ143">
        <v>-0.44953633355511791</v>
      </c>
      <c r="GK143">
        <v>-3.2761014038563928E-3</v>
      </c>
      <c r="GL143">
        <v>-2.2697488846437009E-6</v>
      </c>
      <c r="GM143">
        <v>1.1067681640329E-9</v>
      </c>
      <c r="GN143">
        <v>-6.7387852144306204E-2</v>
      </c>
      <c r="GO143">
        <v>3.4759988817346559E-3</v>
      </c>
      <c r="GP143">
        <v>-3.6432653228263149E-4</v>
      </c>
      <c r="GQ143">
        <v>1.322559970292776E-5</v>
      </c>
      <c r="GR143">
        <v>12</v>
      </c>
      <c r="GS143">
        <v>1920</v>
      </c>
      <c r="GT143">
        <v>3</v>
      </c>
      <c r="GU143">
        <v>20</v>
      </c>
      <c r="GV143">
        <v>32.6</v>
      </c>
      <c r="GW143">
        <v>45.6</v>
      </c>
      <c r="GX143">
        <v>0.88500999999999996</v>
      </c>
      <c r="GY143">
        <v>2.4060100000000002</v>
      </c>
      <c r="GZ143">
        <v>1.4477500000000001</v>
      </c>
      <c r="HA143">
        <v>2.3046899999999999</v>
      </c>
      <c r="HB143">
        <v>1.5515099999999999</v>
      </c>
      <c r="HC143">
        <v>2.4182100000000002</v>
      </c>
      <c r="HD143">
        <v>31.608000000000001</v>
      </c>
      <c r="HE143">
        <v>14.552300000000001</v>
      </c>
      <c r="HF143">
        <v>18</v>
      </c>
      <c r="HG143">
        <v>437.7</v>
      </c>
      <c r="HH143">
        <v>465.37599999999998</v>
      </c>
      <c r="HI143">
        <v>21.930900000000001</v>
      </c>
      <c r="HJ143">
        <v>24.2883</v>
      </c>
      <c r="HK143">
        <v>30.000399999999999</v>
      </c>
      <c r="HL143">
        <v>24.341699999999999</v>
      </c>
      <c r="HM143">
        <v>24.285</v>
      </c>
      <c r="HN143">
        <v>17.640999999999998</v>
      </c>
      <c r="HO143">
        <v>30.247399999999999</v>
      </c>
      <c r="HP143">
        <v>48.099800000000002</v>
      </c>
      <c r="HQ143">
        <v>21.8781</v>
      </c>
      <c r="HR143">
        <v>299.29000000000002</v>
      </c>
      <c r="HS143">
        <v>14.7814</v>
      </c>
      <c r="HT143">
        <v>99.607399999999998</v>
      </c>
      <c r="HU143">
        <v>101.36</v>
      </c>
    </row>
    <row r="144" spans="1:229" x14ac:dyDescent="0.2">
      <c r="A144">
        <v>128</v>
      </c>
      <c r="B144">
        <v>1710709213.5999999</v>
      </c>
      <c r="C144">
        <v>1124</v>
      </c>
      <c r="D144" t="s">
        <v>623</v>
      </c>
      <c r="E144" t="s">
        <v>624</v>
      </c>
      <c r="F144">
        <v>5</v>
      </c>
      <c r="H144">
        <v>1710709210.8</v>
      </c>
      <c r="I144">
        <f t="shared" si="34"/>
        <v>1.6074681258249797E-4</v>
      </c>
      <c r="J144">
        <f t="shared" si="35"/>
        <v>0.16074681258249798</v>
      </c>
      <c r="K144">
        <f t="shared" si="36"/>
        <v>-2.5213939776621745</v>
      </c>
      <c r="L144">
        <f t="shared" si="37"/>
        <v>340.05900000000003</v>
      </c>
      <c r="M144">
        <f t="shared" si="38"/>
        <v>747.4010471074339</v>
      </c>
      <c r="N144">
        <f t="shared" si="39"/>
        <v>76.054884694511628</v>
      </c>
      <c r="O144">
        <f t="shared" si="40"/>
        <v>34.604109981415739</v>
      </c>
      <c r="P144">
        <f t="shared" si="41"/>
        <v>9.5749941964843703E-3</v>
      </c>
      <c r="Q144">
        <f t="shared" si="42"/>
        <v>3</v>
      </c>
      <c r="R144">
        <f t="shared" si="43"/>
        <v>9.5580487709521992E-3</v>
      </c>
      <c r="S144">
        <f t="shared" si="44"/>
        <v>5.9753004305704745E-3</v>
      </c>
      <c r="T144">
        <f t="shared" si="45"/>
        <v>321.51362876411406</v>
      </c>
      <c r="U144">
        <f t="shared" si="46"/>
        <v>26.075738100429312</v>
      </c>
      <c r="V144">
        <f t="shared" si="47"/>
        <v>25.056999999999999</v>
      </c>
      <c r="W144">
        <f t="shared" si="48"/>
        <v>3.1904991085306182</v>
      </c>
      <c r="X144">
        <f t="shared" si="49"/>
        <v>49.927333130284445</v>
      </c>
      <c r="Y144">
        <f t="shared" si="50"/>
        <v>1.5187184694215905</v>
      </c>
      <c r="Z144">
        <f t="shared" si="51"/>
        <v>3.0418577845095851</v>
      </c>
      <c r="AA144">
        <f t="shared" si="52"/>
        <v>1.6717806391090277</v>
      </c>
      <c r="AB144">
        <f t="shared" si="53"/>
        <v>-7.0889344348881611</v>
      </c>
      <c r="AC144">
        <f t="shared" si="54"/>
        <v>-129.09282311999985</v>
      </c>
      <c r="AD144">
        <f t="shared" si="55"/>
        <v>-9.0707905354214358</v>
      </c>
      <c r="AE144">
        <f t="shared" si="56"/>
        <v>176.26108067380457</v>
      </c>
      <c r="AF144">
        <f t="shared" si="57"/>
        <v>-22.999067199652956</v>
      </c>
      <c r="AG144">
        <f t="shared" si="58"/>
        <v>0.15719492941805668</v>
      </c>
      <c r="AH144">
        <f t="shared" si="59"/>
        <v>-2.5213939776621745</v>
      </c>
      <c r="AI144">
        <v>319.77767975783422</v>
      </c>
      <c r="AJ144">
        <v>337.5935818181818</v>
      </c>
      <c r="AK144">
        <v>-3.314554029537661</v>
      </c>
      <c r="AL144">
        <v>67.179014470420327</v>
      </c>
      <c r="AM144">
        <f t="shared" si="60"/>
        <v>0.16074681258249798</v>
      </c>
      <c r="AN144">
        <v>14.76987978323085</v>
      </c>
      <c r="AO144">
        <v>14.92802606060606</v>
      </c>
      <c r="AP144">
        <v>3.5646228132886162E-5</v>
      </c>
      <c r="AQ144">
        <v>78.549610732048009</v>
      </c>
      <c r="AR144">
        <v>138</v>
      </c>
      <c r="AS144">
        <v>23</v>
      </c>
      <c r="AT144">
        <f t="shared" si="61"/>
        <v>1</v>
      </c>
      <c r="AU144">
        <f t="shared" si="62"/>
        <v>0</v>
      </c>
      <c r="AV144">
        <f t="shared" si="63"/>
        <v>54331.784038470825</v>
      </c>
      <c r="AW144">
        <f t="shared" si="64"/>
        <v>2000.021</v>
      </c>
      <c r="AX144">
        <f t="shared" si="65"/>
        <v>1681.2146748000589</v>
      </c>
      <c r="AY144">
        <f t="shared" si="66"/>
        <v>0.84059851111566275</v>
      </c>
      <c r="AZ144">
        <f t="shared" si="67"/>
        <v>0.16075512645322929</v>
      </c>
      <c r="BA144">
        <v>6</v>
      </c>
      <c r="BB144">
        <v>0.5</v>
      </c>
      <c r="BC144" t="s">
        <v>358</v>
      </c>
      <c r="BD144">
        <v>2</v>
      </c>
      <c r="BE144" t="b">
        <v>1</v>
      </c>
      <c r="BF144">
        <v>1710709210.8</v>
      </c>
      <c r="BG144">
        <v>340.05900000000003</v>
      </c>
      <c r="BH144">
        <v>317.11470000000003</v>
      </c>
      <c r="BI144">
        <v>14.92464</v>
      </c>
      <c r="BJ144">
        <v>14.7698</v>
      </c>
      <c r="BK144">
        <v>341.84980000000002</v>
      </c>
      <c r="BL144">
        <v>14.977259999999999</v>
      </c>
      <c r="BM144">
        <v>600.03430000000003</v>
      </c>
      <c r="BN144">
        <v>101.6591</v>
      </c>
      <c r="BO144">
        <v>0.10003586</v>
      </c>
      <c r="BP144">
        <v>24.25883</v>
      </c>
      <c r="BQ144">
        <v>25.056999999999999</v>
      </c>
      <c r="BR144">
        <v>999.9</v>
      </c>
      <c r="BS144">
        <v>0</v>
      </c>
      <c r="BT144">
        <v>0</v>
      </c>
      <c r="BU144">
        <v>10015.691999999999</v>
      </c>
      <c r="BV144">
        <v>0</v>
      </c>
      <c r="BW144">
        <v>6.1050899999999988</v>
      </c>
      <c r="BX144">
        <v>22.944590000000002</v>
      </c>
      <c r="BY144">
        <v>345.21140000000003</v>
      </c>
      <c r="BZ144">
        <v>321.86869999999999</v>
      </c>
      <c r="CA144">
        <v>0.1548388</v>
      </c>
      <c r="CB144">
        <v>317.11470000000003</v>
      </c>
      <c r="CC144">
        <v>14.7698</v>
      </c>
      <c r="CD144">
        <v>1.5172239999999999</v>
      </c>
      <c r="CE144">
        <v>1.501484</v>
      </c>
      <c r="CF144">
        <v>13.14287</v>
      </c>
      <c r="CG144">
        <v>12.98329</v>
      </c>
      <c r="CH144">
        <v>2000.021</v>
      </c>
      <c r="CI144">
        <v>0.97999740000000002</v>
      </c>
      <c r="CJ144">
        <v>2.000246E-2</v>
      </c>
      <c r="CK144">
        <v>0</v>
      </c>
      <c r="CL144">
        <v>229.65479999999999</v>
      </c>
      <c r="CM144">
        <v>5.0009800000000002</v>
      </c>
      <c r="CN144">
        <v>4807.6190000000006</v>
      </c>
      <c r="CO144">
        <v>18953.43</v>
      </c>
      <c r="CP144">
        <v>37.625</v>
      </c>
      <c r="CQ144">
        <v>38.068300000000001</v>
      </c>
      <c r="CR144">
        <v>37.811999999999998</v>
      </c>
      <c r="CS144">
        <v>37.25</v>
      </c>
      <c r="CT144">
        <v>38.412199999999999</v>
      </c>
      <c r="CU144">
        <v>1955.1110000000001</v>
      </c>
      <c r="CV144">
        <v>39.901000000000003</v>
      </c>
      <c r="CW144">
        <v>0</v>
      </c>
      <c r="CX144">
        <v>6171.7999999523163</v>
      </c>
      <c r="CY144">
        <v>0</v>
      </c>
      <c r="CZ144">
        <v>1710707252</v>
      </c>
      <c r="DA144" t="s">
        <v>359</v>
      </c>
      <c r="DB144">
        <v>1710707252</v>
      </c>
      <c r="DC144">
        <v>1710706472</v>
      </c>
      <c r="DD144">
        <v>25</v>
      </c>
      <c r="DE144">
        <v>0.7</v>
      </c>
      <c r="DF144">
        <v>1.4E-2</v>
      </c>
      <c r="DG144">
        <v>-2.4249999999999998</v>
      </c>
      <c r="DH144">
        <v>-3.9E-2</v>
      </c>
      <c r="DI144">
        <v>495</v>
      </c>
      <c r="DJ144">
        <v>20</v>
      </c>
      <c r="DK144">
        <v>0.44</v>
      </c>
      <c r="DL144">
        <v>7.0000000000000007E-2</v>
      </c>
      <c r="DM144">
        <v>22.03287073170732</v>
      </c>
      <c r="DN144">
        <v>9.5969853658536266</v>
      </c>
      <c r="DO144">
        <v>1.023452517335772</v>
      </c>
      <c r="DP144">
        <v>0</v>
      </c>
      <c r="DQ144">
        <v>230.86832352941181</v>
      </c>
      <c r="DR144">
        <v>-9.6384262655116295</v>
      </c>
      <c r="DS144">
        <v>0.96693395724923303</v>
      </c>
      <c r="DT144">
        <v>0</v>
      </c>
      <c r="DU144">
        <v>0.15645582926829271</v>
      </c>
      <c r="DV144">
        <v>-7.1124982578397125E-2</v>
      </c>
      <c r="DW144">
        <v>1.1673653738440121E-2</v>
      </c>
      <c r="DX144">
        <v>1</v>
      </c>
      <c r="DY144">
        <v>1</v>
      </c>
      <c r="DZ144">
        <v>3</v>
      </c>
      <c r="EA144" t="s">
        <v>368</v>
      </c>
      <c r="EB144">
        <v>3.2293099999999999</v>
      </c>
      <c r="EC144">
        <v>2.7045300000000001</v>
      </c>
      <c r="ED144">
        <v>8.8782200000000006E-2</v>
      </c>
      <c r="EE144">
        <v>8.3626599999999995E-2</v>
      </c>
      <c r="EF144">
        <v>8.3329500000000001E-2</v>
      </c>
      <c r="EG144">
        <v>8.2986000000000004E-2</v>
      </c>
      <c r="EH144">
        <v>29872</v>
      </c>
      <c r="EI144">
        <v>29374.1</v>
      </c>
      <c r="EJ144">
        <v>31384.1</v>
      </c>
      <c r="EK144">
        <v>30375.8</v>
      </c>
      <c r="EL144">
        <v>38545.199999999997</v>
      </c>
      <c r="EM144">
        <v>36834.1</v>
      </c>
      <c r="EN144">
        <v>43993.2</v>
      </c>
      <c r="EO144">
        <v>42419.9</v>
      </c>
      <c r="EP144">
        <v>1.90147</v>
      </c>
      <c r="EQ144">
        <v>1.94875</v>
      </c>
      <c r="ER144">
        <v>0.131026</v>
      </c>
      <c r="ES144">
        <v>0</v>
      </c>
      <c r="ET144">
        <v>22.895600000000002</v>
      </c>
      <c r="EU144">
        <v>999.9</v>
      </c>
      <c r="EV144">
        <v>54.6</v>
      </c>
      <c r="EW144">
        <v>26.8</v>
      </c>
      <c r="EX144">
        <v>18.9971</v>
      </c>
      <c r="EY144">
        <v>61.222999999999999</v>
      </c>
      <c r="EZ144">
        <v>25.256399999999999</v>
      </c>
      <c r="FA144">
        <v>1</v>
      </c>
      <c r="FB144">
        <v>-0.21352599999999999</v>
      </c>
      <c r="FC144">
        <v>0.79106699999999996</v>
      </c>
      <c r="FD144">
        <v>20.190799999999999</v>
      </c>
      <c r="FE144">
        <v>5.2207299999999996</v>
      </c>
      <c r="FF144">
        <v>11.992000000000001</v>
      </c>
      <c r="FG144">
        <v>4.9653499999999999</v>
      </c>
      <c r="FH144">
        <v>3.2956500000000002</v>
      </c>
      <c r="FI144">
        <v>9999</v>
      </c>
      <c r="FJ144">
        <v>9999</v>
      </c>
      <c r="FK144">
        <v>9999</v>
      </c>
      <c r="FL144">
        <v>292.8</v>
      </c>
      <c r="FM144">
        <v>4.9710200000000002</v>
      </c>
      <c r="FN144">
        <v>1.86768</v>
      </c>
      <c r="FO144">
        <v>1.85893</v>
      </c>
      <c r="FP144">
        <v>1.86504</v>
      </c>
      <c r="FQ144">
        <v>1.86303</v>
      </c>
      <c r="FR144">
        <v>1.8643400000000001</v>
      </c>
      <c r="FS144">
        <v>1.8597900000000001</v>
      </c>
      <c r="FT144">
        <v>1.8638600000000001</v>
      </c>
      <c r="FU144">
        <v>0</v>
      </c>
      <c r="FV144">
        <v>0</v>
      </c>
      <c r="FW144">
        <v>0</v>
      </c>
      <c r="FX144">
        <v>0</v>
      </c>
      <c r="FY144" t="s">
        <v>361</v>
      </c>
      <c r="FZ144" t="s">
        <v>362</v>
      </c>
      <c r="GA144" t="s">
        <v>363</v>
      </c>
      <c r="GB144" t="s">
        <v>363</v>
      </c>
      <c r="GC144" t="s">
        <v>363</v>
      </c>
      <c r="GD144" t="s">
        <v>363</v>
      </c>
      <c r="GE144">
        <v>0</v>
      </c>
      <c r="GF144">
        <v>100</v>
      </c>
      <c r="GG144">
        <v>100</v>
      </c>
      <c r="GH144">
        <v>-1.75</v>
      </c>
      <c r="GI144">
        <v>-5.2600000000000001E-2</v>
      </c>
      <c r="GJ144">
        <v>-0.44953633355511791</v>
      </c>
      <c r="GK144">
        <v>-3.2761014038563928E-3</v>
      </c>
      <c r="GL144">
        <v>-2.2697488846437009E-6</v>
      </c>
      <c r="GM144">
        <v>1.1067681640329E-9</v>
      </c>
      <c r="GN144">
        <v>-6.7387852144306204E-2</v>
      </c>
      <c r="GO144">
        <v>3.4759988817346559E-3</v>
      </c>
      <c r="GP144">
        <v>-3.6432653228263149E-4</v>
      </c>
      <c r="GQ144">
        <v>1.322559970292776E-5</v>
      </c>
      <c r="GR144">
        <v>12</v>
      </c>
      <c r="GS144">
        <v>1920</v>
      </c>
      <c r="GT144">
        <v>3</v>
      </c>
      <c r="GU144">
        <v>20</v>
      </c>
      <c r="GV144">
        <v>32.700000000000003</v>
      </c>
      <c r="GW144">
        <v>45.7</v>
      </c>
      <c r="GX144">
        <v>0.84838899999999995</v>
      </c>
      <c r="GY144">
        <v>2.4133300000000002</v>
      </c>
      <c r="GZ144">
        <v>1.4477500000000001</v>
      </c>
      <c r="HA144">
        <v>2.3046899999999999</v>
      </c>
      <c r="HB144">
        <v>1.5515099999999999</v>
      </c>
      <c r="HC144">
        <v>2.3852500000000001</v>
      </c>
      <c r="HD144">
        <v>31.608000000000001</v>
      </c>
      <c r="HE144">
        <v>14.552300000000001</v>
      </c>
      <c r="HF144">
        <v>18</v>
      </c>
      <c r="HG144">
        <v>438.10700000000003</v>
      </c>
      <c r="HH144">
        <v>465.25200000000001</v>
      </c>
      <c r="HI144">
        <v>21.875499999999999</v>
      </c>
      <c r="HJ144">
        <v>24.289400000000001</v>
      </c>
      <c r="HK144">
        <v>30.000299999999999</v>
      </c>
      <c r="HL144">
        <v>24.341999999999999</v>
      </c>
      <c r="HM144">
        <v>24.285</v>
      </c>
      <c r="HN144">
        <v>16.924199999999999</v>
      </c>
      <c r="HO144">
        <v>30.247399999999999</v>
      </c>
      <c r="HP144">
        <v>48.099800000000002</v>
      </c>
      <c r="HQ144">
        <v>21.820900000000002</v>
      </c>
      <c r="HR144">
        <v>285.92700000000002</v>
      </c>
      <c r="HS144">
        <v>14.771100000000001</v>
      </c>
      <c r="HT144">
        <v>99.608400000000003</v>
      </c>
      <c r="HU144">
        <v>101.35899999999999</v>
      </c>
    </row>
    <row r="145" spans="1:229" x14ac:dyDescent="0.2">
      <c r="A145">
        <v>129</v>
      </c>
      <c r="B145">
        <v>1710709218.5999999</v>
      </c>
      <c r="C145">
        <v>1129</v>
      </c>
      <c r="D145" t="s">
        <v>625</v>
      </c>
      <c r="E145" t="s">
        <v>626</v>
      </c>
      <c r="F145">
        <v>5</v>
      </c>
      <c r="H145">
        <v>1710709216.0999999</v>
      </c>
      <c r="I145">
        <f t="shared" ref="I145:I208" si="68">(J145)/1000</f>
        <v>1.6458113507025515E-4</v>
      </c>
      <c r="J145">
        <f t="shared" ref="J145:J208" si="69">IF(BE145, AM145, AG145)</f>
        <v>0.16458113507025515</v>
      </c>
      <c r="K145">
        <f t="shared" ref="K145:K208" si="70">IF(BE145, AH145, AF145)</f>
        <v>-2.5071075342098523</v>
      </c>
      <c r="L145">
        <f t="shared" ref="L145:L208" si="71">BG145 - IF(AT145&gt;1, K145*BA145*100/(AV145*BU145), 0)</f>
        <v>322.59722222222229</v>
      </c>
      <c r="M145">
        <f t="shared" ref="M145:M208" si="72">((S145-I145/2)*L145-K145)/(S145+I145/2)</f>
        <v>717.69487206268991</v>
      </c>
      <c r="N145">
        <f t="shared" ref="N145:N208" si="73">M145*(BN145+BO145)/1000</f>
        <v>73.031342205881899</v>
      </c>
      <c r="O145">
        <f t="shared" ref="O145:O208" si="74">(BG145 - IF(AT145&gt;1, K145*BA145*100/(AV145*BU145), 0))*(BN145+BO145)/1000</f>
        <v>32.826914400358326</v>
      </c>
      <c r="P145">
        <f t="shared" ref="P145:P208" si="75">2/((1/R145-1/Q145)+SIGN(R145)*SQRT((1/R145-1/Q145)*(1/R145-1/Q145) + 4*BB145/((BB145+1)*(BB145+1))*(2*1/R145*1/Q145-1/Q145*1/Q145)))</f>
        <v>9.8214583029628075E-3</v>
      </c>
      <c r="Q145">
        <f t="shared" ref="Q145:Q208" si="76">IF(LEFT(BC145,1)&lt;&gt;"0",IF(LEFT(BC145,1)="1",3,BD145),$D$5+$E$5*(BU145*BN145/($K$5*1000))+$F$5*(BU145*BN145/($K$5*1000))*MAX(MIN(BA145,$J$5),$I$5)*MAX(MIN(BA145,$J$5),$I$5)+$G$5*MAX(MIN(BA145,$J$5),$I$5)*(BU145*BN145/($K$5*1000))+$H$5*(BU145*BN145/($K$5*1000))*(BU145*BN145/($K$5*1000)))</f>
        <v>3</v>
      </c>
      <c r="R145">
        <f t="shared" ref="R145:R208" si="77">I145*(1000-(1000*0.61365*EXP(17.502*V145/(240.97+V145))/(BN145+BO145)+BI145)/2)/(1000*0.61365*EXP(17.502*V145/(240.97+V145))/(BN145+BO145)-BI145)</f>
        <v>9.8036301630891852E-3</v>
      </c>
      <c r="S145">
        <f t="shared" ref="S145:S208" si="78">1/((BB145+1)/(P145/1.6)+1/(Q145/1.37)) + BB145/((BB145+1)/(P145/1.6) + BB145/(Q145/1.37))</f>
        <v>6.128867909861252E-3</v>
      </c>
      <c r="T145">
        <f t="shared" ref="T145:T208" si="79">(AW145*AZ145)</f>
        <v>321.51148538546346</v>
      </c>
      <c r="U145">
        <f t="shared" ref="U145:U208" si="80">(BP145+(T145+2*0.95*0.0000000567*(((BP145+$B$7)+273)^4-(BP145+273)^4)-44100*I145)/(1.84*29.3*Q145+8*0.95*0.0000000567*(BP145+273)^3))</f>
        <v>26.075351214831162</v>
      </c>
      <c r="V145">
        <f t="shared" ref="V145:V208" si="81">($C$7*BQ145+$D$7*BR145+$E$7*U145)</f>
        <v>25.044888888888892</v>
      </c>
      <c r="W145">
        <f t="shared" ref="W145:W208" si="82">0.61365*EXP(17.502*V145/(240.97+V145))</f>
        <v>3.188197110810945</v>
      </c>
      <c r="X145">
        <f t="shared" ref="X145:X208" si="83">(Y145/Z145*100)</f>
        <v>49.948538757968315</v>
      </c>
      <c r="Y145">
        <f t="shared" ref="Y145:Y208" si="84">BI145*(BN145+BO145)/1000</f>
        <v>1.5194184729842732</v>
      </c>
      <c r="Z145">
        <f t="shared" ref="Z145:Z208" si="85">0.61365*EXP(17.502*BP145/(240.97+BP145))</f>
        <v>3.041967814807955</v>
      </c>
      <c r="AA145">
        <f t="shared" ref="AA145:AA208" si="86">(W145-BI145*(BN145+BO145)/1000)</f>
        <v>1.6687786378266718</v>
      </c>
      <c r="AB145">
        <f t="shared" ref="AB145:AB208" si="87">(-I145*44100)</f>
        <v>-7.2580280565982527</v>
      </c>
      <c r="AC145">
        <f t="shared" ref="AC145:AC208" si="88">2*29.3*Q145*0.92*(BP145-V145)</f>
        <v>-127.03643973333429</v>
      </c>
      <c r="AD145">
        <f t="shared" ref="AD145:AD208" si="89">2*0.95*0.0000000567*(((BP145+$B$7)+273)^4-(V145+273)^4)</f>
        <v>-8.9257792825204874</v>
      </c>
      <c r="AE145">
        <f t="shared" ref="AE145:AE208" si="90">T145+AD145+AB145+AC145</f>
        <v>178.29123831301041</v>
      </c>
      <c r="AF145">
        <f t="shared" ref="AF145:AF208" si="91">BM145*AT145*(BH145-BG145*(1000-AT145*BJ145)/(1000-AT145*BI145))/(100*BA145)</f>
        <v>-23.383031998215827</v>
      </c>
      <c r="AG145">
        <f t="shared" ref="AG145:AG208" si="92">1000*BM145*AT145*(BI145-BJ145)/(100*BA145*(1000-AT145*BI145))</f>
        <v>0.16377242278931198</v>
      </c>
      <c r="AH145">
        <f t="shared" ref="AH145:AH208" si="93">(AI145 - AJ145 - BN145*1000/(8.314*(BP145+273.15)) * AL145/BM145 * AK145) * BM145/(100*BA145) * (1000 - BJ145)/1000</f>
        <v>-2.5071075342098523</v>
      </c>
      <c r="AI145">
        <v>302.63715719733102</v>
      </c>
      <c r="AJ145">
        <v>320.73225454545451</v>
      </c>
      <c r="AK145">
        <v>-3.3780167364819031</v>
      </c>
      <c r="AL145">
        <v>67.179014470420327</v>
      </c>
      <c r="AM145">
        <f t="shared" ref="AM145:AM208" si="94">(AO145 - AN145 + BN145*1000/(8.314*(BP145+273.15)) * AQ145/BM145 * AP145) * BM145/(100*BA145) * 1000/(1000 - AO145)</f>
        <v>0.16458113507025515</v>
      </c>
      <c r="AN145">
        <v>14.770670148993419</v>
      </c>
      <c r="AO145">
        <v>14.93265636363636</v>
      </c>
      <c r="AP145">
        <v>2.668292045781526E-5</v>
      </c>
      <c r="AQ145">
        <v>78.549610732048009</v>
      </c>
      <c r="AR145">
        <v>137</v>
      </c>
      <c r="AS145">
        <v>23</v>
      </c>
      <c r="AT145">
        <f t="shared" ref="AT145:AT208" si="95">IF(AR145*$H$13&gt;=AV145,1,(AV145/(AV145-AR145*$H$13)))</f>
        <v>1</v>
      </c>
      <c r="AU145">
        <f t="shared" ref="AU145:AU208" si="96">(AT145-1)*100</f>
        <v>0</v>
      </c>
      <c r="AV145">
        <f t="shared" ref="AV145:AV208" si="97">MAX(0,($B$13+$C$13*BU145)/(1+$D$13*BU145)*BN145/(BP145+273)*$E$13)</f>
        <v>54217.085903757856</v>
      </c>
      <c r="AW145">
        <f t="shared" ref="AW145:AW208" si="98">$B$11*BV145+$C$11*BW145+$F$11*CH145*(1-CK145)</f>
        <v>2000.005555555555</v>
      </c>
      <c r="AX145">
        <f t="shared" ref="AX145:AX208" si="99">AW145*AY145</f>
        <v>1681.201868075369</v>
      </c>
      <c r="AY145">
        <f t="shared" ref="AY145:AY208" si="100">($B$11*$D$9+$C$11*$D$9+$F$11*((CU145+CM145)/MAX(CU145+CM145+CV145, 0.1)*$I$9+CV145/MAX(CU145+CM145+CV145, 0.1)*$J$9))/($B$11+$C$11+$F$11)</f>
        <v>0.8405985990415763</v>
      </c>
      <c r="AZ145">
        <f t="shared" ref="AZ145:AZ208" si="101">($B$11*$K$9+$C$11*$K$9+$F$11*((CU145+CM145)/MAX(CU145+CM145+CV145, 0.1)*$P$9+CV145/MAX(CU145+CM145+CV145, 0.1)*$Q$9))/($B$11+$C$11+$F$11)</f>
        <v>0.16075529615024248</v>
      </c>
      <c r="BA145">
        <v>6</v>
      </c>
      <c r="BB145">
        <v>0.5</v>
      </c>
      <c r="BC145" t="s">
        <v>358</v>
      </c>
      <c r="BD145">
        <v>2</v>
      </c>
      <c r="BE145" t="b">
        <v>1</v>
      </c>
      <c r="BF145">
        <v>1710709216.0999999</v>
      </c>
      <c r="BG145">
        <v>322.59722222222229</v>
      </c>
      <c r="BH145">
        <v>299.26611111111112</v>
      </c>
      <c r="BI145">
        <v>14.93165555555556</v>
      </c>
      <c r="BJ145">
        <v>14.770322222222219</v>
      </c>
      <c r="BK145">
        <v>324.31022222222219</v>
      </c>
      <c r="BL145">
        <v>14.984255555555549</v>
      </c>
      <c r="BM145">
        <v>599.97655555555548</v>
      </c>
      <c r="BN145">
        <v>101.65822222222219</v>
      </c>
      <c r="BO145">
        <v>9.9983177777777793E-2</v>
      </c>
      <c r="BP145">
        <v>24.25943333333333</v>
      </c>
      <c r="BQ145">
        <v>25.044888888888892</v>
      </c>
      <c r="BR145">
        <v>999.90000000000009</v>
      </c>
      <c r="BS145">
        <v>0</v>
      </c>
      <c r="BT145">
        <v>0</v>
      </c>
      <c r="BU145">
        <v>9993.7566666666662</v>
      </c>
      <c r="BV145">
        <v>0</v>
      </c>
      <c r="BW145">
        <v>6.1050899999999997</v>
      </c>
      <c r="BX145">
        <v>23.331177777777771</v>
      </c>
      <c r="BY145">
        <v>327.48711111111112</v>
      </c>
      <c r="BZ145">
        <v>303.75266666666658</v>
      </c>
      <c r="CA145">
        <v>0.16133522222222221</v>
      </c>
      <c r="CB145">
        <v>299.26611111111112</v>
      </c>
      <c r="CC145">
        <v>14.770322222222219</v>
      </c>
      <c r="CD145">
        <v>1.517925555555556</v>
      </c>
      <c r="CE145">
        <v>1.5015244444444451</v>
      </c>
      <c r="CF145">
        <v>13.14994444444444</v>
      </c>
      <c r="CG145">
        <v>12.983711111111109</v>
      </c>
      <c r="CH145">
        <v>2000.005555555555</v>
      </c>
      <c r="CI145">
        <v>0.97999733333333339</v>
      </c>
      <c r="CJ145">
        <v>2.0002522222222222E-2</v>
      </c>
      <c r="CK145">
        <v>0</v>
      </c>
      <c r="CL145">
        <v>228.90766666666659</v>
      </c>
      <c r="CM145">
        <v>5.0009800000000002</v>
      </c>
      <c r="CN145">
        <v>4791.2822222222221</v>
      </c>
      <c r="CO145">
        <v>18953.288888888888</v>
      </c>
      <c r="CP145">
        <v>37.618000000000002</v>
      </c>
      <c r="CQ145">
        <v>38.061999999999998</v>
      </c>
      <c r="CR145">
        <v>37.80511111111111</v>
      </c>
      <c r="CS145">
        <v>37.243000000000002</v>
      </c>
      <c r="CT145">
        <v>38.375</v>
      </c>
      <c r="CU145">
        <v>1955.0955555555561</v>
      </c>
      <c r="CV145">
        <v>39.906666666666673</v>
      </c>
      <c r="CW145">
        <v>0</v>
      </c>
      <c r="CX145">
        <v>6177.2000000476837</v>
      </c>
      <c r="CY145">
        <v>0</v>
      </c>
      <c r="CZ145">
        <v>1710707252</v>
      </c>
      <c r="DA145" t="s">
        <v>359</v>
      </c>
      <c r="DB145">
        <v>1710707252</v>
      </c>
      <c r="DC145">
        <v>1710706472</v>
      </c>
      <c r="DD145">
        <v>25</v>
      </c>
      <c r="DE145">
        <v>0.7</v>
      </c>
      <c r="DF145">
        <v>1.4E-2</v>
      </c>
      <c r="DG145">
        <v>-2.4249999999999998</v>
      </c>
      <c r="DH145">
        <v>-3.9E-2</v>
      </c>
      <c r="DI145">
        <v>495</v>
      </c>
      <c r="DJ145">
        <v>20</v>
      </c>
      <c r="DK145">
        <v>0.44</v>
      </c>
      <c r="DL145">
        <v>7.0000000000000007E-2</v>
      </c>
      <c r="DM145">
        <v>22.797492500000001</v>
      </c>
      <c r="DN145">
        <v>4.8906337711069101</v>
      </c>
      <c r="DO145">
        <v>0.54909498103128784</v>
      </c>
      <c r="DP145">
        <v>0</v>
      </c>
      <c r="DQ145">
        <v>230.03694117647061</v>
      </c>
      <c r="DR145">
        <v>-8.9717952642282288</v>
      </c>
      <c r="DS145">
        <v>0.90163964828712129</v>
      </c>
      <c r="DT145">
        <v>0</v>
      </c>
      <c r="DU145">
        <v>0.15302550000000001</v>
      </c>
      <c r="DV145">
        <v>4.6797005628517477E-2</v>
      </c>
      <c r="DW145">
        <v>7.6716631573603396E-3</v>
      </c>
      <c r="DX145">
        <v>1</v>
      </c>
      <c r="DY145">
        <v>1</v>
      </c>
      <c r="DZ145">
        <v>3</v>
      </c>
      <c r="EA145" t="s">
        <v>368</v>
      </c>
      <c r="EB145">
        <v>3.2293799999999999</v>
      </c>
      <c r="EC145">
        <v>2.7044000000000001</v>
      </c>
      <c r="ED145">
        <v>8.5177699999999995E-2</v>
      </c>
      <c r="EE145">
        <v>7.9960100000000006E-2</v>
      </c>
      <c r="EF145">
        <v>8.3345299999999997E-2</v>
      </c>
      <c r="EG145">
        <v>8.2978700000000002E-2</v>
      </c>
      <c r="EH145">
        <v>29989.5</v>
      </c>
      <c r="EI145">
        <v>29491.4</v>
      </c>
      <c r="EJ145">
        <v>31383.4</v>
      </c>
      <c r="EK145">
        <v>30375.599999999999</v>
      </c>
      <c r="EL145">
        <v>38544</v>
      </c>
      <c r="EM145">
        <v>36834.1</v>
      </c>
      <c r="EN145">
        <v>43992.6</v>
      </c>
      <c r="EO145">
        <v>42419.5</v>
      </c>
      <c r="EP145">
        <v>1.9024000000000001</v>
      </c>
      <c r="EQ145">
        <v>1.9489000000000001</v>
      </c>
      <c r="ER145">
        <v>0.13033700000000001</v>
      </c>
      <c r="ES145">
        <v>0</v>
      </c>
      <c r="ET145">
        <v>22.901399999999999</v>
      </c>
      <c r="EU145">
        <v>999.9</v>
      </c>
      <c r="EV145">
        <v>54.6</v>
      </c>
      <c r="EW145">
        <v>26.8</v>
      </c>
      <c r="EX145">
        <v>18.998999999999999</v>
      </c>
      <c r="EY145">
        <v>61.082999999999998</v>
      </c>
      <c r="EZ145">
        <v>24.98</v>
      </c>
      <c r="FA145">
        <v>1</v>
      </c>
      <c r="FB145">
        <v>-0.21318100000000001</v>
      </c>
      <c r="FC145">
        <v>0.82920700000000003</v>
      </c>
      <c r="FD145">
        <v>20.1906</v>
      </c>
      <c r="FE145">
        <v>5.22058</v>
      </c>
      <c r="FF145">
        <v>11.992000000000001</v>
      </c>
      <c r="FG145">
        <v>4.9651500000000004</v>
      </c>
      <c r="FH145">
        <v>3.2955000000000001</v>
      </c>
      <c r="FI145">
        <v>9999</v>
      </c>
      <c r="FJ145">
        <v>9999</v>
      </c>
      <c r="FK145">
        <v>9999</v>
      </c>
      <c r="FL145">
        <v>292.8</v>
      </c>
      <c r="FM145">
        <v>4.9710599999999996</v>
      </c>
      <c r="FN145">
        <v>1.86768</v>
      </c>
      <c r="FO145">
        <v>1.8588899999999999</v>
      </c>
      <c r="FP145">
        <v>1.86507</v>
      </c>
      <c r="FQ145">
        <v>1.86304</v>
      </c>
      <c r="FR145">
        <v>1.86435</v>
      </c>
      <c r="FS145">
        <v>1.8597699999999999</v>
      </c>
      <c r="FT145">
        <v>1.8638600000000001</v>
      </c>
      <c r="FU145">
        <v>0</v>
      </c>
      <c r="FV145">
        <v>0</v>
      </c>
      <c r="FW145">
        <v>0</v>
      </c>
      <c r="FX145">
        <v>0</v>
      </c>
      <c r="FY145" t="s">
        <v>361</v>
      </c>
      <c r="FZ145" t="s">
        <v>362</v>
      </c>
      <c r="GA145" t="s">
        <v>363</v>
      </c>
      <c r="GB145" t="s">
        <v>363</v>
      </c>
      <c r="GC145" t="s">
        <v>363</v>
      </c>
      <c r="GD145" t="s">
        <v>363</v>
      </c>
      <c r="GE145">
        <v>0</v>
      </c>
      <c r="GF145">
        <v>100</v>
      </c>
      <c r="GG145">
        <v>100</v>
      </c>
      <c r="GH145">
        <v>-1.6759999999999999</v>
      </c>
      <c r="GI145">
        <v>-5.2600000000000001E-2</v>
      </c>
      <c r="GJ145">
        <v>-0.44953633355511791</v>
      </c>
      <c r="GK145">
        <v>-3.2761014038563928E-3</v>
      </c>
      <c r="GL145">
        <v>-2.2697488846437009E-6</v>
      </c>
      <c r="GM145">
        <v>1.1067681640329E-9</v>
      </c>
      <c r="GN145">
        <v>-6.7387852144306204E-2</v>
      </c>
      <c r="GO145">
        <v>3.4759988817346559E-3</v>
      </c>
      <c r="GP145">
        <v>-3.6432653228263149E-4</v>
      </c>
      <c r="GQ145">
        <v>1.322559970292776E-5</v>
      </c>
      <c r="GR145">
        <v>12</v>
      </c>
      <c r="GS145">
        <v>1920</v>
      </c>
      <c r="GT145">
        <v>3</v>
      </c>
      <c r="GU145">
        <v>20</v>
      </c>
      <c r="GV145">
        <v>32.799999999999997</v>
      </c>
      <c r="GW145">
        <v>45.8</v>
      </c>
      <c r="GX145">
        <v>0.80932599999999999</v>
      </c>
      <c r="GY145">
        <v>2.4206500000000002</v>
      </c>
      <c r="GZ145">
        <v>1.4489700000000001</v>
      </c>
      <c r="HA145">
        <v>2.3046899999999999</v>
      </c>
      <c r="HB145">
        <v>1.5515099999999999</v>
      </c>
      <c r="HC145">
        <v>2.3034699999999999</v>
      </c>
      <c r="HD145">
        <v>31.629799999999999</v>
      </c>
      <c r="HE145">
        <v>14.534800000000001</v>
      </c>
      <c r="HF145">
        <v>18</v>
      </c>
      <c r="HG145">
        <v>438.62200000000001</v>
      </c>
      <c r="HH145">
        <v>465.34500000000003</v>
      </c>
      <c r="HI145">
        <v>21.817599999999999</v>
      </c>
      <c r="HJ145">
        <v>24.2898</v>
      </c>
      <c r="HK145">
        <v>30.000299999999999</v>
      </c>
      <c r="HL145">
        <v>24.343800000000002</v>
      </c>
      <c r="HM145">
        <v>24.285</v>
      </c>
      <c r="HN145">
        <v>16.137699999999999</v>
      </c>
      <c r="HO145">
        <v>30.247399999999999</v>
      </c>
      <c r="HP145">
        <v>47.728099999999998</v>
      </c>
      <c r="HQ145">
        <v>21.775600000000001</v>
      </c>
      <c r="HR145">
        <v>265.88799999999998</v>
      </c>
      <c r="HS145">
        <v>14.762600000000001</v>
      </c>
      <c r="HT145">
        <v>99.606700000000004</v>
      </c>
      <c r="HU145">
        <v>101.35899999999999</v>
      </c>
    </row>
    <row r="146" spans="1:229" x14ac:dyDescent="0.2">
      <c r="A146">
        <v>130</v>
      </c>
      <c r="B146">
        <v>1710709223.5999999</v>
      </c>
      <c r="C146">
        <v>1134</v>
      </c>
      <c r="D146" t="s">
        <v>627</v>
      </c>
      <c r="E146" t="s">
        <v>628</v>
      </c>
      <c r="F146">
        <v>5</v>
      </c>
      <c r="H146">
        <v>1710709220.8</v>
      </c>
      <c r="I146">
        <f t="shared" si="68"/>
        <v>1.7466935496690205E-4</v>
      </c>
      <c r="J146">
        <f t="shared" si="69"/>
        <v>0.17466935496690206</v>
      </c>
      <c r="K146">
        <f t="shared" si="70"/>
        <v>-2.6254576189361565</v>
      </c>
      <c r="L146">
        <f t="shared" si="71"/>
        <v>307.05689999999998</v>
      </c>
      <c r="M146">
        <f t="shared" si="72"/>
        <v>697.07267049430948</v>
      </c>
      <c r="N146">
        <f t="shared" si="73"/>
        <v>70.932676177567586</v>
      </c>
      <c r="O146">
        <f t="shared" si="74"/>
        <v>31.245476372417258</v>
      </c>
      <c r="P146">
        <f t="shared" si="75"/>
        <v>1.0428123987881063E-2</v>
      </c>
      <c r="Q146">
        <f t="shared" si="76"/>
        <v>3</v>
      </c>
      <c r="R146">
        <f t="shared" si="77"/>
        <v>1.0408027791158223E-2</v>
      </c>
      <c r="S146">
        <f t="shared" si="78"/>
        <v>6.5068196691868566E-3</v>
      </c>
      <c r="T146">
        <f t="shared" si="79"/>
        <v>321.51126666771557</v>
      </c>
      <c r="U146">
        <f t="shared" si="80"/>
        <v>26.06716254273892</v>
      </c>
      <c r="V146">
        <f t="shared" si="81"/>
        <v>25.04279</v>
      </c>
      <c r="W146">
        <f t="shared" si="82"/>
        <v>3.1877983158672434</v>
      </c>
      <c r="X146">
        <f t="shared" si="83"/>
        <v>49.97065131154654</v>
      </c>
      <c r="Y146">
        <f t="shared" si="84"/>
        <v>1.5195787326320547</v>
      </c>
      <c r="Z146">
        <f t="shared" si="85"/>
        <v>3.0409424186971346</v>
      </c>
      <c r="AA146">
        <f t="shared" si="86"/>
        <v>1.6682195832351887</v>
      </c>
      <c r="AB146">
        <f t="shared" si="87"/>
        <v>-7.7029185540403802</v>
      </c>
      <c r="AC146">
        <f t="shared" si="88"/>
        <v>-127.6064692799998</v>
      </c>
      <c r="AD146">
        <f t="shared" si="89"/>
        <v>-8.9654816855454467</v>
      </c>
      <c r="AE146">
        <f t="shared" si="90"/>
        <v>177.23639714812995</v>
      </c>
      <c r="AF146">
        <f t="shared" si="91"/>
        <v>-23.186609478394871</v>
      </c>
      <c r="AG146">
        <f t="shared" si="92"/>
        <v>0.17452031060542236</v>
      </c>
      <c r="AH146">
        <f t="shared" si="93"/>
        <v>-2.6254576189361565</v>
      </c>
      <c r="AI146">
        <v>286.11429193048048</v>
      </c>
      <c r="AJ146">
        <v>304.06733939393911</v>
      </c>
      <c r="AK146">
        <v>-3.3205790313831152</v>
      </c>
      <c r="AL146">
        <v>67.179014470420327</v>
      </c>
      <c r="AM146">
        <f t="shared" si="94"/>
        <v>0.17466935496690206</v>
      </c>
      <c r="AN146">
        <v>14.7604083164351</v>
      </c>
      <c r="AO146">
        <v>14.932471515151519</v>
      </c>
      <c r="AP146">
        <v>4.4176978441565523E-6</v>
      </c>
      <c r="AQ146">
        <v>78.549610732048009</v>
      </c>
      <c r="AR146">
        <v>138</v>
      </c>
      <c r="AS146">
        <v>23</v>
      </c>
      <c r="AT146">
        <f t="shared" si="95"/>
        <v>1</v>
      </c>
      <c r="AU146">
        <f t="shared" si="96"/>
        <v>0</v>
      </c>
      <c r="AV146">
        <f t="shared" si="97"/>
        <v>54314.101956200328</v>
      </c>
      <c r="AW146">
        <f t="shared" si="98"/>
        <v>2000.0029999999999</v>
      </c>
      <c r="AX146">
        <f t="shared" si="99"/>
        <v>1681.1998194133239</v>
      </c>
      <c r="AY146">
        <f t="shared" si="100"/>
        <v>0.84059864880868873</v>
      </c>
      <c r="AZ146">
        <f t="shared" si="101"/>
        <v>0.16075539220076948</v>
      </c>
      <c r="BA146">
        <v>6</v>
      </c>
      <c r="BB146">
        <v>0.5</v>
      </c>
      <c r="BC146" t="s">
        <v>358</v>
      </c>
      <c r="BD146">
        <v>2</v>
      </c>
      <c r="BE146" t="b">
        <v>1</v>
      </c>
      <c r="BF146">
        <v>1710709220.8</v>
      </c>
      <c r="BG146">
        <v>307.05689999999998</v>
      </c>
      <c r="BH146">
        <v>283.92039999999997</v>
      </c>
      <c r="BI146">
        <v>14.93327</v>
      </c>
      <c r="BJ146">
        <v>14.761329999999999</v>
      </c>
      <c r="BK146">
        <v>308.70139999999998</v>
      </c>
      <c r="BL146">
        <v>14.98588</v>
      </c>
      <c r="BM146">
        <v>599.9097999999999</v>
      </c>
      <c r="BN146">
        <v>101.658</v>
      </c>
      <c r="BO146">
        <v>9.9935980000000008E-2</v>
      </c>
      <c r="BP146">
        <v>24.253810000000001</v>
      </c>
      <c r="BQ146">
        <v>25.04279</v>
      </c>
      <c r="BR146">
        <v>999.9</v>
      </c>
      <c r="BS146">
        <v>0</v>
      </c>
      <c r="BT146">
        <v>0</v>
      </c>
      <c r="BU146">
        <v>10012.228999999999</v>
      </c>
      <c r="BV146">
        <v>0</v>
      </c>
      <c r="BW146">
        <v>6.1050899999999988</v>
      </c>
      <c r="BX146">
        <v>23.13654</v>
      </c>
      <c r="BY146">
        <v>311.71179999999998</v>
      </c>
      <c r="BZ146">
        <v>288.17419999999998</v>
      </c>
      <c r="CA146">
        <v>0.1719435</v>
      </c>
      <c r="CB146">
        <v>283.92039999999997</v>
      </c>
      <c r="CC146">
        <v>14.761329999999999</v>
      </c>
      <c r="CD146">
        <v>1.518087</v>
      </c>
      <c r="CE146">
        <v>1.5006090000000001</v>
      </c>
      <c r="CF146">
        <v>13.15157</v>
      </c>
      <c r="CG146">
        <v>12.97438</v>
      </c>
      <c r="CH146">
        <v>2000.0029999999999</v>
      </c>
      <c r="CI146">
        <v>0.97999650000000005</v>
      </c>
      <c r="CJ146">
        <v>2.0003300000000002E-2</v>
      </c>
      <c r="CK146">
        <v>0</v>
      </c>
      <c r="CL146">
        <v>228.34059999999999</v>
      </c>
      <c r="CM146">
        <v>5.0009800000000002</v>
      </c>
      <c r="CN146">
        <v>4777.8760000000002</v>
      </c>
      <c r="CO146">
        <v>18953.27</v>
      </c>
      <c r="CP146">
        <v>37.561999999999998</v>
      </c>
      <c r="CQ146">
        <v>38.061999999999998</v>
      </c>
      <c r="CR146">
        <v>37.75</v>
      </c>
      <c r="CS146">
        <v>37.186999999999998</v>
      </c>
      <c r="CT146">
        <v>38.375</v>
      </c>
      <c r="CU146">
        <v>1955.0930000000001</v>
      </c>
      <c r="CV146">
        <v>39.909999999999989</v>
      </c>
      <c r="CW146">
        <v>0</v>
      </c>
      <c r="CX146">
        <v>6182</v>
      </c>
      <c r="CY146">
        <v>0</v>
      </c>
      <c r="CZ146">
        <v>1710707252</v>
      </c>
      <c r="DA146" t="s">
        <v>359</v>
      </c>
      <c r="DB146">
        <v>1710707252</v>
      </c>
      <c r="DC146">
        <v>1710706472</v>
      </c>
      <c r="DD146">
        <v>25</v>
      </c>
      <c r="DE146">
        <v>0.7</v>
      </c>
      <c r="DF146">
        <v>1.4E-2</v>
      </c>
      <c r="DG146">
        <v>-2.4249999999999998</v>
      </c>
      <c r="DH146">
        <v>-3.9E-2</v>
      </c>
      <c r="DI146">
        <v>495</v>
      </c>
      <c r="DJ146">
        <v>20</v>
      </c>
      <c r="DK146">
        <v>0.44</v>
      </c>
      <c r="DL146">
        <v>7.0000000000000007E-2</v>
      </c>
      <c r="DM146">
        <v>23.045672499999998</v>
      </c>
      <c r="DN146">
        <v>1.5303365853657629</v>
      </c>
      <c r="DO146">
        <v>0.2321729376860058</v>
      </c>
      <c r="DP146">
        <v>0</v>
      </c>
      <c r="DQ146">
        <v>229.52350000000001</v>
      </c>
      <c r="DR146">
        <v>-8.1848586642482868</v>
      </c>
      <c r="DS146">
        <v>0.82687225167388179</v>
      </c>
      <c r="DT146">
        <v>0</v>
      </c>
      <c r="DU146">
        <v>0.15689842500000001</v>
      </c>
      <c r="DV146">
        <v>9.8926277673545754E-2</v>
      </c>
      <c r="DW146">
        <v>9.6417229707337557E-3</v>
      </c>
      <c r="DX146">
        <v>1</v>
      </c>
      <c r="DY146">
        <v>1</v>
      </c>
      <c r="DZ146">
        <v>3</v>
      </c>
      <c r="EA146" t="s">
        <v>368</v>
      </c>
      <c r="EB146">
        <v>3.2294800000000001</v>
      </c>
      <c r="EC146">
        <v>2.7045400000000002</v>
      </c>
      <c r="ED146">
        <v>8.1540899999999999E-2</v>
      </c>
      <c r="EE146">
        <v>7.6152399999999995E-2</v>
      </c>
      <c r="EF146">
        <v>8.3340600000000001E-2</v>
      </c>
      <c r="EG146">
        <v>8.2926600000000003E-2</v>
      </c>
      <c r="EH146">
        <v>30109.1</v>
      </c>
      <c r="EI146">
        <v>29613.1</v>
      </c>
      <c r="EJ146">
        <v>31383.9</v>
      </c>
      <c r="EK146">
        <v>30375.4</v>
      </c>
      <c r="EL146">
        <v>38544.6</v>
      </c>
      <c r="EM146">
        <v>36835.699999999997</v>
      </c>
      <c r="EN146">
        <v>43993.2</v>
      </c>
      <c r="EO146">
        <v>42419.1</v>
      </c>
      <c r="EP146">
        <v>1.9017299999999999</v>
      </c>
      <c r="EQ146">
        <v>1.9486699999999999</v>
      </c>
      <c r="ER146">
        <v>0.129718</v>
      </c>
      <c r="ES146">
        <v>0</v>
      </c>
      <c r="ET146">
        <v>22.9072</v>
      </c>
      <c r="EU146">
        <v>999.9</v>
      </c>
      <c r="EV146">
        <v>54.6</v>
      </c>
      <c r="EW146">
        <v>26.8</v>
      </c>
      <c r="EX146">
        <v>18.9984</v>
      </c>
      <c r="EY146">
        <v>60.912999999999997</v>
      </c>
      <c r="EZ146">
        <v>24.6995</v>
      </c>
      <c r="FA146">
        <v>1</v>
      </c>
      <c r="FB146">
        <v>-0.21326500000000001</v>
      </c>
      <c r="FC146">
        <v>0.82790600000000003</v>
      </c>
      <c r="FD146">
        <v>20.1906</v>
      </c>
      <c r="FE146">
        <v>5.2198399999999996</v>
      </c>
      <c r="FF146">
        <v>11.992000000000001</v>
      </c>
      <c r="FG146">
        <v>4.9644000000000004</v>
      </c>
      <c r="FH146">
        <v>3.2955000000000001</v>
      </c>
      <c r="FI146">
        <v>9999</v>
      </c>
      <c r="FJ146">
        <v>9999</v>
      </c>
      <c r="FK146">
        <v>9999</v>
      </c>
      <c r="FL146">
        <v>292.8</v>
      </c>
      <c r="FM146">
        <v>4.97105</v>
      </c>
      <c r="FN146">
        <v>1.86768</v>
      </c>
      <c r="FO146">
        <v>1.8589</v>
      </c>
      <c r="FP146">
        <v>1.86507</v>
      </c>
      <c r="FQ146">
        <v>1.86304</v>
      </c>
      <c r="FR146">
        <v>1.86436</v>
      </c>
      <c r="FS146">
        <v>1.85978</v>
      </c>
      <c r="FT146">
        <v>1.8638600000000001</v>
      </c>
      <c r="FU146">
        <v>0</v>
      </c>
      <c r="FV146">
        <v>0</v>
      </c>
      <c r="FW146">
        <v>0</v>
      </c>
      <c r="FX146">
        <v>0</v>
      </c>
      <c r="FY146" t="s">
        <v>361</v>
      </c>
      <c r="FZ146" t="s">
        <v>362</v>
      </c>
      <c r="GA146" t="s">
        <v>363</v>
      </c>
      <c r="GB146" t="s">
        <v>363</v>
      </c>
      <c r="GC146" t="s">
        <v>363</v>
      </c>
      <c r="GD146" t="s">
        <v>363</v>
      </c>
      <c r="GE146">
        <v>0</v>
      </c>
      <c r="GF146">
        <v>100</v>
      </c>
      <c r="GG146">
        <v>100</v>
      </c>
      <c r="GH146">
        <v>-1.605</v>
      </c>
      <c r="GI146">
        <v>-5.2600000000000001E-2</v>
      </c>
      <c r="GJ146">
        <v>-0.44953633355511791</v>
      </c>
      <c r="GK146">
        <v>-3.2761014038563928E-3</v>
      </c>
      <c r="GL146">
        <v>-2.2697488846437009E-6</v>
      </c>
      <c r="GM146">
        <v>1.1067681640329E-9</v>
      </c>
      <c r="GN146">
        <v>-6.7387852144306204E-2</v>
      </c>
      <c r="GO146">
        <v>3.4759988817346559E-3</v>
      </c>
      <c r="GP146">
        <v>-3.6432653228263149E-4</v>
      </c>
      <c r="GQ146">
        <v>1.322559970292776E-5</v>
      </c>
      <c r="GR146">
        <v>12</v>
      </c>
      <c r="GS146">
        <v>1920</v>
      </c>
      <c r="GT146">
        <v>3</v>
      </c>
      <c r="GU146">
        <v>20</v>
      </c>
      <c r="GV146">
        <v>32.9</v>
      </c>
      <c r="GW146">
        <v>45.9</v>
      </c>
      <c r="GX146">
        <v>0.77270499999999998</v>
      </c>
      <c r="GY146">
        <v>2.4182100000000002</v>
      </c>
      <c r="GZ146">
        <v>1.4489700000000001</v>
      </c>
      <c r="HA146">
        <v>2.3046899999999999</v>
      </c>
      <c r="HB146">
        <v>1.5515099999999999</v>
      </c>
      <c r="HC146">
        <v>2.2509800000000002</v>
      </c>
      <c r="HD146">
        <v>31.608000000000001</v>
      </c>
      <c r="HE146">
        <v>14.534800000000001</v>
      </c>
      <c r="HF146">
        <v>18</v>
      </c>
      <c r="HG146">
        <v>438.25599999999997</v>
      </c>
      <c r="HH146">
        <v>465.20800000000003</v>
      </c>
      <c r="HI146">
        <v>21.7684</v>
      </c>
      <c r="HJ146">
        <v>24.291499999999999</v>
      </c>
      <c r="HK146">
        <v>30.0001</v>
      </c>
      <c r="HL146">
        <v>24.343800000000002</v>
      </c>
      <c r="HM146">
        <v>24.2852</v>
      </c>
      <c r="HN146">
        <v>15.4061</v>
      </c>
      <c r="HO146">
        <v>30.247399999999999</v>
      </c>
      <c r="HP146">
        <v>47.728099999999998</v>
      </c>
      <c r="HQ146">
        <v>21.733000000000001</v>
      </c>
      <c r="HR146">
        <v>252.51300000000001</v>
      </c>
      <c r="HS146">
        <v>14.757099999999999</v>
      </c>
      <c r="HT146">
        <v>99.608099999999993</v>
      </c>
      <c r="HU146">
        <v>101.358</v>
      </c>
    </row>
    <row r="147" spans="1:229" x14ac:dyDescent="0.2">
      <c r="A147">
        <v>131</v>
      </c>
      <c r="B147">
        <v>1710709228.5999999</v>
      </c>
      <c r="C147">
        <v>1139</v>
      </c>
      <c r="D147" t="s">
        <v>629</v>
      </c>
      <c r="E147" t="s">
        <v>630</v>
      </c>
      <c r="F147">
        <v>5</v>
      </c>
      <c r="H147">
        <v>1710709226.0999999</v>
      </c>
      <c r="I147">
        <f t="shared" si="68"/>
        <v>1.7692123427594044E-4</v>
      </c>
      <c r="J147">
        <f t="shared" si="69"/>
        <v>0.17692123427594045</v>
      </c>
      <c r="K147">
        <f t="shared" si="70"/>
        <v>-2.6441516708983204</v>
      </c>
      <c r="L147">
        <f t="shared" si="71"/>
        <v>289.58388888888891</v>
      </c>
      <c r="M147">
        <f t="shared" si="72"/>
        <v>678.09749938010953</v>
      </c>
      <c r="N147">
        <f t="shared" si="73"/>
        <v>69.002412532807355</v>
      </c>
      <c r="O147">
        <f t="shared" si="74"/>
        <v>29.467719586390629</v>
      </c>
      <c r="P147">
        <f t="shared" si="75"/>
        <v>1.0554405164201888E-2</v>
      </c>
      <c r="Q147">
        <f t="shared" si="76"/>
        <v>3</v>
      </c>
      <c r="R147">
        <f t="shared" si="77"/>
        <v>1.0533819822447197E-2</v>
      </c>
      <c r="S147">
        <f t="shared" si="78"/>
        <v>6.5854835172034021E-3</v>
      </c>
      <c r="T147">
        <f t="shared" si="79"/>
        <v>321.51131986771583</v>
      </c>
      <c r="U147">
        <f t="shared" si="80"/>
        <v>26.061163273780188</v>
      </c>
      <c r="V147">
        <f t="shared" si="81"/>
        <v>25.048233333333329</v>
      </c>
      <c r="W147">
        <f t="shared" si="82"/>
        <v>3.1888326549830022</v>
      </c>
      <c r="X147">
        <f t="shared" si="83"/>
        <v>49.976946290491426</v>
      </c>
      <c r="Y147">
        <f t="shared" si="84"/>
        <v>1.5192752572678911</v>
      </c>
      <c r="Z147">
        <f t="shared" si="85"/>
        <v>3.0399521580151991</v>
      </c>
      <c r="AA147">
        <f t="shared" si="86"/>
        <v>1.669557397715111</v>
      </c>
      <c r="AB147">
        <f t="shared" si="87"/>
        <v>-7.8022264315689736</v>
      </c>
      <c r="AC147">
        <f t="shared" si="88"/>
        <v>-129.3654381333323</v>
      </c>
      <c r="AD147">
        <f t="shared" si="89"/>
        <v>-9.089065737556977</v>
      </c>
      <c r="AE147">
        <f t="shared" si="90"/>
        <v>175.25458956525762</v>
      </c>
      <c r="AF147">
        <f t="shared" si="91"/>
        <v>-23.50334102564603</v>
      </c>
      <c r="AG147">
        <f t="shared" si="92"/>
        <v>0.17751485378787479</v>
      </c>
      <c r="AH147">
        <f t="shared" si="93"/>
        <v>-2.6441516708983204</v>
      </c>
      <c r="AI147">
        <v>268.98341232852448</v>
      </c>
      <c r="AJ147">
        <v>287.21927878787869</v>
      </c>
      <c r="AK147">
        <v>-3.3783533416578551</v>
      </c>
      <c r="AL147">
        <v>67.179014470420327</v>
      </c>
      <c r="AM147">
        <f t="shared" si="94"/>
        <v>0.17692123427594045</v>
      </c>
      <c r="AN147">
        <v>14.755147727790529</v>
      </c>
      <c r="AO147">
        <v>14.929518787878781</v>
      </c>
      <c r="AP147">
        <v>-1.6542976365948471E-5</v>
      </c>
      <c r="AQ147">
        <v>78.549610732048009</v>
      </c>
      <c r="AR147">
        <v>137</v>
      </c>
      <c r="AS147">
        <v>23</v>
      </c>
      <c r="AT147">
        <f t="shared" si="95"/>
        <v>1</v>
      </c>
      <c r="AU147">
        <f t="shared" si="96"/>
        <v>0</v>
      </c>
      <c r="AV147">
        <f t="shared" si="97"/>
        <v>54295.214854642414</v>
      </c>
      <c r="AW147">
        <f t="shared" si="98"/>
        <v>2000.0033333333331</v>
      </c>
      <c r="AX147">
        <f t="shared" si="99"/>
        <v>1681.2000994133239</v>
      </c>
      <c r="AY147">
        <f t="shared" si="100"/>
        <v>0.84059864870891421</v>
      </c>
      <c r="AZ147">
        <f t="shared" si="101"/>
        <v>0.16075539200820457</v>
      </c>
      <c r="BA147">
        <v>6</v>
      </c>
      <c r="BB147">
        <v>0.5</v>
      </c>
      <c r="BC147" t="s">
        <v>358</v>
      </c>
      <c r="BD147">
        <v>2</v>
      </c>
      <c r="BE147" t="b">
        <v>1</v>
      </c>
      <c r="BF147">
        <v>1710709226.0999999</v>
      </c>
      <c r="BG147">
        <v>289.58388888888891</v>
      </c>
      <c r="BH147">
        <v>266.13166666666672</v>
      </c>
      <c r="BI147">
        <v>14.930155555555549</v>
      </c>
      <c r="BJ147">
        <v>14.75528888888889</v>
      </c>
      <c r="BK147">
        <v>291.15233333333327</v>
      </c>
      <c r="BL147">
        <v>14.98276666666667</v>
      </c>
      <c r="BM147">
        <v>599.99266666666665</v>
      </c>
      <c r="BN147">
        <v>101.6586666666667</v>
      </c>
      <c r="BO147">
        <v>0.1001697777777778</v>
      </c>
      <c r="BP147">
        <v>24.24837777777778</v>
      </c>
      <c r="BQ147">
        <v>25.048233333333329</v>
      </c>
      <c r="BR147">
        <v>999.90000000000009</v>
      </c>
      <c r="BS147">
        <v>0</v>
      </c>
      <c r="BT147">
        <v>0</v>
      </c>
      <c r="BU147">
        <v>10008.338888888889</v>
      </c>
      <c r="BV147">
        <v>0</v>
      </c>
      <c r="BW147">
        <v>6.1050899999999997</v>
      </c>
      <c r="BX147">
        <v>23.45224444444445</v>
      </c>
      <c r="BY147">
        <v>293.97300000000001</v>
      </c>
      <c r="BZ147">
        <v>270.1174444444444</v>
      </c>
      <c r="CA147">
        <v>0.17486788888888891</v>
      </c>
      <c r="CB147">
        <v>266.13166666666672</v>
      </c>
      <c r="CC147">
        <v>14.75528888888889</v>
      </c>
      <c r="CD147">
        <v>1.5177799999999999</v>
      </c>
      <c r="CE147">
        <v>1.5000033333333329</v>
      </c>
      <c r="CF147">
        <v>13.14845555555555</v>
      </c>
      <c r="CG147">
        <v>12.968188888888889</v>
      </c>
      <c r="CH147">
        <v>2000.0033333333331</v>
      </c>
      <c r="CI147">
        <v>0.97999666666666663</v>
      </c>
      <c r="CJ147">
        <v>2.000314444444445E-2</v>
      </c>
      <c r="CK147">
        <v>0</v>
      </c>
      <c r="CL147">
        <v>227.59633333333329</v>
      </c>
      <c r="CM147">
        <v>5.0009800000000002</v>
      </c>
      <c r="CN147">
        <v>4763.0433333333331</v>
      </c>
      <c r="CO147">
        <v>18953.26666666667</v>
      </c>
      <c r="CP147">
        <v>37.55511111111111</v>
      </c>
      <c r="CQ147">
        <v>38.013777777777783</v>
      </c>
      <c r="CR147">
        <v>37.743000000000002</v>
      </c>
      <c r="CS147">
        <v>37.186999999999998</v>
      </c>
      <c r="CT147">
        <v>38.325999999999993</v>
      </c>
      <c r="CU147">
        <v>1955.093333333333</v>
      </c>
      <c r="CV147">
        <v>39.909999999999997</v>
      </c>
      <c r="CW147">
        <v>0</v>
      </c>
      <c r="CX147">
        <v>6186.7999999523163</v>
      </c>
      <c r="CY147">
        <v>0</v>
      </c>
      <c r="CZ147">
        <v>1710707252</v>
      </c>
      <c r="DA147" t="s">
        <v>359</v>
      </c>
      <c r="DB147">
        <v>1710707252</v>
      </c>
      <c r="DC147">
        <v>1710706472</v>
      </c>
      <c r="DD147">
        <v>25</v>
      </c>
      <c r="DE147">
        <v>0.7</v>
      </c>
      <c r="DF147">
        <v>1.4E-2</v>
      </c>
      <c r="DG147">
        <v>-2.4249999999999998</v>
      </c>
      <c r="DH147">
        <v>-3.9E-2</v>
      </c>
      <c r="DI147">
        <v>495</v>
      </c>
      <c r="DJ147">
        <v>20</v>
      </c>
      <c r="DK147">
        <v>0.44</v>
      </c>
      <c r="DL147">
        <v>7.0000000000000007E-2</v>
      </c>
      <c r="DM147">
        <v>23.18803658536585</v>
      </c>
      <c r="DN147">
        <v>1.7726696864111791</v>
      </c>
      <c r="DO147">
        <v>0.24384960754640411</v>
      </c>
      <c r="DP147">
        <v>0</v>
      </c>
      <c r="DQ147">
        <v>228.6909705882353</v>
      </c>
      <c r="DR147">
        <v>-8.0224751642937502</v>
      </c>
      <c r="DS147">
        <v>0.80820580100739603</v>
      </c>
      <c r="DT147">
        <v>0</v>
      </c>
      <c r="DU147">
        <v>0.1648405365853659</v>
      </c>
      <c r="DV147">
        <v>8.6651916376306828E-2</v>
      </c>
      <c r="DW147">
        <v>8.8400667338215042E-3</v>
      </c>
      <c r="DX147">
        <v>1</v>
      </c>
      <c r="DY147">
        <v>1</v>
      </c>
      <c r="DZ147">
        <v>3</v>
      </c>
      <c r="EA147" t="s">
        <v>368</v>
      </c>
      <c r="EB147">
        <v>3.2294800000000001</v>
      </c>
      <c r="EC147">
        <v>2.70452</v>
      </c>
      <c r="ED147">
        <v>7.7776700000000004E-2</v>
      </c>
      <c r="EE147">
        <v>7.2280300000000006E-2</v>
      </c>
      <c r="EF147">
        <v>8.3332400000000001E-2</v>
      </c>
      <c r="EG147">
        <v>8.2927200000000006E-2</v>
      </c>
      <c r="EH147">
        <v>30232.7</v>
      </c>
      <c r="EI147">
        <v>29737.200000000001</v>
      </c>
      <c r="EJ147">
        <v>31384.1</v>
      </c>
      <c r="EK147">
        <v>30375.4</v>
      </c>
      <c r="EL147">
        <v>38545</v>
      </c>
      <c r="EM147">
        <v>36835.9</v>
      </c>
      <c r="EN147">
        <v>43993.3</v>
      </c>
      <c r="EO147">
        <v>42419.5</v>
      </c>
      <c r="EP147">
        <v>1.9031</v>
      </c>
      <c r="EQ147">
        <v>1.94835</v>
      </c>
      <c r="ER147">
        <v>0.130191</v>
      </c>
      <c r="ES147">
        <v>0</v>
      </c>
      <c r="ET147">
        <v>22.912099999999999</v>
      </c>
      <c r="EU147">
        <v>999.9</v>
      </c>
      <c r="EV147">
        <v>54.6</v>
      </c>
      <c r="EW147">
        <v>26.8</v>
      </c>
      <c r="EX147">
        <v>18.998899999999999</v>
      </c>
      <c r="EY147">
        <v>61.283000000000001</v>
      </c>
      <c r="EZ147">
        <v>24.671500000000002</v>
      </c>
      <c r="FA147">
        <v>1</v>
      </c>
      <c r="FB147">
        <v>-0.213201</v>
      </c>
      <c r="FC147">
        <v>0.83661799999999997</v>
      </c>
      <c r="FD147">
        <v>20.1904</v>
      </c>
      <c r="FE147">
        <v>5.2199900000000001</v>
      </c>
      <c r="FF147">
        <v>11.992100000000001</v>
      </c>
      <c r="FG147">
        <v>4.9650999999999996</v>
      </c>
      <c r="FH147">
        <v>3.29542</v>
      </c>
      <c r="FI147">
        <v>9999</v>
      </c>
      <c r="FJ147">
        <v>9999</v>
      </c>
      <c r="FK147">
        <v>9999</v>
      </c>
      <c r="FL147">
        <v>292.8</v>
      </c>
      <c r="FM147">
        <v>4.97105</v>
      </c>
      <c r="FN147">
        <v>1.86768</v>
      </c>
      <c r="FO147">
        <v>1.85894</v>
      </c>
      <c r="FP147">
        <v>1.8650800000000001</v>
      </c>
      <c r="FQ147">
        <v>1.86303</v>
      </c>
      <c r="FR147">
        <v>1.8643799999999999</v>
      </c>
      <c r="FS147">
        <v>1.8597999999999999</v>
      </c>
      <c r="FT147">
        <v>1.8638699999999999</v>
      </c>
      <c r="FU147">
        <v>0</v>
      </c>
      <c r="FV147">
        <v>0</v>
      </c>
      <c r="FW147">
        <v>0</v>
      </c>
      <c r="FX147">
        <v>0</v>
      </c>
      <c r="FY147" t="s">
        <v>361</v>
      </c>
      <c r="FZ147" t="s">
        <v>362</v>
      </c>
      <c r="GA147" t="s">
        <v>363</v>
      </c>
      <c r="GB147" t="s">
        <v>363</v>
      </c>
      <c r="GC147" t="s">
        <v>363</v>
      </c>
      <c r="GD147" t="s">
        <v>363</v>
      </c>
      <c r="GE147">
        <v>0</v>
      </c>
      <c r="GF147">
        <v>100</v>
      </c>
      <c r="GG147">
        <v>100</v>
      </c>
      <c r="GH147">
        <v>-1.532</v>
      </c>
      <c r="GI147">
        <v>-5.2600000000000001E-2</v>
      </c>
      <c r="GJ147">
        <v>-0.44953633355511791</v>
      </c>
      <c r="GK147">
        <v>-3.2761014038563928E-3</v>
      </c>
      <c r="GL147">
        <v>-2.2697488846437009E-6</v>
      </c>
      <c r="GM147">
        <v>1.1067681640329E-9</v>
      </c>
      <c r="GN147">
        <v>-6.7387852144306204E-2</v>
      </c>
      <c r="GO147">
        <v>3.4759988817346559E-3</v>
      </c>
      <c r="GP147">
        <v>-3.6432653228263149E-4</v>
      </c>
      <c r="GQ147">
        <v>1.322559970292776E-5</v>
      </c>
      <c r="GR147">
        <v>12</v>
      </c>
      <c r="GS147">
        <v>1920</v>
      </c>
      <c r="GT147">
        <v>3</v>
      </c>
      <c r="GU147">
        <v>20</v>
      </c>
      <c r="GV147">
        <v>32.9</v>
      </c>
      <c r="GW147">
        <v>45.9</v>
      </c>
      <c r="GX147">
        <v>0.73242200000000002</v>
      </c>
      <c r="GY147">
        <v>2.4157700000000002</v>
      </c>
      <c r="GZ147">
        <v>1.4489700000000001</v>
      </c>
      <c r="HA147">
        <v>2.3046899999999999</v>
      </c>
      <c r="HB147">
        <v>1.5515099999999999</v>
      </c>
      <c r="HC147">
        <v>2.2155800000000001</v>
      </c>
      <c r="HD147">
        <v>31.629799999999999</v>
      </c>
      <c r="HE147">
        <v>14.5261</v>
      </c>
      <c r="HF147">
        <v>18</v>
      </c>
      <c r="HG147">
        <v>439.00099999999998</v>
      </c>
      <c r="HH147">
        <v>465.02300000000002</v>
      </c>
      <c r="HI147">
        <v>21.7254</v>
      </c>
      <c r="HJ147">
        <v>24.291499999999999</v>
      </c>
      <c r="HK147">
        <v>30.0002</v>
      </c>
      <c r="HL147">
        <v>24.343800000000002</v>
      </c>
      <c r="HM147">
        <v>24.286999999999999</v>
      </c>
      <c r="HN147">
        <v>14.6099</v>
      </c>
      <c r="HO147">
        <v>30.247399999999999</v>
      </c>
      <c r="HP147">
        <v>47.728099999999998</v>
      </c>
      <c r="HQ147">
        <v>21.685700000000001</v>
      </c>
      <c r="HR147">
        <v>232.47900000000001</v>
      </c>
      <c r="HS147">
        <v>14.7524</v>
      </c>
      <c r="HT147">
        <v>99.608599999999996</v>
      </c>
      <c r="HU147">
        <v>101.358</v>
      </c>
    </row>
    <row r="148" spans="1:229" x14ac:dyDescent="0.2">
      <c r="A148">
        <v>132</v>
      </c>
      <c r="B148">
        <v>1710709233.5999999</v>
      </c>
      <c r="C148">
        <v>1144</v>
      </c>
      <c r="D148" t="s">
        <v>631</v>
      </c>
      <c r="E148" t="s">
        <v>632</v>
      </c>
      <c r="F148">
        <v>5</v>
      </c>
      <c r="H148">
        <v>1710709230.8</v>
      </c>
      <c r="I148">
        <f t="shared" si="68"/>
        <v>1.7903030352298498E-4</v>
      </c>
      <c r="J148">
        <f t="shared" si="69"/>
        <v>0.17903030352298499</v>
      </c>
      <c r="K148">
        <f t="shared" si="70"/>
        <v>-2.7598712938098546</v>
      </c>
      <c r="L148">
        <f t="shared" si="71"/>
        <v>274.0378</v>
      </c>
      <c r="M148">
        <f t="shared" si="72"/>
        <v>675.33939010496192</v>
      </c>
      <c r="N148">
        <f t="shared" si="73"/>
        <v>68.721154781783795</v>
      </c>
      <c r="O148">
        <f t="shared" si="74"/>
        <v>27.885525923391786</v>
      </c>
      <c r="P148">
        <f t="shared" si="75"/>
        <v>1.0682910552475153E-2</v>
      </c>
      <c r="Q148">
        <f t="shared" si="76"/>
        <v>3</v>
      </c>
      <c r="R148">
        <f t="shared" si="77"/>
        <v>1.066182142529219E-2</v>
      </c>
      <c r="S148">
        <f t="shared" si="78"/>
        <v>6.6655296577795356E-3</v>
      </c>
      <c r="T148">
        <f t="shared" si="79"/>
        <v>321.51302226772185</v>
      </c>
      <c r="U148">
        <f t="shared" si="80"/>
        <v>26.053436491834272</v>
      </c>
      <c r="V148">
        <f t="shared" si="81"/>
        <v>25.04609</v>
      </c>
      <c r="W148">
        <f t="shared" si="82"/>
        <v>3.1884253449989588</v>
      </c>
      <c r="X148">
        <f t="shared" si="83"/>
        <v>49.998030568567778</v>
      </c>
      <c r="Y148">
        <f t="shared" si="84"/>
        <v>1.5192594859344566</v>
      </c>
      <c r="Z148">
        <f t="shared" si="85"/>
        <v>3.0386386596786639</v>
      </c>
      <c r="AA148">
        <f t="shared" si="86"/>
        <v>1.6691658590645022</v>
      </c>
      <c r="AB148">
        <f t="shared" si="87"/>
        <v>-7.8952363853636376</v>
      </c>
      <c r="AC148">
        <f t="shared" si="88"/>
        <v>-130.18454111999989</v>
      </c>
      <c r="AD148">
        <f t="shared" si="89"/>
        <v>-9.1461841471119456</v>
      </c>
      <c r="AE148">
        <f t="shared" si="90"/>
        <v>174.28706061524633</v>
      </c>
      <c r="AF148">
        <f t="shared" si="91"/>
        <v>-23.312093653276559</v>
      </c>
      <c r="AG148">
        <f t="shared" si="92"/>
        <v>0.17921941769808933</v>
      </c>
      <c r="AH148">
        <f t="shared" si="93"/>
        <v>-2.7598712938098546</v>
      </c>
      <c r="AI148">
        <v>252.48227267687591</v>
      </c>
      <c r="AJ148">
        <v>270.55092727272722</v>
      </c>
      <c r="AK148">
        <v>-3.316587328096797</v>
      </c>
      <c r="AL148">
        <v>67.179014470420327</v>
      </c>
      <c r="AM148">
        <f t="shared" si="94"/>
        <v>0.17903030352298499</v>
      </c>
      <c r="AN148">
        <v>14.75377643785772</v>
      </c>
      <c r="AO148">
        <v>14.930098181818179</v>
      </c>
      <c r="AP148">
        <v>5.9404869501295499E-6</v>
      </c>
      <c r="AQ148">
        <v>78.549610732048009</v>
      </c>
      <c r="AR148">
        <v>137</v>
      </c>
      <c r="AS148">
        <v>23</v>
      </c>
      <c r="AT148">
        <f t="shared" si="95"/>
        <v>1</v>
      </c>
      <c r="AU148">
        <f t="shared" si="96"/>
        <v>0</v>
      </c>
      <c r="AV148">
        <f t="shared" si="97"/>
        <v>54243.682565932817</v>
      </c>
      <c r="AW148">
        <f t="shared" si="98"/>
        <v>2000.0139999999999</v>
      </c>
      <c r="AX148">
        <f t="shared" si="99"/>
        <v>1681.2090594133272</v>
      </c>
      <c r="AY148">
        <f t="shared" si="100"/>
        <v>0.84059864551614505</v>
      </c>
      <c r="AZ148">
        <f t="shared" si="101"/>
        <v>0.16075538584616</v>
      </c>
      <c r="BA148">
        <v>6</v>
      </c>
      <c r="BB148">
        <v>0.5</v>
      </c>
      <c r="BC148" t="s">
        <v>358</v>
      </c>
      <c r="BD148">
        <v>2</v>
      </c>
      <c r="BE148" t="b">
        <v>1</v>
      </c>
      <c r="BF148">
        <v>1710709230.8</v>
      </c>
      <c r="BG148">
        <v>274.0378</v>
      </c>
      <c r="BH148">
        <v>250.77529999999999</v>
      </c>
      <c r="BI148">
        <v>14.93013</v>
      </c>
      <c r="BJ148">
        <v>14.753590000000001</v>
      </c>
      <c r="BK148">
        <v>275.53919999999999</v>
      </c>
      <c r="BL148">
        <v>14.98273</v>
      </c>
      <c r="BM148">
        <v>600.01239999999996</v>
      </c>
      <c r="BN148">
        <v>101.658</v>
      </c>
      <c r="BO148">
        <v>9.9954279999999993E-2</v>
      </c>
      <c r="BP148">
        <v>24.24117</v>
      </c>
      <c r="BQ148">
        <v>25.04609</v>
      </c>
      <c r="BR148">
        <v>999.9</v>
      </c>
      <c r="BS148">
        <v>0</v>
      </c>
      <c r="BT148">
        <v>0</v>
      </c>
      <c r="BU148">
        <v>9998.25</v>
      </c>
      <c r="BV148">
        <v>0</v>
      </c>
      <c r="BW148">
        <v>6.1050899999999988</v>
      </c>
      <c r="BX148">
        <v>23.262440000000002</v>
      </c>
      <c r="BY148">
        <v>278.19110000000001</v>
      </c>
      <c r="BZ148">
        <v>254.53039999999999</v>
      </c>
      <c r="CA148">
        <v>0.17653579999999999</v>
      </c>
      <c r="CB148">
        <v>250.77529999999999</v>
      </c>
      <c r="CC148">
        <v>14.753590000000001</v>
      </c>
      <c r="CD148">
        <v>1.5177659999999999</v>
      </c>
      <c r="CE148">
        <v>1.4998210000000001</v>
      </c>
      <c r="CF148">
        <v>13.14832</v>
      </c>
      <c r="CG148">
        <v>12.966329999999999</v>
      </c>
      <c r="CH148">
        <v>2000.0139999999999</v>
      </c>
      <c r="CI148">
        <v>0.9799962000000001</v>
      </c>
      <c r="CJ148">
        <v>2.000358E-2</v>
      </c>
      <c r="CK148">
        <v>0</v>
      </c>
      <c r="CL148">
        <v>227.0461</v>
      </c>
      <c r="CM148">
        <v>5.0009800000000002</v>
      </c>
      <c r="CN148">
        <v>4750.8190000000004</v>
      </c>
      <c r="CO148">
        <v>18953.37</v>
      </c>
      <c r="CP148">
        <v>37.5</v>
      </c>
      <c r="CQ148">
        <v>38</v>
      </c>
      <c r="CR148">
        <v>37.686999999999998</v>
      </c>
      <c r="CS148">
        <v>37.174599999999998</v>
      </c>
      <c r="CT148">
        <v>38.311999999999998</v>
      </c>
      <c r="CU148">
        <v>1955.104</v>
      </c>
      <c r="CV148">
        <v>39.909999999999989</v>
      </c>
      <c r="CW148">
        <v>0</v>
      </c>
      <c r="CX148">
        <v>6192.2000000476837</v>
      </c>
      <c r="CY148">
        <v>0</v>
      </c>
      <c r="CZ148">
        <v>1710707252</v>
      </c>
      <c r="DA148" t="s">
        <v>359</v>
      </c>
      <c r="DB148">
        <v>1710707252</v>
      </c>
      <c r="DC148">
        <v>1710706472</v>
      </c>
      <c r="DD148">
        <v>25</v>
      </c>
      <c r="DE148">
        <v>0.7</v>
      </c>
      <c r="DF148">
        <v>1.4E-2</v>
      </c>
      <c r="DG148">
        <v>-2.4249999999999998</v>
      </c>
      <c r="DH148">
        <v>-3.9E-2</v>
      </c>
      <c r="DI148">
        <v>495</v>
      </c>
      <c r="DJ148">
        <v>20</v>
      </c>
      <c r="DK148">
        <v>0.44</v>
      </c>
      <c r="DL148">
        <v>7.0000000000000007E-2</v>
      </c>
      <c r="DM148">
        <v>23.289527499999998</v>
      </c>
      <c r="DN148">
        <v>0.1516469043151164</v>
      </c>
      <c r="DO148">
        <v>0.1400926425396779</v>
      </c>
      <c r="DP148">
        <v>1</v>
      </c>
      <c r="DQ148">
        <v>227.9846470588235</v>
      </c>
      <c r="DR148">
        <v>-7.9967914404617986</v>
      </c>
      <c r="DS148">
        <v>0.8065456802042007</v>
      </c>
      <c r="DT148">
        <v>0</v>
      </c>
      <c r="DU148">
        <v>0.17119377499999999</v>
      </c>
      <c r="DV148">
        <v>5.8964859287054E-2</v>
      </c>
      <c r="DW148">
        <v>6.4203897953609493E-3</v>
      </c>
      <c r="DX148">
        <v>1</v>
      </c>
      <c r="DY148">
        <v>2</v>
      </c>
      <c r="DZ148">
        <v>3</v>
      </c>
      <c r="EA148" t="s">
        <v>360</v>
      </c>
      <c r="EB148">
        <v>3.22939</v>
      </c>
      <c r="EC148">
        <v>2.7042299999999999</v>
      </c>
      <c r="ED148">
        <v>7.3966599999999993E-2</v>
      </c>
      <c r="EE148">
        <v>6.8298600000000001E-2</v>
      </c>
      <c r="EF148">
        <v>8.3333099999999993E-2</v>
      </c>
      <c r="EG148">
        <v>8.2910999999999999E-2</v>
      </c>
      <c r="EH148">
        <v>30358.1</v>
      </c>
      <c r="EI148">
        <v>29864.799999999999</v>
      </c>
      <c r="EJ148">
        <v>31384.7</v>
      </c>
      <c r="EK148">
        <v>30375.4</v>
      </c>
      <c r="EL148">
        <v>38545.699999999997</v>
      </c>
      <c r="EM148">
        <v>36836</v>
      </c>
      <c r="EN148">
        <v>43994.3</v>
      </c>
      <c r="EO148">
        <v>42418.9</v>
      </c>
      <c r="EP148">
        <v>1.90272</v>
      </c>
      <c r="EQ148">
        <v>1.9483200000000001</v>
      </c>
      <c r="ER148">
        <v>0.12998999999999999</v>
      </c>
      <c r="ES148">
        <v>0</v>
      </c>
      <c r="ET148">
        <v>22.916</v>
      </c>
      <c r="EU148">
        <v>999.9</v>
      </c>
      <c r="EV148">
        <v>54.6</v>
      </c>
      <c r="EW148">
        <v>26.8</v>
      </c>
      <c r="EX148">
        <v>18.998699999999999</v>
      </c>
      <c r="EY148">
        <v>60.753</v>
      </c>
      <c r="EZ148">
        <v>24.6675</v>
      </c>
      <c r="FA148">
        <v>1</v>
      </c>
      <c r="FB148">
        <v>-0.21313299999999999</v>
      </c>
      <c r="FC148">
        <v>0.87014400000000003</v>
      </c>
      <c r="FD148">
        <v>20.190300000000001</v>
      </c>
      <c r="FE148">
        <v>5.2201399999999998</v>
      </c>
      <c r="FF148">
        <v>11.992100000000001</v>
      </c>
      <c r="FG148">
        <v>4.9651500000000004</v>
      </c>
      <c r="FH148">
        <v>3.2955000000000001</v>
      </c>
      <c r="FI148">
        <v>9999</v>
      </c>
      <c r="FJ148">
        <v>9999</v>
      </c>
      <c r="FK148">
        <v>9999</v>
      </c>
      <c r="FL148">
        <v>292.8</v>
      </c>
      <c r="FM148">
        <v>4.97105</v>
      </c>
      <c r="FN148">
        <v>1.86768</v>
      </c>
      <c r="FO148">
        <v>1.85887</v>
      </c>
      <c r="FP148">
        <v>1.8650800000000001</v>
      </c>
      <c r="FQ148">
        <v>1.86307</v>
      </c>
      <c r="FR148">
        <v>1.86439</v>
      </c>
      <c r="FS148">
        <v>1.85978</v>
      </c>
      <c r="FT148">
        <v>1.8638600000000001</v>
      </c>
      <c r="FU148">
        <v>0</v>
      </c>
      <c r="FV148">
        <v>0</v>
      </c>
      <c r="FW148">
        <v>0</v>
      </c>
      <c r="FX148">
        <v>0</v>
      </c>
      <c r="FY148" t="s">
        <v>361</v>
      </c>
      <c r="FZ148" t="s">
        <v>362</v>
      </c>
      <c r="GA148" t="s">
        <v>363</v>
      </c>
      <c r="GB148" t="s">
        <v>363</v>
      </c>
      <c r="GC148" t="s">
        <v>363</v>
      </c>
      <c r="GD148" t="s">
        <v>363</v>
      </c>
      <c r="GE148">
        <v>0</v>
      </c>
      <c r="GF148">
        <v>100</v>
      </c>
      <c r="GG148">
        <v>100</v>
      </c>
      <c r="GH148">
        <v>-1.462</v>
      </c>
      <c r="GI148">
        <v>-5.2600000000000001E-2</v>
      </c>
      <c r="GJ148">
        <v>-0.44953633355511791</v>
      </c>
      <c r="GK148">
        <v>-3.2761014038563928E-3</v>
      </c>
      <c r="GL148">
        <v>-2.2697488846437009E-6</v>
      </c>
      <c r="GM148">
        <v>1.1067681640329E-9</v>
      </c>
      <c r="GN148">
        <v>-6.7387852144306204E-2</v>
      </c>
      <c r="GO148">
        <v>3.4759988817346559E-3</v>
      </c>
      <c r="GP148">
        <v>-3.6432653228263149E-4</v>
      </c>
      <c r="GQ148">
        <v>1.322559970292776E-5</v>
      </c>
      <c r="GR148">
        <v>12</v>
      </c>
      <c r="GS148">
        <v>1920</v>
      </c>
      <c r="GT148">
        <v>3</v>
      </c>
      <c r="GU148">
        <v>20</v>
      </c>
      <c r="GV148">
        <v>33</v>
      </c>
      <c r="GW148">
        <v>46</v>
      </c>
      <c r="GX148">
        <v>0.69457999999999998</v>
      </c>
      <c r="GY148">
        <v>2.4108900000000002</v>
      </c>
      <c r="GZ148">
        <v>1.4489700000000001</v>
      </c>
      <c r="HA148">
        <v>2.3034699999999999</v>
      </c>
      <c r="HB148">
        <v>1.5515099999999999</v>
      </c>
      <c r="HC148">
        <v>2.2399900000000001</v>
      </c>
      <c r="HD148">
        <v>31.629799999999999</v>
      </c>
      <c r="HE148">
        <v>14.534800000000001</v>
      </c>
      <c r="HF148">
        <v>18</v>
      </c>
      <c r="HG148">
        <v>438.798</v>
      </c>
      <c r="HH148">
        <v>465.00799999999998</v>
      </c>
      <c r="HI148">
        <v>21.680599999999998</v>
      </c>
      <c r="HJ148">
        <v>24.293399999999998</v>
      </c>
      <c r="HK148">
        <v>30.0002</v>
      </c>
      <c r="HL148">
        <v>24.343800000000002</v>
      </c>
      <c r="HM148">
        <v>24.286999999999999</v>
      </c>
      <c r="HN148">
        <v>13.8688</v>
      </c>
      <c r="HO148">
        <v>30.247399999999999</v>
      </c>
      <c r="HP148">
        <v>47.728099999999998</v>
      </c>
      <c r="HQ148">
        <v>21.639900000000001</v>
      </c>
      <c r="HR148">
        <v>219.12200000000001</v>
      </c>
      <c r="HS148">
        <v>14.7491</v>
      </c>
      <c r="HT148">
        <v>99.610699999999994</v>
      </c>
      <c r="HU148">
        <v>101.357</v>
      </c>
    </row>
    <row r="149" spans="1:229" x14ac:dyDescent="0.2">
      <c r="A149">
        <v>133</v>
      </c>
      <c r="B149">
        <v>1710709238.5999999</v>
      </c>
      <c r="C149">
        <v>1149</v>
      </c>
      <c r="D149" t="s">
        <v>633</v>
      </c>
      <c r="E149" t="s">
        <v>634</v>
      </c>
      <c r="F149">
        <v>5</v>
      </c>
      <c r="H149">
        <v>1710709236.0999999</v>
      </c>
      <c r="I149">
        <f t="shared" si="68"/>
        <v>1.7529953589138391E-4</v>
      </c>
      <c r="J149">
        <f t="shared" si="69"/>
        <v>0.17529953589138392</v>
      </c>
      <c r="K149">
        <f t="shared" si="70"/>
        <v>-2.7052619439774022</v>
      </c>
      <c r="L149">
        <f t="shared" si="71"/>
        <v>256.565</v>
      </c>
      <c r="M149">
        <f t="shared" si="72"/>
        <v>658.61355806861638</v>
      </c>
      <c r="N149">
        <f t="shared" si="73"/>
        <v>67.019889173892167</v>
      </c>
      <c r="O149">
        <f t="shared" si="74"/>
        <v>26.107810346819829</v>
      </c>
      <c r="P149">
        <f t="shared" si="75"/>
        <v>1.046401652088451E-2</v>
      </c>
      <c r="Q149">
        <f t="shared" si="76"/>
        <v>3</v>
      </c>
      <c r="R149">
        <f t="shared" si="77"/>
        <v>1.0443781892916055E-2</v>
      </c>
      <c r="S149">
        <f t="shared" si="78"/>
        <v>6.5291783866709115E-3</v>
      </c>
      <c r="T149">
        <f t="shared" si="79"/>
        <v>321.51539853439698</v>
      </c>
      <c r="U149">
        <f t="shared" si="80"/>
        <v>26.049803131132091</v>
      </c>
      <c r="V149">
        <f t="shared" si="81"/>
        <v>25.042000000000002</v>
      </c>
      <c r="W149">
        <f t="shared" si="82"/>
        <v>3.1876482248798883</v>
      </c>
      <c r="X149">
        <f t="shared" si="83"/>
        <v>50.007171477248413</v>
      </c>
      <c r="Y149">
        <f t="shared" si="84"/>
        <v>1.5191178741058653</v>
      </c>
      <c r="Z149">
        <f t="shared" si="85"/>
        <v>3.0378000379345851</v>
      </c>
      <c r="AA149">
        <f t="shared" si="86"/>
        <v>1.668530350774023</v>
      </c>
      <c r="AB149">
        <f t="shared" si="87"/>
        <v>-7.7307095328100308</v>
      </c>
      <c r="AC149">
        <f t="shared" si="88"/>
        <v>-130.26756559999998</v>
      </c>
      <c r="AD149">
        <f t="shared" si="89"/>
        <v>-9.1516161467678643</v>
      </c>
      <c r="AE149">
        <f t="shared" si="90"/>
        <v>174.36550725481911</v>
      </c>
      <c r="AF149">
        <f t="shared" si="91"/>
        <v>-23.517401938300171</v>
      </c>
      <c r="AG149">
        <f t="shared" si="92"/>
        <v>0.17649913288483743</v>
      </c>
      <c r="AH149">
        <f t="shared" si="93"/>
        <v>-2.7052619439774022</v>
      </c>
      <c r="AI149">
        <v>235.46160877858949</v>
      </c>
      <c r="AJ149">
        <v>253.71548484848489</v>
      </c>
      <c r="AK149">
        <v>-3.3686369055147378</v>
      </c>
      <c r="AL149">
        <v>67.179014470420327</v>
      </c>
      <c r="AM149">
        <f t="shared" si="94"/>
        <v>0.17529953589138392</v>
      </c>
      <c r="AN149">
        <v>14.755467677637141</v>
      </c>
      <c r="AO149">
        <v>14.928207272727271</v>
      </c>
      <c r="AP149">
        <v>-1.013745804304535E-5</v>
      </c>
      <c r="AQ149">
        <v>78.549610732048009</v>
      </c>
      <c r="AR149">
        <v>137</v>
      </c>
      <c r="AS149">
        <v>23</v>
      </c>
      <c r="AT149">
        <f t="shared" si="95"/>
        <v>1</v>
      </c>
      <c r="AU149">
        <f t="shared" si="96"/>
        <v>0</v>
      </c>
      <c r="AV149">
        <f t="shared" si="97"/>
        <v>54412.285841475576</v>
      </c>
      <c r="AW149">
        <f t="shared" si="98"/>
        <v>2000.028888888889</v>
      </c>
      <c r="AX149">
        <f t="shared" si="99"/>
        <v>1681.2215660799982</v>
      </c>
      <c r="AY149">
        <f t="shared" si="100"/>
        <v>0.84059864105962823</v>
      </c>
      <c r="AZ149">
        <f t="shared" si="101"/>
        <v>0.16075537724508271</v>
      </c>
      <c r="BA149">
        <v>6</v>
      </c>
      <c r="BB149">
        <v>0.5</v>
      </c>
      <c r="BC149" t="s">
        <v>358</v>
      </c>
      <c r="BD149">
        <v>2</v>
      </c>
      <c r="BE149" t="b">
        <v>1</v>
      </c>
      <c r="BF149">
        <v>1710709236.0999999</v>
      </c>
      <c r="BG149">
        <v>256.565</v>
      </c>
      <c r="BH149">
        <v>233.09255555555561</v>
      </c>
      <c r="BI149">
        <v>14.928577777777781</v>
      </c>
      <c r="BJ149">
        <v>14.75471111111111</v>
      </c>
      <c r="BK149">
        <v>257.99177777777783</v>
      </c>
      <c r="BL149">
        <v>14.981177777777781</v>
      </c>
      <c r="BM149">
        <v>599.99166666666667</v>
      </c>
      <c r="BN149">
        <v>101.6591111111111</v>
      </c>
      <c r="BO149">
        <v>9.9937655555555546E-2</v>
      </c>
      <c r="BP149">
        <v>24.236566666666668</v>
      </c>
      <c r="BQ149">
        <v>25.042000000000002</v>
      </c>
      <c r="BR149">
        <v>999.90000000000009</v>
      </c>
      <c r="BS149">
        <v>0</v>
      </c>
      <c r="BT149">
        <v>0</v>
      </c>
      <c r="BU149">
        <v>10030.388888888891</v>
      </c>
      <c r="BV149">
        <v>0</v>
      </c>
      <c r="BW149">
        <v>6.1050899999999997</v>
      </c>
      <c r="BX149">
        <v>23.472533333333331</v>
      </c>
      <c r="BY149">
        <v>260.45299999999997</v>
      </c>
      <c r="BZ149">
        <v>236.583</v>
      </c>
      <c r="CA149">
        <v>0.17386744444444449</v>
      </c>
      <c r="CB149">
        <v>233.09255555555561</v>
      </c>
      <c r="CC149">
        <v>14.75471111111111</v>
      </c>
      <c r="CD149">
        <v>1.517624444444444</v>
      </c>
      <c r="CE149">
        <v>1.499948888888889</v>
      </c>
      <c r="CF149">
        <v>13.14687777777778</v>
      </c>
      <c r="CG149">
        <v>12.96762222222222</v>
      </c>
      <c r="CH149">
        <v>2000.028888888889</v>
      </c>
      <c r="CI149">
        <v>0.97999666666666663</v>
      </c>
      <c r="CJ149">
        <v>2.000314444444445E-2</v>
      </c>
      <c r="CK149">
        <v>0</v>
      </c>
      <c r="CL149">
        <v>226.2272222222222</v>
      </c>
      <c r="CM149">
        <v>5.0009800000000002</v>
      </c>
      <c r="CN149">
        <v>4737.655555555556</v>
      </c>
      <c r="CO149">
        <v>18953.511111111111</v>
      </c>
      <c r="CP149">
        <v>37.5</v>
      </c>
      <c r="CQ149">
        <v>37.993000000000002</v>
      </c>
      <c r="CR149">
        <v>37.68011111111111</v>
      </c>
      <c r="CS149">
        <v>37.166333333333327</v>
      </c>
      <c r="CT149">
        <v>38.298222222222222</v>
      </c>
      <c r="CU149">
        <v>1955.1188888888889</v>
      </c>
      <c r="CV149">
        <v>39.909999999999997</v>
      </c>
      <c r="CW149">
        <v>0</v>
      </c>
      <c r="CX149">
        <v>6197</v>
      </c>
      <c r="CY149">
        <v>0</v>
      </c>
      <c r="CZ149">
        <v>1710707252</v>
      </c>
      <c r="DA149" t="s">
        <v>359</v>
      </c>
      <c r="DB149">
        <v>1710707252</v>
      </c>
      <c r="DC149">
        <v>1710706472</v>
      </c>
      <c r="DD149">
        <v>25</v>
      </c>
      <c r="DE149">
        <v>0.7</v>
      </c>
      <c r="DF149">
        <v>1.4E-2</v>
      </c>
      <c r="DG149">
        <v>-2.4249999999999998</v>
      </c>
      <c r="DH149">
        <v>-3.9E-2</v>
      </c>
      <c r="DI149">
        <v>495</v>
      </c>
      <c r="DJ149">
        <v>20</v>
      </c>
      <c r="DK149">
        <v>0.44</v>
      </c>
      <c r="DL149">
        <v>7.0000000000000007E-2</v>
      </c>
      <c r="DM149">
        <v>23.324075000000001</v>
      </c>
      <c r="DN149">
        <v>1.015841651031844</v>
      </c>
      <c r="DO149">
        <v>0.15953198856342249</v>
      </c>
      <c r="DP149">
        <v>0</v>
      </c>
      <c r="DQ149">
        <v>227.3329705882353</v>
      </c>
      <c r="DR149">
        <v>-8.1117647058829938</v>
      </c>
      <c r="DS149">
        <v>0.8160838511305859</v>
      </c>
      <c r="DT149">
        <v>0</v>
      </c>
      <c r="DU149">
        <v>0.174489275</v>
      </c>
      <c r="DV149">
        <v>1.0735913696059659E-2</v>
      </c>
      <c r="DW149">
        <v>2.9476128900137151E-3</v>
      </c>
      <c r="DX149">
        <v>1</v>
      </c>
      <c r="DY149">
        <v>1</v>
      </c>
      <c r="DZ149">
        <v>3</v>
      </c>
      <c r="EA149" t="s">
        <v>368</v>
      </c>
      <c r="EB149">
        <v>3.2295099999999999</v>
      </c>
      <c r="EC149">
        <v>2.7045499999999998</v>
      </c>
      <c r="ED149">
        <v>7.0029800000000003E-2</v>
      </c>
      <c r="EE149">
        <v>6.4258099999999999E-2</v>
      </c>
      <c r="EF149">
        <v>8.3327799999999994E-2</v>
      </c>
      <c r="EG149">
        <v>8.2931099999999994E-2</v>
      </c>
      <c r="EH149">
        <v>30486.1</v>
      </c>
      <c r="EI149">
        <v>29993.7</v>
      </c>
      <c r="EJ149">
        <v>31383.7</v>
      </c>
      <c r="EK149">
        <v>30374.7</v>
      </c>
      <c r="EL149">
        <v>38544.199999999997</v>
      </c>
      <c r="EM149">
        <v>36835.199999999997</v>
      </c>
      <c r="EN149">
        <v>43992.4</v>
      </c>
      <c r="EO149">
        <v>42419.1</v>
      </c>
      <c r="EP149">
        <v>1.90272</v>
      </c>
      <c r="EQ149">
        <v>1.94835</v>
      </c>
      <c r="ER149">
        <v>0.128638</v>
      </c>
      <c r="ES149">
        <v>0</v>
      </c>
      <c r="ET149">
        <v>22.920200000000001</v>
      </c>
      <c r="EU149">
        <v>999.9</v>
      </c>
      <c r="EV149">
        <v>54.6</v>
      </c>
      <c r="EW149">
        <v>26.8</v>
      </c>
      <c r="EX149">
        <v>18.998999999999999</v>
      </c>
      <c r="EY149">
        <v>61.243000000000002</v>
      </c>
      <c r="EZ149">
        <v>24.6554</v>
      </c>
      <c r="FA149">
        <v>1</v>
      </c>
      <c r="FB149">
        <v>-0.213117</v>
      </c>
      <c r="FC149">
        <v>0.89319700000000002</v>
      </c>
      <c r="FD149">
        <v>20.190100000000001</v>
      </c>
      <c r="FE149">
        <v>5.2193899999999998</v>
      </c>
      <c r="FF149">
        <v>11.992000000000001</v>
      </c>
      <c r="FG149">
        <v>4.9648500000000002</v>
      </c>
      <c r="FH149">
        <v>3.2954500000000002</v>
      </c>
      <c r="FI149">
        <v>9999</v>
      </c>
      <c r="FJ149">
        <v>9999</v>
      </c>
      <c r="FK149">
        <v>9999</v>
      </c>
      <c r="FL149">
        <v>292.8</v>
      </c>
      <c r="FM149">
        <v>4.9710599999999996</v>
      </c>
      <c r="FN149">
        <v>1.86768</v>
      </c>
      <c r="FO149">
        <v>1.8588800000000001</v>
      </c>
      <c r="FP149">
        <v>1.8650800000000001</v>
      </c>
      <c r="FQ149">
        <v>1.8630500000000001</v>
      </c>
      <c r="FR149">
        <v>1.86435</v>
      </c>
      <c r="FS149">
        <v>1.8597999999999999</v>
      </c>
      <c r="FT149">
        <v>1.8638699999999999</v>
      </c>
      <c r="FU149">
        <v>0</v>
      </c>
      <c r="FV149">
        <v>0</v>
      </c>
      <c r="FW149">
        <v>0</v>
      </c>
      <c r="FX149">
        <v>0</v>
      </c>
      <c r="FY149" t="s">
        <v>361</v>
      </c>
      <c r="FZ149" t="s">
        <v>362</v>
      </c>
      <c r="GA149" t="s">
        <v>363</v>
      </c>
      <c r="GB149" t="s">
        <v>363</v>
      </c>
      <c r="GC149" t="s">
        <v>363</v>
      </c>
      <c r="GD149" t="s">
        <v>363</v>
      </c>
      <c r="GE149">
        <v>0</v>
      </c>
      <c r="GF149">
        <v>100</v>
      </c>
      <c r="GG149">
        <v>100</v>
      </c>
      <c r="GH149">
        <v>-1.3919999999999999</v>
      </c>
      <c r="GI149">
        <v>-5.2600000000000001E-2</v>
      </c>
      <c r="GJ149">
        <v>-0.44953633355511791</v>
      </c>
      <c r="GK149">
        <v>-3.2761014038563928E-3</v>
      </c>
      <c r="GL149">
        <v>-2.2697488846437009E-6</v>
      </c>
      <c r="GM149">
        <v>1.1067681640329E-9</v>
      </c>
      <c r="GN149">
        <v>-6.7387852144306204E-2</v>
      </c>
      <c r="GO149">
        <v>3.4759988817346559E-3</v>
      </c>
      <c r="GP149">
        <v>-3.6432653228263149E-4</v>
      </c>
      <c r="GQ149">
        <v>1.322559970292776E-5</v>
      </c>
      <c r="GR149">
        <v>12</v>
      </c>
      <c r="GS149">
        <v>1920</v>
      </c>
      <c r="GT149">
        <v>3</v>
      </c>
      <c r="GU149">
        <v>20</v>
      </c>
      <c r="GV149">
        <v>33.1</v>
      </c>
      <c r="GW149">
        <v>46.1</v>
      </c>
      <c r="GX149">
        <v>0.65551800000000005</v>
      </c>
      <c r="GY149">
        <v>2.4218799999999998</v>
      </c>
      <c r="GZ149">
        <v>1.4489700000000001</v>
      </c>
      <c r="HA149">
        <v>2.3046899999999999</v>
      </c>
      <c r="HB149">
        <v>1.5515099999999999</v>
      </c>
      <c r="HC149">
        <v>2.2338900000000002</v>
      </c>
      <c r="HD149">
        <v>31.629799999999999</v>
      </c>
      <c r="HE149">
        <v>14.5261</v>
      </c>
      <c r="HF149">
        <v>18</v>
      </c>
      <c r="HG149">
        <v>438.80799999999999</v>
      </c>
      <c r="HH149">
        <v>465.02300000000002</v>
      </c>
      <c r="HI149">
        <v>21.635100000000001</v>
      </c>
      <c r="HJ149">
        <v>24.293500000000002</v>
      </c>
      <c r="HK149">
        <v>30.0001</v>
      </c>
      <c r="HL149">
        <v>24.345099999999999</v>
      </c>
      <c r="HM149">
        <v>24.286999999999999</v>
      </c>
      <c r="HN149">
        <v>13.0578</v>
      </c>
      <c r="HO149">
        <v>30.247399999999999</v>
      </c>
      <c r="HP149">
        <v>47.728099999999998</v>
      </c>
      <c r="HQ149">
        <v>21.596900000000002</v>
      </c>
      <c r="HR149">
        <v>199.08600000000001</v>
      </c>
      <c r="HS149">
        <v>14.745799999999999</v>
      </c>
      <c r="HT149">
        <v>99.606899999999996</v>
      </c>
      <c r="HU149">
        <v>101.357</v>
      </c>
    </row>
    <row r="150" spans="1:229" x14ac:dyDescent="0.2">
      <c r="A150">
        <v>134</v>
      </c>
      <c r="B150">
        <v>1710709243.5999999</v>
      </c>
      <c r="C150">
        <v>1154</v>
      </c>
      <c r="D150" t="s">
        <v>635</v>
      </c>
      <c r="E150" t="s">
        <v>636</v>
      </c>
      <c r="F150">
        <v>5</v>
      </c>
      <c r="H150">
        <v>1710709240.8</v>
      </c>
      <c r="I150">
        <f t="shared" si="68"/>
        <v>1.7857943340751284E-4</v>
      </c>
      <c r="J150">
        <f t="shared" si="69"/>
        <v>0.17857943340751284</v>
      </c>
      <c r="K150">
        <f t="shared" si="70"/>
        <v>-2.9066231242895939</v>
      </c>
      <c r="L150">
        <f t="shared" si="71"/>
        <v>241.0778</v>
      </c>
      <c r="M150">
        <f t="shared" si="72"/>
        <v>665.04066207153357</v>
      </c>
      <c r="N150">
        <f t="shared" si="73"/>
        <v>67.673863660582555</v>
      </c>
      <c r="O150">
        <f t="shared" si="74"/>
        <v>24.53183256189881</v>
      </c>
      <c r="P150">
        <f t="shared" si="75"/>
        <v>1.068207381320631E-2</v>
      </c>
      <c r="Q150">
        <f t="shared" si="76"/>
        <v>3</v>
      </c>
      <c r="R150">
        <f t="shared" si="77"/>
        <v>1.0660987985986522E-2</v>
      </c>
      <c r="S150">
        <f t="shared" si="78"/>
        <v>6.6650084625440873E-3</v>
      </c>
      <c r="T150">
        <f t="shared" si="79"/>
        <v>321.51509706772919</v>
      </c>
      <c r="U150">
        <f t="shared" si="80"/>
        <v>26.042986046526874</v>
      </c>
      <c r="V150">
        <f t="shared" si="81"/>
        <v>25.024699999999999</v>
      </c>
      <c r="W150">
        <f t="shared" si="82"/>
        <v>3.184362970185366</v>
      </c>
      <c r="X150">
        <f t="shared" si="83"/>
        <v>50.028454281995359</v>
      </c>
      <c r="Y150">
        <f t="shared" si="84"/>
        <v>1.519218927580529</v>
      </c>
      <c r="Z150">
        <f t="shared" si="85"/>
        <v>3.0367097072740816</v>
      </c>
      <c r="AA150">
        <f t="shared" si="86"/>
        <v>1.6651440426048369</v>
      </c>
      <c r="AB150">
        <f t="shared" si="87"/>
        <v>-7.8753530132713161</v>
      </c>
      <c r="AC150">
        <f t="shared" si="88"/>
        <v>-128.43779231999994</v>
      </c>
      <c r="AD150">
        <f t="shared" si="89"/>
        <v>-9.0220107468962443</v>
      </c>
      <c r="AE150">
        <f t="shared" si="90"/>
        <v>176.17994098756171</v>
      </c>
      <c r="AF150">
        <f t="shared" si="91"/>
        <v>-23.412248272797619</v>
      </c>
      <c r="AG150">
        <f t="shared" si="92"/>
        <v>0.17751663113587238</v>
      </c>
      <c r="AH150">
        <f t="shared" si="93"/>
        <v>-2.9066231242895939</v>
      </c>
      <c r="AI150">
        <v>218.8878206380295</v>
      </c>
      <c r="AJ150">
        <v>237.1016484848484</v>
      </c>
      <c r="AK150">
        <v>-3.315678923102833</v>
      </c>
      <c r="AL150">
        <v>67.179014470420327</v>
      </c>
      <c r="AM150">
        <f t="shared" si="94"/>
        <v>0.17857943340751284</v>
      </c>
      <c r="AN150">
        <v>14.75424263582633</v>
      </c>
      <c r="AO150">
        <v>14.930116363636349</v>
      </c>
      <c r="AP150">
        <v>6.1443663405017843E-6</v>
      </c>
      <c r="AQ150">
        <v>78.549610732048009</v>
      </c>
      <c r="AR150">
        <v>137</v>
      </c>
      <c r="AS150">
        <v>23</v>
      </c>
      <c r="AT150">
        <f t="shared" si="95"/>
        <v>1</v>
      </c>
      <c r="AU150">
        <f t="shared" si="96"/>
        <v>0</v>
      </c>
      <c r="AV150">
        <f t="shared" si="97"/>
        <v>54266.661945230189</v>
      </c>
      <c r="AW150">
        <f t="shared" si="98"/>
        <v>2000.027</v>
      </c>
      <c r="AX150">
        <f t="shared" si="99"/>
        <v>1681.2199794133312</v>
      </c>
      <c r="AY150">
        <f t="shared" si="100"/>
        <v>0.84059864162500364</v>
      </c>
      <c r="AZ150">
        <f t="shared" si="101"/>
        <v>0.16075537833625705</v>
      </c>
      <c r="BA150">
        <v>6</v>
      </c>
      <c r="BB150">
        <v>0.5</v>
      </c>
      <c r="BC150" t="s">
        <v>358</v>
      </c>
      <c r="BD150">
        <v>2</v>
      </c>
      <c r="BE150" t="b">
        <v>1</v>
      </c>
      <c r="BF150">
        <v>1710709240.8</v>
      </c>
      <c r="BG150">
        <v>241.0778</v>
      </c>
      <c r="BH150">
        <v>217.70920000000001</v>
      </c>
      <c r="BI150">
        <v>14.92958</v>
      </c>
      <c r="BJ150">
        <v>14.754720000000001</v>
      </c>
      <c r="BK150">
        <v>242.4392</v>
      </c>
      <c r="BL150">
        <v>14.98218</v>
      </c>
      <c r="BM150">
        <v>600.02189999999996</v>
      </c>
      <c r="BN150">
        <v>101.65900000000001</v>
      </c>
      <c r="BO150">
        <v>9.9986359999999996E-2</v>
      </c>
      <c r="BP150">
        <v>24.23058</v>
      </c>
      <c r="BQ150">
        <v>25.024699999999999</v>
      </c>
      <c r="BR150">
        <v>999.9</v>
      </c>
      <c r="BS150">
        <v>0</v>
      </c>
      <c r="BT150">
        <v>0</v>
      </c>
      <c r="BU150">
        <v>10002.191999999999</v>
      </c>
      <c r="BV150">
        <v>0</v>
      </c>
      <c r="BW150">
        <v>6.1050899999999988</v>
      </c>
      <c r="BX150">
        <v>23.368510000000001</v>
      </c>
      <c r="BY150">
        <v>244.73150000000001</v>
      </c>
      <c r="BZ150">
        <v>220.96960000000001</v>
      </c>
      <c r="CA150">
        <v>0.17486289999999999</v>
      </c>
      <c r="CB150">
        <v>217.70920000000001</v>
      </c>
      <c r="CC150">
        <v>14.754720000000001</v>
      </c>
      <c r="CD150">
        <v>1.5177229999999999</v>
      </c>
      <c r="CE150">
        <v>1.4999450000000001</v>
      </c>
      <c r="CF150">
        <v>13.147869999999999</v>
      </c>
      <c r="CG150">
        <v>12.967610000000001</v>
      </c>
      <c r="CH150">
        <v>2000.027</v>
      </c>
      <c r="CI150">
        <v>0.97999590000000014</v>
      </c>
      <c r="CJ150">
        <v>2.0003859999999998E-2</v>
      </c>
      <c r="CK150">
        <v>0</v>
      </c>
      <c r="CL150">
        <v>225.774</v>
      </c>
      <c r="CM150">
        <v>5.0009800000000002</v>
      </c>
      <c r="CN150">
        <v>4726.2569999999996</v>
      </c>
      <c r="CO150">
        <v>18953.47</v>
      </c>
      <c r="CP150">
        <v>37.4559</v>
      </c>
      <c r="CQ150">
        <v>37.949599999999997</v>
      </c>
      <c r="CR150">
        <v>37.625</v>
      </c>
      <c r="CS150">
        <v>37.125</v>
      </c>
      <c r="CT150">
        <v>38.2562</v>
      </c>
      <c r="CU150">
        <v>1955.117</v>
      </c>
      <c r="CV150">
        <v>39.909999999999989</v>
      </c>
      <c r="CW150">
        <v>0</v>
      </c>
      <c r="CX150">
        <v>6201.7999999523163</v>
      </c>
      <c r="CY150">
        <v>0</v>
      </c>
      <c r="CZ150">
        <v>1710707252</v>
      </c>
      <c r="DA150" t="s">
        <v>359</v>
      </c>
      <c r="DB150">
        <v>1710707252</v>
      </c>
      <c r="DC150">
        <v>1710706472</v>
      </c>
      <c r="DD150">
        <v>25</v>
      </c>
      <c r="DE150">
        <v>0.7</v>
      </c>
      <c r="DF150">
        <v>1.4E-2</v>
      </c>
      <c r="DG150">
        <v>-2.4249999999999998</v>
      </c>
      <c r="DH150">
        <v>-3.9E-2</v>
      </c>
      <c r="DI150">
        <v>495</v>
      </c>
      <c r="DJ150">
        <v>20</v>
      </c>
      <c r="DK150">
        <v>0.44</v>
      </c>
      <c r="DL150">
        <v>7.0000000000000007E-2</v>
      </c>
      <c r="DM150">
        <v>23.370090000000001</v>
      </c>
      <c r="DN150">
        <v>2.7863414634118649E-2</v>
      </c>
      <c r="DO150">
        <v>0.1144253682537225</v>
      </c>
      <c r="DP150">
        <v>1</v>
      </c>
      <c r="DQ150">
        <v>226.7859705882353</v>
      </c>
      <c r="DR150">
        <v>-7.5902062624375546</v>
      </c>
      <c r="DS150">
        <v>0.77216393738232358</v>
      </c>
      <c r="DT150">
        <v>0</v>
      </c>
      <c r="DU150">
        <v>0.17519119999999999</v>
      </c>
      <c r="DV150">
        <v>-4.4678273921203143E-3</v>
      </c>
      <c r="DW150">
        <v>1.9045489124724509E-3</v>
      </c>
      <c r="DX150">
        <v>1</v>
      </c>
      <c r="DY150">
        <v>2</v>
      </c>
      <c r="DZ150">
        <v>3</v>
      </c>
      <c r="EA150" t="s">
        <v>360</v>
      </c>
      <c r="EB150">
        <v>3.2293599999999998</v>
      </c>
      <c r="EC150">
        <v>2.7042999999999999</v>
      </c>
      <c r="ED150">
        <v>6.6048999999999997E-2</v>
      </c>
      <c r="EE150">
        <v>6.0070199999999997E-2</v>
      </c>
      <c r="EF150">
        <v>8.33338E-2</v>
      </c>
      <c r="EG150">
        <v>8.2929100000000006E-2</v>
      </c>
      <c r="EH150">
        <v>30617.3</v>
      </c>
      <c r="EI150">
        <v>30128.3</v>
      </c>
      <c r="EJ150">
        <v>31384.400000000001</v>
      </c>
      <c r="EK150">
        <v>30375.200000000001</v>
      </c>
      <c r="EL150">
        <v>38544.699999999997</v>
      </c>
      <c r="EM150">
        <v>36835.300000000003</v>
      </c>
      <c r="EN150">
        <v>43993.5</v>
      </c>
      <c r="EO150">
        <v>42419.199999999997</v>
      </c>
      <c r="EP150">
        <v>1.90265</v>
      </c>
      <c r="EQ150">
        <v>1.94845</v>
      </c>
      <c r="ER150">
        <v>0.12675700000000001</v>
      </c>
      <c r="ES150">
        <v>0</v>
      </c>
      <c r="ET150">
        <v>22.924099999999999</v>
      </c>
      <c r="EU150">
        <v>999.9</v>
      </c>
      <c r="EV150">
        <v>54.5</v>
      </c>
      <c r="EW150">
        <v>26.8</v>
      </c>
      <c r="EX150">
        <v>18.964600000000001</v>
      </c>
      <c r="EY150">
        <v>60.773000000000003</v>
      </c>
      <c r="EZ150">
        <v>24.679500000000001</v>
      </c>
      <c r="FA150">
        <v>1</v>
      </c>
      <c r="FB150">
        <v>-0.213087</v>
      </c>
      <c r="FC150">
        <v>0.90283500000000005</v>
      </c>
      <c r="FD150">
        <v>20.190100000000001</v>
      </c>
      <c r="FE150">
        <v>5.2198399999999996</v>
      </c>
      <c r="FF150">
        <v>11.992000000000001</v>
      </c>
      <c r="FG150">
        <v>4.9650499999999997</v>
      </c>
      <c r="FH150">
        <v>3.2954500000000002</v>
      </c>
      <c r="FI150">
        <v>9999</v>
      </c>
      <c r="FJ150">
        <v>9999</v>
      </c>
      <c r="FK150">
        <v>9999</v>
      </c>
      <c r="FL150">
        <v>292.8</v>
      </c>
      <c r="FM150">
        <v>4.97105</v>
      </c>
      <c r="FN150">
        <v>1.86768</v>
      </c>
      <c r="FO150">
        <v>1.8589199999999999</v>
      </c>
      <c r="FP150">
        <v>1.8650800000000001</v>
      </c>
      <c r="FQ150">
        <v>1.8630500000000001</v>
      </c>
      <c r="FR150">
        <v>1.86436</v>
      </c>
      <c r="FS150">
        <v>1.8597999999999999</v>
      </c>
      <c r="FT150">
        <v>1.8638600000000001</v>
      </c>
      <c r="FU150">
        <v>0</v>
      </c>
      <c r="FV150">
        <v>0</v>
      </c>
      <c r="FW150">
        <v>0</v>
      </c>
      <c r="FX150">
        <v>0</v>
      </c>
      <c r="FY150" t="s">
        <v>361</v>
      </c>
      <c r="FZ150" t="s">
        <v>362</v>
      </c>
      <c r="GA150" t="s">
        <v>363</v>
      </c>
      <c r="GB150" t="s">
        <v>363</v>
      </c>
      <c r="GC150" t="s">
        <v>363</v>
      </c>
      <c r="GD150" t="s">
        <v>363</v>
      </c>
      <c r="GE150">
        <v>0</v>
      </c>
      <c r="GF150">
        <v>100</v>
      </c>
      <c r="GG150">
        <v>100</v>
      </c>
      <c r="GH150">
        <v>-1.323</v>
      </c>
      <c r="GI150">
        <v>-5.2600000000000001E-2</v>
      </c>
      <c r="GJ150">
        <v>-0.44953633355511791</v>
      </c>
      <c r="GK150">
        <v>-3.2761014038563928E-3</v>
      </c>
      <c r="GL150">
        <v>-2.2697488846437009E-6</v>
      </c>
      <c r="GM150">
        <v>1.1067681640329E-9</v>
      </c>
      <c r="GN150">
        <v>-6.7387852144306204E-2</v>
      </c>
      <c r="GO150">
        <v>3.4759988817346559E-3</v>
      </c>
      <c r="GP150">
        <v>-3.6432653228263149E-4</v>
      </c>
      <c r="GQ150">
        <v>1.322559970292776E-5</v>
      </c>
      <c r="GR150">
        <v>12</v>
      </c>
      <c r="GS150">
        <v>1920</v>
      </c>
      <c r="GT150">
        <v>3</v>
      </c>
      <c r="GU150">
        <v>20</v>
      </c>
      <c r="GV150">
        <v>33.200000000000003</v>
      </c>
      <c r="GW150">
        <v>46.2</v>
      </c>
      <c r="GX150">
        <v>0.61645499999999998</v>
      </c>
      <c r="GY150">
        <v>2.4194300000000002</v>
      </c>
      <c r="GZ150">
        <v>1.4489700000000001</v>
      </c>
      <c r="HA150">
        <v>2.3046899999999999</v>
      </c>
      <c r="HB150">
        <v>1.5515099999999999</v>
      </c>
      <c r="HC150">
        <v>2.2326700000000002</v>
      </c>
      <c r="HD150">
        <v>31.629799999999999</v>
      </c>
      <c r="HE150">
        <v>14.534800000000001</v>
      </c>
      <c r="HF150">
        <v>18</v>
      </c>
      <c r="HG150">
        <v>438.77300000000002</v>
      </c>
      <c r="HH150">
        <v>465.08499999999998</v>
      </c>
      <c r="HI150">
        <v>21.591799999999999</v>
      </c>
      <c r="HJ150">
        <v>24.295500000000001</v>
      </c>
      <c r="HK150">
        <v>30.0002</v>
      </c>
      <c r="HL150">
        <v>24.345800000000001</v>
      </c>
      <c r="HM150">
        <v>24.286999999999999</v>
      </c>
      <c r="HN150">
        <v>12.303000000000001</v>
      </c>
      <c r="HO150">
        <v>30.247399999999999</v>
      </c>
      <c r="HP150">
        <v>47.728099999999998</v>
      </c>
      <c r="HQ150">
        <v>21.572099999999999</v>
      </c>
      <c r="HR150">
        <v>185.72499999999999</v>
      </c>
      <c r="HS150">
        <v>14.7399</v>
      </c>
      <c r="HT150">
        <v>99.609200000000001</v>
      </c>
      <c r="HU150">
        <v>101.358</v>
      </c>
    </row>
    <row r="151" spans="1:229" x14ac:dyDescent="0.2">
      <c r="A151">
        <v>135</v>
      </c>
      <c r="B151">
        <v>1710709248.5999999</v>
      </c>
      <c r="C151">
        <v>1159</v>
      </c>
      <c r="D151" t="s">
        <v>637</v>
      </c>
      <c r="E151" t="s">
        <v>638</v>
      </c>
      <c r="F151">
        <v>5</v>
      </c>
      <c r="H151">
        <v>1710709246.0999999</v>
      </c>
      <c r="I151">
        <f t="shared" si="68"/>
        <v>1.7588065634739961E-4</v>
      </c>
      <c r="J151">
        <f t="shared" si="69"/>
        <v>0.17588065634739961</v>
      </c>
      <c r="K151">
        <f t="shared" si="70"/>
        <v>-2.9118082781653545</v>
      </c>
      <c r="L151">
        <f t="shared" si="71"/>
        <v>223.64955555555559</v>
      </c>
      <c r="M151">
        <f t="shared" si="72"/>
        <v>655.10674484307731</v>
      </c>
      <c r="N151">
        <f t="shared" si="73"/>
        <v>66.661995734556783</v>
      </c>
      <c r="O151">
        <f t="shared" si="74"/>
        <v>22.758009798924014</v>
      </c>
      <c r="P151">
        <f t="shared" si="75"/>
        <v>1.0529014462134181E-2</v>
      </c>
      <c r="Q151">
        <f t="shared" si="76"/>
        <v>3</v>
      </c>
      <c r="R151">
        <f t="shared" si="77"/>
        <v>1.050852794164618E-2</v>
      </c>
      <c r="S151">
        <f t="shared" si="78"/>
        <v>6.5696672372161369E-3</v>
      </c>
      <c r="T151">
        <f t="shared" si="79"/>
        <v>321.50990120104422</v>
      </c>
      <c r="U151">
        <f t="shared" si="80"/>
        <v>26.03657224227409</v>
      </c>
      <c r="V151">
        <f t="shared" si="81"/>
        <v>25.017755555555549</v>
      </c>
      <c r="W151">
        <f t="shared" si="82"/>
        <v>3.1830450587820209</v>
      </c>
      <c r="X151">
        <f t="shared" si="83"/>
        <v>50.051956167680032</v>
      </c>
      <c r="Y151">
        <f t="shared" si="84"/>
        <v>1.5192874348676229</v>
      </c>
      <c r="Z151">
        <f t="shared" si="85"/>
        <v>3.0354206932049337</v>
      </c>
      <c r="AA151">
        <f t="shared" si="86"/>
        <v>1.6637576239143981</v>
      </c>
      <c r="AB151">
        <f t="shared" si="87"/>
        <v>-7.7563369449203226</v>
      </c>
      <c r="AC151">
        <f t="shared" si="88"/>
        <v>-128.45971653333211</v>
      </c>
      <c r="AD151">
        <f t="shared" si="89"/>
        <v>-9.0229130220889129</v>
      </c>
      <c r="AE151">
        <f t="shared" si="90"/>
        <v>176.27093470070284</v>
      </c>
      <c r="AF151">
        <f t="shared" si="91"/>
        <v>-23.769029259643673</v>
      </c>
      <c r="AG151">
        <f t="shared" si="92"/>
        <v>0.17610726035200466</v>
      </c>
      <c r="AH151">
        <f t="shared" si="93"/>
        <v>-2.9118082781653545</v>
      </c>
      <c r="AI151">
        <v>201.77930058416089</v>
      </c>
      <c r="AJ151">
        <v>220.287903030303</v>
      </c>
      <c r="AK151">
        <v>-3.3778827466188952</v>
      </c>
      <c r="AL151">
        <v>67.179014470420327</v>
      </c>
      <c r="AM151">
        <f t="shared" si="94"/>
        <v>0.17588065634739961</v>
      </c>
      <c r="AN151">
        <v>14.75763918954045</v>
      </c>
      <c r="AO151">
        <v>14.93088787878788</v>
      </c>
      <c r="AP151">
        <v>5.1990041117395223E-6</v>
      </c>
      <c r="AQ151">
        <v>78.549610732048009</v>
      </c>
      <c r="AR151">
        <v>137</v>
      </c>
      <c r="AS151">
        <v>23</v>
      </c>
      <c r="AT151">
        <f t="shared" si="95"/>
        <v>1</v>
      </c>
      <c r="AU151">
        <f t="shared" si="96"/>
        <v>0</v>
      </c>
      <c r="AV151">
        <f t="shared" si="97"/>
        <v>54184.120709453178</v>
      </c>
      <c r="AW151">
        <f t="shared" si="98"/>
        <v>1999.994444444445</v>
      </c>
      <c r="AX151">
        <f t="shared" si="99"/>
        <v>1681.1926327466554</v>
      </c>
      <c r="AY151">
        <f t="shared" si="100"/>
        <v>0.84059865136958123</v>
      </c>
      <c r="AZ151">
        <f t="shared" si="101"/>
        <v>0.1607553971432919</v>
      </c>
      <c r="BA151">
        <v>6</v>
      </c>
      <c r="BB151">
        <v>0.5</v>
      </c>
      <c r="BC151" t="s">
        <v>358</v>
      </c>
      <c r="BD151">
        <v>2</v>
      </c>
      <c r="BE151" t="b">
        <v>1</v>
      </c>
      <c r="BF151">
        <v>1710709246.0999999</v>
      </c>
      <c r="BG151">
        <v>223.64955555555559</v>
      </c>
      <c r="BH151">
        <v>199.91688888888891</v>
      </c>
      <c r="BI151">
        <v>14.93047777777778</v>
      </c>
      <c r="BJ151">
        <v>14.756977777777781</v>
      </c>
      <c r="BK151">
        <v>224.93822222222221</v>
      </c>
      <c r="BL151">
        <v>14.98307777777778</v>
      </c>
      <c r="BM151">
        <v>599.92355555555559</v>
      </c>
      <c r="BN151">
        <v>101.6573333333333</v>
      </c>
      <c r="BO151">
        <v>0.10012262222222219</v>
      </c>
      <c r="BP151">
        <v>24.223500000000001</v>
      </c>
      <c r="BQ151">
        <v>25.017755555555549</v>
      </c>
      <c r="BR151">
        <v>999.90000000000009</v>
      </c>
      <c r="BS151">
        <v>0</v>
      </c>
      <c r="BT151">
        <v>0</v>
      </c>
      <c r="BU151">
        <v>9986.2555555555555</v>
      </c>
      <c r="BV151">
        <v>0</v>
      </c>
      <c r="BW151">
        <v>6.1050899999999997</v>
      </c>
      <c r="BX151">
        <v>23.73267777777777</v>
      </c>
      <c r="BY151">
        <v>227.0393333333333</v>
      </c>
      <c r="BZ151">
        <v>202.91122222222219</v>
      </c>
      <c r="CA151">
        <v>0.17349244444444439</v>
      </c>
      <c r="CB151">
        <v>199.91688888888891</v>
      </c>
      <c r="CC151">
        <v>14.756977777777781</v>
      </c>
      <c r="CD151">
        <v>1.5177911111111111</v>
      </c>
      <c r="CE151">
        <v>1.500153333333333</v>
      </c>
      <c r="CF151">
        <v>13.148566666666669</v>
      </c>
      <c r="CG151">
        <v>12.96973333333333</v>
      </c>
      <c r="CH151">
        <v>1999.994444444445</v>
      </c>
      <c r="CI151">
        <v>0.97999599999999987</v>
      </c>
      <c r="CJ151">
        <v>2.0003766666666669E-2</v>
      </c>
      <c r="CK151">
        <v>0</v>
      </c>
      <c r="CL151">
        <v>225.26633333333331</v>
      </c>
      <c r="CM151">
        <v>5.0009800000000002</v>
      </c>
      <c r="CN151">
        <v>4714.3833333333332</v>
      </c>
      <c r="CO151">
        <v>18953.177777777779</v>
      </c>
      <c r="CP151">
        <v>37.436999999999998</v>
      </c>
      <c r="CQ151">
        <v>37.936999999999998</v>
      </c>
      <c r="CR151">
        <v>37.625</v>
      </c>
      <c r="CS151">
        <v>37.125</v>
      </c>
      <c r="CT151">
        <v>38.25</v>
      </c>
      <c r="CU151">
        <v>1955.0844444444449</v>
      </c>
      <c r="CV151">
        <v>39.909999999999997</v>
      </c>
      <c r="CW151">
        <v>0</v>
      </c>
      <c r="CX151">
        <v>6207.2000000476837</v>
      </c>
      <c r="CY151">
        <v>0</v>
      </c>
      <c r="CZ151">
        <v>1710707252</v>
      </c>
      <c r="DA151" t="s">
        <v>359</v>
      </c>
      <c r="DB151">
        <v>1710707252</v>
      </c>
      <c r="DC151">
        <v>1710706472</v>
      </c>
      <c r="DD151">
        <v>25</v>
      </c>
      <c r="DE151">
        <v>0.7</v>
      </c>
      <c r="DF151">
        <v>1.4E-2</v>
      </c>
      <c r="DG151">
        <v>-2.4249999999999998</v>
      </c>
      <c r="DH151">
        <v>-3.9E-2</v>
      </c>
      <c r="DI151">
        <v>495</v>
      </c>
      <c r="DJ151">
        <v>20</v>
      </c>
      <c r="DK151">
        <v>0.44</v>
      </c>
      <c r="DL151">
        <v>7.0000000000000007E-2</v>
      </c>
      <c r="DM151">
        <v>23.443126829268291</v>
      </c>
      <c r="DN151">
        <v>1.391945644599299</v>
      </c>
      <c r="DO151">
        <v>0.1855658282046119</v>
      </c>
      <c r="DP151">
        <v>0</v>
      </c>
      <c r="DQ151">
        <v>226.16</v>
      </c>
      <c r="DR151">
        <v>-6.8363636349371077</v>
      </c>
      <c r="DS151">
        <v>0.70329338702656141</v>
      </c>
      <c r="DT151">
        <v>0</v>
      </c>
      <c r="DU151">
        <v>0.17474282926829271</v>
      </c>
      <c r="DV151">
        <v>-8.109428571428658E-3</v>
      </c>
      <c r="DW151">
        <v>2.0005303675121981E-3</v>
      </c>
      <c r="DX151">
        <v>1</v>
      </c>
      <c r="DY151">
        <v>1</v>
      </c>
      <c r="DZ151">
        <v>3</v>
      </c>
      <c r="EA151" t="s">
        <v>368</v>
      </c>
      <c r="EB151">
        <v>3.2294399999999999</v>
      </c>
      <c r="EC151">
        <v>2.7042700000000002</v>
      </c>
      <c r="ED151">
        <v>6.1915900000000003E-2</v>
      </c>
      <c r="EE151">
        <v>5.5779599999999999E-2</v>
      </c>
      <c r="EF151">
        <v>8.3337800000000004E-2</v>
      </c>
      <c r="EG151">
        <v>8.2923300000000005E-2</v>
      </c>
      <c r="EH151">
        <v>30752.799999999999</v>
      </c>
      <c r="EI151">
        <v>30265.200000000001</v>
      </c>
      <c r="EJ151">
        <v>31384.400000000001</v>
      </c>
      <c r="EK151">
        <v>30374.5</v>
      </c>
      <c r="EL151">
        <v>38544.6</v>
      </c>
      <c r="EM151">
        <v>36835</v>
      </c>
      <c r="EN151">
        <v>43993.599999999999</v>
      </c>
      <c r="EO151">
        <v>42418.7</v>
      </c>
      <c r="EP151">
        <v>1.9035200000000001</v>
      </c>
      <c r="EQ151">
        <v>1.9483699999999999</v>
      </c>
      <c r="ER151">
        <v>0.12690899999999999</v>
      </c>
      <c r="ES151">
        <v>0</v>
      </c>
      <c r="ET151">
        <v>22.928899999999999</v>
      </c>
      <c r="EU151">
        <v>999.9</v>
      </c>
      <c r="EV151">
        <v>54.5</v>
      </c>
      <c r="EW151">
        <v>26.8</v>
      </c>
      <c r="EX151">
        <v>18.963899999999999</v>
      </c>
      <c r="EY151">
        <v>61.232999999999997</v>
      </c>
      <c r="EZ151">
        <v>24.811699999999998</v>
      </c>
      <c r="FA151">
        <v>1</v>
      </c>
      <c r="FB151">
        <v>-0.21294199999999999</v>
      </c>
      <c r="FC151">
        <v>0.85469499999999998</v>
      </c>
      <c r="FD151">
        <v>20.1904</v>
      </c>
      <c r="FE151">
        <v>5.2202799999999998</v>
      </c>
      <c r="FF151">
        <v>11.992900000000001</v>
      </c>
      <c r="FG151">
        <v>4.9653499999999999</v>
      </c>
      <c r="FH151">
        <v>3.2955000000000001</v>
      </c>
      <c r="FI151">
        <v>9999</v>
      </c>
      <c r="FJ151">
        <v>9999</v>
      </c>
      <c r="FK151">
        <v>9999</v>
      </c>
      <c r="FL151">
        <v>292.8</v>
      </c>
      <c r="FM151">
        <v>4.97105</v>
      </c>
      <c r="FN151">
        <v>1.86768</v>
      </c>
      <c r="FO151">
        <v>1.8589100000000001</v>
      </c>
      <c r="FP151">
        <v>1.8650800000000001</v>
      </c>
      <c r="FQ151">
        <v>1.8630500000000001</v>
      </c>
      <c r="FR151">
        <v>1.8643400000000001</v>
      </c>
      <c r="FS151">
        <v>1.8597900000000001</v>
      </c>
      <c r="FT151">
        <v>1.8638699999999999</v>
      </c>
      <c r="FU151">
        <v>0</v>
      </c>
      <c r="FV151">
        <v>0</v>
      </c>
      <c r="FW151">
        <v>0</v>
      </c>
      <c r="FX151">
        <v>0</v>
      </c>
      <c r="FY151" t="s">
        <v>361</v>
      </c>
      <c r="FZ151" t="s">
        <v>362</v>
      </c>
      <c r="GA151" t="s">
        <v>363</v>
      </c>
      <c r="GB151" t="s">
        <v>363</v>
      </c>
      <c r="GC151" t="s">
        <v>363</v>
      </c>
      <c r="GD151" t="s">
        <v>363</v>
      </c>
      <c r="GE151">
        <v>0</v>
      </c>
      <c r="GF151">
        <v>100</v>
      </c>
      <c r="GG151">
        <v>100</v>
      </c>
      <c r="GH151">
        <v>-1.254</v>
      </c>
      <c r="GI151">
        <v>-5.2600000000000001E-2</v>
      </c>
      <c r="GJ151">
        <v>-0.44953633355511791</v>
      </c>
      <c r="GK151">
        <v>-3.2761014038563928E-3</v>
      </c>
      <c r="GL151">
        <v>-2.2697488846437009E-6</v>
      </c>
      <c r="GM151">
        <v>1.1067681640329E-9</v>
      </c>
      <c r="GN151">
        <v>-6.7387852144306204E-2</v>
      </c>
      <c r="GO151">
        <v>3.4759988817346559E-3</v>
      </c>
      <c r="GP151">
        <v>-3.6432653228263149E-4</v>
      </c>
      <c r="GQ151">
        <v>1.322559970292776E-5</v>
      </c>
      <c r="GR151">
        <v>12</v>
      </c>
      <c r="GS151">
        <v>1920</v>
      </c>
      <c r="GT151">
        <v>3</v>
      </c>
      <c r="GU151">
        <v>20</v>
      </c>
      <c r="GV151">
        <v>33.299999999999997</v>
      </c>
      <c r="GW151">
        <v>46.3</v>
      </c>
      <c r="GX151">
        <v>0.58105499999999999</v>
      </c>
      <c r="GY151">
        <v>2.4047900000000002</v>
      </c>
      <c r="GZ151">
        <v>1.4477500000000001</v>
      </c>
      <c r="HA151">
        <v>2.3046899999999999</v>
      </c>
      <c r="HB151">
        <v>1.5515099999999999</v>
      </c>
      <c r="HC151">
        <v>2.3767100000000001</v>
      </c>
      <c r="HD151">
        <v>31.629799999999999</v>
      </c>
      <c r="HE151">
        <v>14.534800000000001</v>
      </c>
      <c r="HF151">
        <v>18</v>
      </c>
      <c r="HG151">
        <v>439.24700000000001</v>
      </c>
      <c r="HH151">
        <v>465.03800000000001</v>
      </c>
      <c r="HI151">
        <v>21.561699999999998</v>
      </c>
      <c r="HJ151">
        <v>24.2956</v>
      </c>
      <c r="HK151">
        <v>30.000299999999999</v>
      </c>
      <c r="HL151">
        <v>24.345800000000001</v>
      </c>
      <c r="HM151">
        <v>24.286999999999999</v>
      </c>
      <c r="HN151">
        <v>11.5139</v>
      </c>
      <c r="HO151">
        <v>30.247399999999999</v>
      </c>
      <c r="HP151">
        <v>47.728099999999998</v>
      </c>
      <c r="HQ151">
        <v>21.555399999999999</v>
      </c>
      <c r="HR151">
        <v>165.63399999999999</v>
      </c>
      <c r="HS151">
        <v>14.734999999999999</v>
      </c>
      <c r="HT151">
        <v>99.609300000000005</v>
      </c>
      <c r="HU151">
        <v>101.35599999999999</v>
      </c>
    </row>
    <row r="152" spans="1:229" x14ac:dyDescent="0.2">
      <c r="A152">
        <v>136</v>
      </c>
      <c r="B152">
        <v>1710709253.5999999</v>
      </c>
      <c r="C152">
        <v>1164</v>
      </c>
      <c r="D152" t="s">
        <v>639</v>
      </c>
      <c r="E152" t="s">
        <v>640</v>
      </c>
      <c r="F152">
        <v>5</v>
      </c>
      <c r="H152">
        <v>1710709250.8</v>
      </c>
      <c r="I152">
        <f t="shared" si="68"/>
        <v>1.85519897801742E-4</v>
      </c>
      <c r="J152">
        <f t="shared" si="69"/>
        <v>0.185519897801742</v>
      </c>
      <c r="K152">
        <f t="shared" si="70"/>
        <v>-2.9729905382262718</v>
      </c>
      <c r="L152">
        <f t="shared" si="71"/>
        <v>208.09809999999999</v>
      </c>
      <c r="M152">
        <f t="shared" si="72"/>
        <v>625.95709091289496</v>
      </c>
      <c r="N152">
        <f t="shared" si="73"/>
        <v>63.691177366694312</v>
      </c>
      <c r="O152">
        <f t="shared" si="74"/>
        <v>21.173996092036365</v>
      </c>
      <c r="P152">
        <f t="shared" si="75"/>
        <v>1.1106991307920802E-2</v>
      </c>
      <c r="Q152">
        <f t="shared" si="76"/>
        <v>3</v>
      </c>
      <c r="R152">
        <f t="shared" si="77"/>
        <v>1.108419652091262E-2</v>
      </c>
      <c r="S152">
        <f t="shared" si="78"/>
        <v>6.9296669075149661E-3</v>
      </c>
      <c r="T152">
        <f t="shared" si="79"/>
        <v>321.51158586771675</v>
      </c>
      <c r="U152">
        <f t="shared" si="80"/>
        <v>26.026594537118498</v>
      </c>
      <c r="V152">
        <f t="shared" si="81"/>
        <v>25.018170000000001</v>
      </c>
      <c r="W152">
        <f t="shared" si="82"/>
        <v>3.1831236983582278</v>
      </c>
      <c r="X152">
        <f t="shared" si="83"/>
        <v>50.080054398939019</v>
      </c>
      <c r="Y152">
        <f t="shared" si="84"/>
        <v>1.5194531170714032</v>
      </c>
      <c r="Z152">
        <f t="shared" si="85"/>
        <v>3.0340484556334539</v>
      </c>
      <c r="AA152">
        <f t="shared" si="86"/>
        <v>1.6636705812868247</v>
      </c>
      <c r="AB152">
        <f t="shared" si="87"/>
        <v>-8.1814274930568232</v>
      </c>
      <c r="AC152">
        <f t="shared" si="88"/>
        <v>-129.7462365600004</v>
      </c>
      <c r="AD152">
        <f t="shared" si="89"/>
        <v>-9.1129502619998792</v>
      </c>
      <c r="AE152">
        <f t="shared" si="90"/>
        <v>174.47097155265965</v>
      </c>
      <c r="AF152">
        <f t="shared" si="91"/>
        <v>-23.480271662423704</v>
      </c>
      <c r="AG152">
        <f t="shared" si="92"/>
        <v>0.1825497865689594</v>
      </c>
      <c r="AH152">
        <f t="shared" si="93"/>
        <v>-2.9729905382262718</v>
      </c>
      <c r="AI152">
        <v>185.39337331744801</v>
      </c>
      <c r="AJ152">
        <v>203.6311454545453</v>
      </c>
      <c r="AK152">
        <v>-3.3060901565461869</v>
      </c>
      <c r="AL152">
        <v>67.179014470420327</v>
      </c>
      <c r="AM152">
        <f t="shared" si="94"/>
        <v>0.185519897801742</v>
      </c>
      <c r="AN152">
        <v>14.75255677269783</v>
      </c>
      <c r="AO152">
        <v>14.93521151515152</v>
      </c>
      <c r="AP152">
        <v>1.8715329851623581E-5</v>
      </c>
      <c r="AQ152">
        <v>78.549610732048009</v>
      </c>
      <c r="AR152">
        <v>137</v>
      </c>
      <c r="AS152">
        <v>23</v>
      </c>
      <c r="AT152">
        <f t="shared" si="95"/>
        <v>1</v>
      </c>
      <c r="AU152">
        <f t="shared" si="96"/>
        <v>0</v>
      </c>
      <c r="AV152">
        <f t="shared" si="97"/>
        <v>54388.209323881732</v>
      </c>
      <c r="AW152">
        <f t="shared" si="98"/>
        <v>2000.0050000000001</v>
      </c>
      <c r="AX152">
        <f t="shared" si="99"/>
        <v>1681.2014994133249</v>
      </c>
      <c r="AY152">
        <f t="shared" si="100"/>
        <v>0.84059864821004182</v>
      </c>
      <c r="AZ152">
        <f t="shared" si="101"/>
        <v>0.16075539104538075</v>
      </c>
      <c r="BA152">
        <v>6</v>
      </c>
      <c r="BB152">
        <v>0.5</v>
      </c>
      <c r="BC152" t="s">
        <v>358</v>
      </c>
      <c r="BD152">
        <v>2</v>
      </c>
      <c r="BE152" t="b">
        <v>1</v>
      </c>
      <c r="BF152">
        <v>1710709250.8</v>
      </c>
      <c r="BG152">
        <v>208.09809999999999</v>
      </c>
      <c r="BH152">
        <v>184.655</v>
      </c>
      <c r="BI152">
        <v>14.93319</v>
      </c>
      <c r="BJ152">
        <v>14.753360000000001</v>
      </c>
      <c r="BK152">
        <v>209.3229</v>
      </c>
      <c r="BL152">
        <v>14.98579</v>
      </c>
      <c r="BM152">
        <v>599.9790999999999</v>
      </c>
      <c r="BN152">
        <v>101.6502</v>
      </c>
      <c r="BO152">
        <v>9.9869280000000005E-2</v>
      </c>
      <c r="BP152">
        <v>24.215959999999999</v>
      </c>
      <c r="BQ152">
        <v>25.018170000000001</v>
      </c>
      <c r="BR152">
        <v>999.9</v>
      </c>
      <c r="BS152">
        <v>0</v>
      </c>
      <c r="BT152">
        <v>0</v>
      </c>
      <c r="BU152">
        <v>10025.950000000001</v>
      </c>
      <c r="BV152">
        <v>0</v>
      </c>
      <c r="BW152">
        <v>6.1050899999999988</v>
      </c>
      <c r="BX152">
        <v>23.44314</v>
      </c>
      <c r="BY152">
        <v>211.25280000000001</v>
      </c>
      <c r="BZ152">
        <v>187.4203</v>
      </c>
      <c r="CA152">
        <v>0.17981630000000001</v>
      </c>
      <c r="CB152">
        <v>184.655</v>
      </c>
      <c r="CC152">
        <v>14.753360000000001</v>
      </c>
      <c r="CD152">
        <v>1.51796</v>
      </c>
      <c r="CE152">
        <v>1.499682</v>
      </c>
      <c r="CF152">
        <v>13.15028</v>
      </c>
      <c r="CG152">
        <v>12.96491</v>
      </c>
      <c r="CH152">
        <v>2000.0050000000001</v>
      </c>
      <c r="CI152">
        <v>0.9799962000000001</v>
      </c>
      <c r="CJ152">
        <v>2.000358E-2</v>
      </c>
      <c r="CK152">
        <v>0</v>
      </c>
      <c r="CL152">
        <v>224.88030000000001</v>
      </c>
      <c r="CM152">
        <v>5.0009800000000002</v>
      </c>
      <c r="CN152">
        <v>4704.2039999999997</v>
      </c>
      <c r="CO152">
        <v>18953.27</v>
      </c>
      <c r="CP152">
        <v>37.418399999999998</v>
      </c>
      <c r="CQ152">
        <v>37.930799999999998</v>
      </c>
      <c r="CR152">
        <v>37.593499999999999</v>
      </c>
      <c r="CS152">
        <v>37.106099999999998</v>
      </c>
      <c r="CT152">
        <v>38.231099999999998</v>
      </c>
      <c r="CU152">
        <v>1955.095</v>
      </c>
      <c r="CV152">
        <v>39.909999999999989</v>
      </c>
      <c r="CW152">
        <v>0</v>
      </c>
      <c r="CX152">
        <v>6212</v>
      </c>
      <c r="CY152">
        <v>0</v>
      </c>
      <c r="CZ152">
        <v>1710707252</v>
      </c>
      <c r="DA152" t="s">
        <v>359</v>
      </c>
      <c r="DB152">
        <v>1710707252</v>
      </c>
      <c r="DC152">
        <v>1710706472</v>
      </c>
      <c r="DD152">
        <v>25</v>
      </c>
      <c r="DE152">
        <v>0.7</v>
      </c>
      <c r="DF152">
        <v>1.4E-2</v>
      </c>
      <c r="DG152">
        <v>-2.4249999999999998</v>
      </c>
      <c r="DH152">
        <v>-3.9E-2</v>
      </c>
      <c r="DI152">
        <v>495</v>
      </c>
      <c r="DJ152">
        <v>20</v>
      </c>
      <c r="DK152">
        <v>0.44</v>
      </c>
      <c r="DL152">
        <v>7.0000000000000007E-2</v>
      </c>
      <c r="DM152">
        <v>23.497810000000001</v>
      </c>
      <c r="DN152">
        <v>0.29560750469041508</v>
      </c>
      <c r="DO152">
        <v>0.16097536271119259</v>
      </c>
      <c r="DP152">
        <v>1</v>
      </c>
      <c r="DQ152">
        <v>225.56920588235289</v>
      </c>
      <c r="DR152">
        <v>-5.667914435191399</v>
      </c>
      <c r="DS152">
        <v>0.58606944877627343</v>
      </c>
      <c r="DT152">
        <v>0</v>
      </c>
      <c r="DU152">
        <v>0.17564797500000001</v>
      </c>
      <c r="DV152">
        <v>1.7818232645403938E-2</v>
      </c>
      <c r="DW152">
        <v>3.024046829064494E-3</v>
      </c>
      <c r="DX152">
        <v>1</v>
      </c>
      <c r="DY152">
        <v>2</v>
      </c>
      <c r="DZ152">
        <v>3</v>
      </c>
      <c r="EA152" t="s">
        <v>360</v>
      </c>
      <c r="EB152">
        <v>3.22932</v>
      </c>
      <c r="EC152">
        <v>2.7044800000000002</v>
      </c>
      <c r="ED152">
        <v>5.7733E-2</v>
      </c>
      <c r="EE152">
        <v>5.1560399999999999E-2</v>
      </c>
      <c r="EF152">
        <v>8.3340600000000001E-2</v>
      </c>
      <c r="EG152">
        <v>8.2905800000000002E-2</v>
      </c>
      <c r="EH152">
        <v>30890</v>
      </c>
      <c r="EI152">
        <v>30400.7</v>
      </c>
      <c r="EJ152">
        <v>31384.5</v>
      </c>
      <c r="EK152">
        <v>30374.7</v>
      </c>
      <c r="EL152">
        <v>38544.6</v>
      </c>
      <c r="EM152">
        <v>36835.5</v>
      </c>
      <c r="EN152">
        <v>43993.8</v>
      </c>
      <c r="EO152">
        <v>42418.6</v>
      </c>
      <c r="EP152">
        <v>1.9034</v>
      </c>
      <c r="EQ152">
        <v>1.9481299999999999</v>
      </c>
      <c r="ER152">
        <v>0.12703200000000001</v>
      </c>
      <c r="ES152">
        <v>0</v>
      </c>
      <c r="ET152">
        <v>22.932300000000001</v>
      </c>
      <c r="EU152">
        <v>999.9</v>
      </c>
      <c r="EV152">
        <v>54.5</v>
      </c>
      <c r="EW152">
        <v>26.8</v>
      </c>
      <c r="EX152">
        <v>18.9636</v>
      </c>
      <c r="EY152">
        <v>60.912999999999997</v>
      </c>
      <c r="EZ152">
        <v>25.007999999999999</v>
      </c>
      <c r="FA152">
        <v>1</v>
      </c>
      <c r="FB152">
        <v>-0.212619</v>
      </c>
      <c r="FC152">
        <v>0.82857000000000003</v>
      </c>
      <c r="FD152">
        <v>20.1905</v>
      </c>
      <c r="FE152">
        <v>5.2204300000000003</v>
      </c>
      <c r="FF152">
        <v>11.992100000000001</v>
      </c>
      <c r="FG152">
        <v>4.9653499999999999</v>
      </c>
      <c r="FH152">
        <v>3.2956500000000002</v>
      </c>
      <c r="FI152">
        <v>9999</v>
      </c>
      <c r="FJ152">
        <v>9999</v>
      </c>
      <c r="FK152">
        <v>9999</v>
      </c>
      <c r="FL152">
        <v>292.8</v>
      </c>
      <c r="FM152">
        <v>4.97105</v>
      </c>
      <c r="FN152">
        <v>1.86768</v>
      </c>
      <c r="FO152">
        <v>1.8589199999999999</v>
      </c>
      <c r="FP152">
        <v>1.86507</v>
      </c>
      <c r="FQ152">
        <v>1.863</v>
      </c>
      <c r="FR152">
        <v>1.86433</v>
      </c>
      <c r="FS152">
        <v>1.8597900000000001</v>
      </c>
      <c r="FT152">
        <v>1.8638600000000001</v>
      </c>
      <c r="FU152">
        <v>0</v>
      </c>
      <c r="FV152">
        <v>0</v>
      </c>
      <c r="FW152">
        <v>0</v>
      </c>
      <c r="FX152">
        <v>0</v>
      </c>
      <c r="FY152" t="s">
        <v>361</v>
      </c>
      <c r="FZ152" t="s">
        <v>362</v>
      </c>
      <c r="GA152" t="s">
        <v>363</v>
      </c>
      <c r="GB152" t="s">
        <v>363</v>
      </c>
      <c r="GC152" t="s">
        <v>363</v>
      </c>
      <c r="GD152" t="s">
        <v>363</v>
      </c>
      <c r="GE152">
        <v>0</v>
      </c>
      <c r="GF152">
        <v>100</v>
      </c>
      <c r="GG152">
        <v>100</v>
      </c>
      <c r="GH152">
        <v>-1.1870000000000001</v>
      </c>
      <c r="GI152">
        <v>-5.2600000000000001E-2</v>
      </c>
      <c r="GJ152">
        <v>-0.44953633355511791</v>
      </c>
      <c r="GK152">
        <v>-3.2761014038563928E-3</v>
      </c>
      <c r="GL152">
        <v>-2.2697488846437009E-6</v>
      </c>
      <c r="GM152">
        <v>1.1067681640329E-9</v>
      </c>
      <c r="GN152">
        <v>-6.7387852144306204E-2</v>
      </c>
      <c r="GO152">
        <v>3.4759988817346559E-3</v>
      </c>
      <c r="GP152">
        <v>-3.6432653228263149E-4</v>
      </c>
      <c r="GQ152">
        <v>1.322559970292776E-5</v>
      </c>
      <c r="GR152">
        <v>12</v>
      </c>
      <c r="GS152">
        <v>1920</v>
      </c>
      <c r="GT152">
        <v>3</v>
      </c>
      <c r="GU152">
        <v>20</v>
      </c>
      <c r="GV152">
        <v>33.4</v>
      </c>
      <c r="GW152">
        <v>46.4</v>
      </c>
      <c r="GX152">
        <v>0.540771</v>
      </c>
      <c r="GY152">
        <v>2.4096700000000002</v>
      </c>
      <c r="GZ152">
        <v>1.4477500000000001</v>
      </c>
      <c r="HA152">
        <v>2.3046899999999999</v>
      </c>
      <c r="HB152">
        <v>1.5515099999999999</v>
      </c>
      <c r="HC152">
        <v>2.4499499999999999</v>
      </c>
      <c r="HD152">
        <v>31.629799999999999</v>
      </c>
      <c r="HE152">
        <v>14.5436</v>
      </c>
      <c r="HF152">
        <v>18</v>
      </c>
      <c r="HG152">
        <v>439.18</v>
      </c>
      <c r="HH152">
        <v>464.90199999999999</v>
      </c>
      <c r="HI152">
        <v>21.546099999999999</v>
      </c>
      <c r="HJ152">
        <v>24.296500000000002</v>
      </c>
      <c r="HK152">
        <v>30.0002</v>
      </c>
      <c r="HL152">
        <v>24.345800000000001</v>
      </c>
      <c r="HM152">
        <v>24.289000000000001</v>
      </c>
      <c r="HN152">
        <v>10.7759</v>
      </c>
      <c r="HO152">
        <v>30.247399999999999</v>
      </c>
      <c r="HP152">
        <v>47.728099999999998</v>
      </c>
      <c r="HQ152">
        <v>21.5379</v>
      </c>
      <c r="HR152">
        <v>152.27699999999999</v>
      </c>
      <c r="HS152">
        <v>14.725199999999999</v>
      </c>
      <c r="HT152">
        <v>99.609800000000007</v>
      </c>
      <c r="HU152">
        <v>101.35599999999999</v>
      </c>
    </row>
    <row r="153" spans="1:229" x14ac:dyDescent="0.2">
      <c r="A153">
        <v>137</v>
      </c>
      <c r="B153">
        <v>1710709258.5999999</v>
      </c>
      <c r="C153">
        <v>1169</v>
      </c>
      <c r="D153" t="s">
        <v>641</v>
      </c>
      <c r="E153" t="s">
        <v>642</v>
      </c>
      <c r="F153">
        <v>5</v>
      </c>
      <c r="H153">
        <v>1710709256.0999999</v>
      </c>
      <c r="I153">
        <f t="shared" si="68"/>
        <v>1.8483147105140846E-4</v>
      </c>
      <c r="J153">
        <f t="shared" si="69"/>
        <v>0.18483147105140846</v>
      </c>
      <c r="K153">
        <f t="shared" si="70"/>
        <v>-3.0440320918203367</v>
      </c>
      <c r="L153">
        <f t="shared" si="71"/>
        <v>190.89588888888889</v>
      </c>
      <c r="M153">
        <f t="shared" si="72"/>
        <v>620.33069750188474</v>
      </c>
      <c r="N153">
        <f t="shared" si="73"/>
        <v>63.119909782331447</v>
      </c>
      <c r="O153">
        <f t="shared" si="74"/>
        <v>19.424044840934258</v>
      </c>
      <c r="P153">
        <f t="shared" si="75"/>
        <v>1.1081648021201722E-2</v>
      </c>
      <c r="Q153">
        <f t="shared" si="76"/>
        <v>3</v>
      </c>
      <c r="R153">
        <f t="shared" si="77"/>
        <v>1.1058957024421332E-2</v>
      </c>
      <c r="S153">
        <f t="shared" si="78"/>
        <v>6.9138829238147032E-3</v>
      </c>
      <c r="T153">
        <f t="shared" si="79"/>
        <v>321.51061053438002</v>
      </c>
      <c r="U153">
        <f t="shared" si="80"/>
        <v>26.021455135849106</v>
      </c>
      <c r="V153">
        <f t="shared" si="81"/>
        <v>25.00684444444444</v>
      </c>
      <c r="W153">
        <f t="shared" si="82"/>
        <v>3.1809753191675307</v>
      </c>
      <c r="X153">
        <f t="shared" si="83"/>
        <v>50.102390149535751</v>
      </c>
      <c r="Y153">
        <f t="shared" si="84"/>
        <v>1.5196462667628978</v>
      </c>
      <c r="Z153">
        <f t="shared" si="85"/>
        <v>3.0330813804039227</v>
      </c>
      <c r="AA153">
        <f t="shared" si="86"/>
        <v>1.6613290524046329</v>
      </c>
      <c r="AB153">
        <f t="shared" si="87"/>
        <v>-8.1510678733671131</v>
      </c>
      <c r="AC153">
        <f t="shared" si="88"/>
        <v>-128.77420319999811</v>
      </c>
      <c r="AD153">
        <f t="shared" si="89"/>
        <v>-9.0439190096255153</v>
      </c>
      <c r="AE153">
        <f t="shared" si="90"/>
        <v>175.54142045138923</v>
      </c>
      <c r="AF153">
        <f t="shared" si="91"/>
        <v>-23.280604453087307</v>
      </c>
      <c r="AG153">
        <f t="shared" si="92"/>
        <v>0.1840714605623725</v>
      </c>
      <c r="AH153">
        <f t="shared" si="93"/>
        <v>-3.0440320918203367</v>
      </c>
      <c r="AI153">
        <v>169.11503648658231</v>
      </c>
      <c r="AJ153">
        <v>187.25231515151501</v>
      </c>
      <c r="AK153">
        <v>-3.2686225609371409</v>
      </c>
      <c r="AL153">
        <v>67.179014470420327</v>
      </c>
      <c r="AM153">
        <f t="shared" si="94"/>
        <v>0.18483147105140846</v>
      </c>
      <c r="AN153">
        <v>14.75334369346567</v>
      </c>
      <c r="AO153">
        <v>14.93542787878787</v>
      </c>
      <c r="AP153">
        <v>-2.493081253175833E-6</v>
      </c>
      <c r="AQ153">
        <v>78.549610732048009</v>
      </c>
      <c r="AR153">
        <v>137</v>
      </c>
      <c r="AS153">
        <v>23</v>
      </c>
      <c r="AT153">
        <f t="shared" si="95"/>
        <v>1</v>
      </c>
      <c r="AU153">
        <f t="shared" si="96"/>
        <v>0</v>
      </c>
      <c r="AV153">
        <f t="shared" si="97"/>
        <v>54270.335694174319</v>
      </c>
      <c r="AW153">
        <f t="shared" si="98"/>
        <v>1999.998888888889</v>
      </c>
      <c r="AX153">
        <f t="shared" si="99"/>
        <v>1681.1963660799897</v>
      </c>
      <c r="AY153">
        <f t="shared" si="100"/>
        <v>0.84059865003924483</v>
      </c>
      <c r="AZ153">
        <f t="shared" si="101"/>
        <v>0.16075539457574253</v>
      </c>
      <c r="BA153">
        <v>6</v>
      </c>
      <c r="BB153">
        <v>0.5</v>
      </c>
      <c r="BC153" t="s">
        <v>358</v>
      </c>
      <c r="BD153">
        <v>2</v>
      </c>
      <c r="BE153" t="b">
        <v>1</v>
      </c>
      <c r="BF153">
        <v>1710709256.0999999</v>
      </c>
      <c r="BG153">
        <v>190.89588888888889</v>
      </c>
      <c r="BH153">
        <v>167.65044444444439</v>
      </c>
      <c r="BI153">
        <v>14.934799999999999</v>
      </c>
      <c r="BJ153">
        <v>14.75347777777778</v>
      </c>
      <c r="BK153">
        <v>192.0503333333333</v>
      </c>
      <c r="BL153">
        <v>14.987399999999999</v>
      </c>
      <c r="BM153">
        <v>600.00055555555559</v>
      </c>
      <c r="BN153">
        <v>101.652</v>
      </c>
      <c r="BO153">
        <v>0.1000332888888889</v>
      </c>
      <c r="BP153">
        <v>24.210644444444451</v>
      </c>
      <c r="BQ153">
        <v>25.00684444444444</v>
      </c>
      <c r="BR153">
        <v>999.90000000000009</v>
      </c>
      <c r="BS153">
        <v>0</v>
      </c>
      <c r="BT153">
        <v>0</v>
      </c>
      <c r="BU153">
        <v>10002.91666666667</v>
      </c>
      <c r="BV153">
        <v>0</v>
      </c>
      <c r="BW153">
        <v>6.1050899999999997</v>
      </c>
      <c r="BX153">
        <v>23.24541111111111</v>
      </c>
      <c r="BY153">
        <v>193.7897777777778</v>
      </c>
      <c r="BZ153">
        <v>170.16077777777781</v>
      </c>
      <c r="CA153">
        <v>0.18132255555555549</v>
      </c>
      <c r="CB153">
        <v>167.65044444444439</v>
      </c>
      <c r="CC153">
        <v>14.75347777777778</v>
      </c>
      <c r="CD153">
        <v>1.5181522222222219</v>
      </c>
      <c r="CE153">
        <v>1.499722222222222</v>
      </c>
      <c r="CF153">
        <v>13.152222222222219</v>
      </c>
      <c r="CG153">
        <v>12.965311111111109</v>
      </c>
      <c r="CH153">
        <v>1999.998888888889</v>
      </c>
      <c r="CI153">
        <v>0.97999599999999987</v>
      </c>
      <c r="CJ153">
        <v>2.0003766666666669E-2</v>
      </c>
      <c r="CK153">
        <v>0</v>
      </c>
      <c r="CL153">
        <v>224.19177777777779</v>
      </c>
      <c r="CM153">
        <v>5.0009800000000002</v>
      </c>
      <c r="CN153">
        <v>4693.137777777778</v>
      </c>
      <c r="CO153">
        <v>18953.2</v>
      </c>
      <c r="CP153">
        <v>37.375</v>
      </c>
      <c r="CQ153">
        <v>37.888777777777783</v>
      </c>
      <c r="CR153">
        <v>37.561999999999998</v>
      </c>
      <c r="CS153">
        <v>37.061999999999998</v>
      </c>
      <c r="CT153">
        <v>38.186999999999998</v>
      </c>
      <c r="CU153">
        <v>1955.088888888889</v>
      </c>
      <c r="CV153">
        <v>39.909999999999997</v>
      </c>
      <c r="CW153">
        <v>0</v>
      </c>
      <c r="CX153">
        <v>6216.7999999523163</v>
      </c>
      <c r="CY153">
        <v>0</v>
      </c>
      <c r="CZ153">
        <v>1710707252</v>
      </c>
      <c r="DA153" t="s">
        <v>359</v>
      </c>
      <c r="DB153">
        <v>1710707252</v>
      </c>
      <c r="DC153">
        <v>1710706472</v>
      </c>
      <c r="DD153">
        <v>25</v>
      </c>
      <c r="DE153">
        <v>0.7</v>
      </c>
      <c r="DF153">
        <v>1.4E-2</v>
      </c>
      <c r="DG153">
        <v>-2.4249999999999998</v>
      </c>
      <c r="DH153">
        <v>-3.9E-2</v>
      </c>
      <c r="DI153">
        <v>495</v>
      </c>
      <c r="DJ153">
        <v>20</v>
      </c>
      <c r="DK153">
        <v>0.44</v>
      </c>
      <c r="DL153">
        <v>7.0000000000000007E-2</v>
      </c>
      <c r="DM153">
        <v>23.441510000000001</v>
      </c>
      <c r="DN153">
        <v>-0.67658386491563871</v>
      </c>
      <c r="DO153">
        <v>0.19535001894036261</v>
      </c>
      <c r="DP153">
        <v>0</v>
      </c>
      <c r="DQ153">
        <v>225.01329411764709</v>
      </c>
      <c r="DR153">
        <v>-6.0106340666606064</v>
      </c>
      <c r="DS153">
        <v>0.6227204324769029</v>
      </c>
      <c r="DT153">
        <v>0</v>
      </c>
      <c r="DU153">
        <v>0.17740407499999999</v>
      </c>
      <c r="DV153">
        <v>3.1165542213883179E-2</v>
      </c>
      <c r="DW153">
        <v>3.4965442610347449E-3</v>
      </c>
      <c r="DX153">
        <v>1</v>
      </c>
      <c r="DY153">
        <v>1</v>
      </c>
      <c r="DZ153">
        <v>3</v>
      </c>
      <c r="EA153" t="s">
        <v>368</v>
      </c>
      <c r="EB153">
        <v>3.2293599999999998</v>
      </c>
      <c r="EC153">
        <v>2.7043300000000001</v>
      </c>
      <c r="ED153">
        <v>5.3529300000000002E-2</v>
      </c>
      <c r="EE153">
        <v>4.7191299999999999E-2</v>
      </c>
      <c r="EF153">
        <v>8.3353200000000002E-2</v>
      </c>
      <c r="EG153">
        <v>8.2913500000000001E-2</v>
      </c>
      <c r="EH153">
        <v>31027.8</v>
      </c>
      <c r="EI153">
        <v>30540.7</v>
      </c>
      <c r="EJ153">
        <v>31384.6</v>
      </c>
      <c r="EK153">
        <v>30374.7</v>
      </c>
      <c r="EL153">
        <v>38544.1</v>
      </c>
      <c r="EM153">
        <v>36835.1</v>
      </c>
      <c r="EN153">
        <v>43994</v>
      </c>
      <c r="EO153">
        <v>42418.6</v>
      </c>
      <c r="EP153">
        <v>1.90377</v>
      </c>
      <c r="EQ153">
        <v>1.9481999999999999</v>
      </c>
      <c r="ER153">
        <v>0.125829</v>
      </c>
      <c r="ES153">
        <v>0</v>
      </c>
      <c r="ET153">
        <v>22.936599999999999</v>
      </c>
      <c r="EU153">
        <v>999.9</v>
      </c>
      <c r="EV153">
        <v>54.5</v>
      </c>
      <c r="EW153">
        <v>26.8</v>
      </c>
      <c r="EX153">
        <v>18.9665</v>
      </c>
      <c r="EY153">
        <v>61.192999999999998</v>
      </c>
      <c r="EZ153">
        <v>25.120200000000001</v>
      </c>
      <c r="FA153">
        <v>1</v>
      </c>
      <c r="FB153">
        <v>-0.21302299999999999</v>
      </c>
      <c r="FC153">
        <v>0.81242400000000004</v>
      </c>
      <c r="FD153">
        <v>20.1907</v>
      </c>
      <c r="FE153">
        <v>5.22133</v>
      </c>
      <c r="FF153">
        <v>11.992100000000001</v>
      </c>
      <c r="FG153">
        <v>4.9653999999999998</v>
      </c>
      <c r="FH153">
        <v>3.2956500000000002</v>
      </c>
      <c r="FI153">
        <v>9999</v>
      </c>
      <c r="FJ153">
        <v>9999</v>
      </c>
      <c r="FK153">
        <v>9999</v>
      </c>
      <c r="FL153">
        <v>292.8</v>
      </c>
      <c r="FM153">
        <v>4.9710599999999996</v>
      </c>
      <c r="FN153">
        <v>1.86768</v>
      </c>
      <c r="FO153">
        <v>1.8589100000000001</v>
      </c>
      <c r="FP153">
        <v>1.8650800000000001</v>
      </c>
      <c r="FQ153">
        <v>1.86303</v>
      </c>
      <c r="FR153">
        <v>1.8643400000000001</v>
      </c>
      <c r="FS153">
        <v>1.8597699999999999</v>
      </c>
      <c r="FT153">
        <v>1.8638600000000001</v>
      </c>
      <c r="FU153">
        <v>0</v>
      </c>
      <c r="FV153">
        <v>0</v>
      </c>
      <c r="FW153">
        <v>0</v>
      </c>
      <c r="FX153">
        <v>0</v>
      </c>
      <c r="FY153" t="s">
        <v>361</v>
      </c>
      <c r="FZ153" t="s">
        <v>362</v>
      </c>
      <c r="GA153" t="s">
        <v>363</v>
      </c>
      <c r="GB153" t="s">
        <v>363</v>
      </c>
      <c r="GC153" t="s">
        <v>363</v>
      </c>
      <c r="GD153" t="s">
        <v>363</v>
      </c>
      <c r="GE153">
        <v>0</v>
      </c>
      <c r="GF153">
        <v>100</v>
      </c>
      <c r="GG153">
        <v>100</v>
      </c>
      <c r="GH153">
        <v>-1.1220000000000001</v>
      </c>
      <c r="GI153">
        <v>-5.2600000000000001E-2</v>
      </c>
      <c r="GJ153">
        <v>-0.44953633355511791</v>
      </c>
      <c r="GK153">
        <v>-3.2761014038563928E-3</v>
      </c>
      <c r="GL153">
        <v>-2.2697488846437009E-6</v>
      </c>
      <c r="GM153">
        <v>1.1067681640329E-9</v>
      </c>
      <c r="GN153">
        <v>-6.7387852144306204E-2</v>
      </c>
      <c r="GO153">
        <v>3.4759988817346559E-3</v>
      </c>
      <c r="GP153">
        <v>-3.6432653228263149E-4</v>
      </c>
      <c r="GQ153">
        <v>1.322559970292776E-5</v>
      </c>
      <c r="GR153">
        <v>12</v>
      </c>
      <c r="GS153">
        <v>1920</v>
      </c>
      <c r="GT153">
        <v>3</v>
      </c>
      <c r="GU153">
        <v>20</v>
      </c>
      <c r="GV153">
        <v>33.4</v>
      </c>
      <c r="GW153">
        <v>46.4</v>
      </c>
      <c r="GX153">
        <v>0.50414999999999999</v>
      </c>
      <c r="GY153">
        <v>2.4157700000000002</v>
      </c>
      <c r="GZ153">
        <v>1.4477500000000001</v>
      </c>
      <c r="HA153">
        <v>2.3046899999999999</v>
      </c>
      <c r="HB153">
        <v>1.5515099999999999</v>
      </c>
      <c r="HC153">
        <v>2.4609399999999999</v>
      </c>
      <c r="HD153">
        <v>31.629799999999999</v>
      </c>
      <c r="HE153">
        <v>14.5436</v>
      </c>
      <c r="HF153">
        <v>18</v>
      </c>
      <c r="HG153">
        <v>439.39699999999999</v>
      </c>
      <c r="HH153">
        <v>464.94799999999998</v>
      </c>
      <c r="HI153">
        <v>21.530799999999999</v>
      </c>
      <c r="HJ153">
        <v>24.297599999999999</v>
      </c>
      <c r="HK153">
        <v>30.0001</v>
      </c>
      <c r="HL153">
        <v>24.3476</v>
      </c>
      <c r="HM153">
        <v>24.289000000000001</v>
      </c>
      <c r="HN153">
        <v>9.9633299999999991</v>
      </c>
      <c r="HO153">
        <v>30.247399999999999</v>
      </c>
      <c r="HP153">
        <v>47.728099999999998</v>
      </c>
      <c r="HQ153">
        <v>21.529800000000002</v>
      </c>
      <c r="HR153">
        <v>132.24</v>
      </c>
      <c r="HS153">
        <v>14.7173</v>
      </c>
      <c r="HT153">
        <v>99.610100000000003</v>
      </c>
      <c r="HU153">
        <v>101.35599999999999</v>
      </c>
    </row>
    <row r="154" spans="1:229" x14ac:dyDescent="0.2">
      <c r="A154">
        <v>138</v>
      </c>
      <c r="B154">
        <v>1710709263.5999999</v>
      </c>
      <c r="C154">
        <v>1174</v>
      </c>
      <c r="D154" t="s">
        <v>643</v>
      </c>
      <c r="E154" t="s">
        <v>644</v>
      </c>
      <c r="F154">
        <v>5</v>
      </c>
      <c r="H154">
        <v>1710709260.8</v>
      </c>
      <c r="I154">
        <f t="shared" si="68"/>
        <v>1.883358085232727E-4</v>
      </c>
      <c r="J154">
        <f t="shared" si="69"/>
        <v>0.1883358085232727</v>
      </c>
      <c r="K154">
        <f t="shared" si="70"/>
        <v>-3.069395837938603</v>
      </c>
      <c r="L154">
        <f t="shared" si="71"/>
        <v>175.73949999999999</v>
      </c>
      <c r="M154">
        <f t="shared" si="72"/>
        <v>601.70830296553106</v>
      </c>
      <c r="N154">
        <f t="shared" si="73"/>
        <v>61.221071012616939</v>
      </c>
      <c r="O154">
        <f t="shared" si="74"/>
        <v>17.880691285455175</v>
      </c>
      <c r="P154">
        <f t="shared" si="75"/>
        <v>1.127421796149059E-2</v>
      </c>
      <c r="Q154">
        <f t="shared" si="76"/>
        <v>3</v>
      </c>
      <c r="R154">
        <f t="shared" si="77"/>
        <v>1.1250732395095863E-2</v>
      </c>
      <c r="S154">
        <f t="shared" si="78"/>
        <v>7.0338137131206145E-3</v>
      </c>
      <c r="T154">
        <f t="shared" si="79"/>
        <v>321.51126666771557</v>
      </c>
      <c r="U154">
        <f t="shared" si="80"/>
        <v>26.019642539460953</v>
      </c>
      <c r="V154">
        <f t="shared" si="81"/>
        <v>25.021270000000001</v>
      </c>
      <c r="W154">
        <f t="shared" si="82"/>
        <v>3.1837119678011772</v>
      </c>
      <c r="X154">
        <f t="shared" si="83"/>
        <v>50.11271942808073</v>
      </c>
      <c r="Y154">
        <f t="shared" si="84"/>
        <v>1.5198752928963328</v>
      </c>
      <c r="Z154">
        <f t="shared" si="85"/>
        <v>3.0329132209190561</v>
      </c>
      <c r="AA154">
        <f t="shared" si="86"/>
        <v>1.6638366749048443</v>
      </c>
      <c r="AB154">
        <f t="shared" si="87"/>
        <v>-8.3056091558763256</v>
      </c>
      <c r="AC154">
        <f t="shared" si="88"/>
        <v>-131.25685080000008</v>
      </c>
      <c r="AD154">
        <f t="shared" si="89"/>
        <v>-9.2189053485755608</v>
      </c>
      <c r="AE154">
        <f t="shared" si="90"/>
        <v>172.72990136326362</v>
      </c>
      <c r="AF154">
        <f t="shared" si="91"/>
        <v>-23.3776723355545</v>
      </c>
      <c r="AG154">
        <f t="shared" si="92"/>
        <v>0.18910430810658127</v>
      </c>
      <c r="AH154">
        <f t="shared" si="93"/>
        <v>-3.069395837938603</v>
      </c>
      <c r="AI154">
        <v>152.6574718569922</v>
      </c>
      <c r="AJ154">
        <v>170.86391515151519</v>
      </c>
      <c r="AK154">
        <v>-3.2786678748698299</v>
      </c>
      <c r="AL154">
        <v>67.179014470420327</v>
      </c>
      <c r="AM154">
        <f t="shared" si="94"/>
        <v>0.1883358085232727</v>
      </c>
      <c r="AN154">
        <v>14.753682843911809</v>
      </c>
      <c r="AO154">
        <v>14.939130303030289</v>
      </c>
      <c r="AP154">
        <v>1.0291948025365361E-5</v>
      </c>
      <c r="AQ154">
        <v>78.549610732048009</v>
      </c>
      <c r="AR154">
        <v>136</v>
      </c>
      <c r="AS154">
        <v>23</v>
      </c>
      <c r="AT154">
        <f t="shared" si="95"/>
        <v>1</v>
      </c>
      <c r="AU154">
        <f t="shared" si="96"/>
        <v>0</v>
      </c>
      <c r="AV154">
        <f t="shared" si="97"/>
        <v>54174.001625064382</v>
      </c>
      <c r="AW154">
        <f t="shared" si="98"/>
        <v>2000.0029999999999</v>
      </c>
      <c r="AX154">
        <f t="shared" si="99"/>
        <v>1681.1998194133239</v>
      </c>
      <c r="AY154">
        <f t="shared" si="100"/>
        <v>0.84059864880868873</v>
      </c>
      <c r="AZ154">
        <f t="shared" si="101"/>
        <v>0.16075539220076948</v>
      </c>
      <c r="BA154">
        <v>6</v>
      </c>
      <c r="BB154">
        <v>0.5</v>
      </c>
      <c r="BC154" t="s">
        <v>358</v>
      </c>
      <c r="BD154">
        <v>2</v>
      </c>
      <c r="BE154" t="b">
        <v>1</v>
      </c>
      <c r="BF154">
        <v>1710709260.8</v>
      </c>
      <c r="BG154">
        <v>175.73949999999999</v>
      </c>
      <c r="BH154">
        <v>152.39750000000001</v>
      </c>
      <c r="BI154">
        <v>14.93802</v>
      </c>
      <c r="BJ154">
        <v>14.751760000000001</v>
      </c>
      <c r="BK154">
        <v>176.83330000000001</v>
      </c>
      <c r="BL154">
        <v>14.99062</v>
      </c>
      <c r="BM154">
        <v>600.06269999999995</v>
      </c>
      <c r="BN154">
        <v>101.6454</v>
      </c>
      <c r="BO154">
        <v>0.10003165</v>
      </c>
      <c r="BP154">
        <v>24.209720000000001</v>
      </c>
      <c r="BQ154">
        <v>25.021270000000001</v>
      </c>
      <c r="BR154">
        <v>999.9</v>
      </c>
      <c r="BS154">
        <v>0</v>
      </c>
      <c r="BT154">
        <v>0</v>
      </c>
      <c r="BU154">
        <v>9985.0509999999977</v>
      </c>
      <c r="BV154">
        <v>0</v>
      </c>
      <c r="BW154">
        <v>6.1158289999999997</v>
      </c>
      <c r="BX154">
        <v>23.342099999999999</v>
      </c>
      <c r="BY154">
        <v>178.40459999999999</v>
      </c>
      <c r="BZ154">
        <v>154.67930000000001</v>
      </c>
      <c r="CA154">
        <v>0.1862606</v>
      </c>
      <c r="CB154">
        <v>152.39750000000001</v>
      </c>
      <c r="CC154">
        <v>14.751760000000001</v>
      </c>
      <c r="CD154">
        <v>1.518381</v>
      </c>
      <c r="CE154">
        <v>1.499449</v>
      </c>
      <c r="CF154">
        <v>13.154529999999999</v>
      </c>
      <c r="CG154">
        <v>12.96255</v>
      </c>
      <c r="CH154">
        <v>2000.0029999999999</v>
      </c>
      <c r="CI154">
        <v>0.97999590000000014</v>
      </c>
      <c r="CJ154">
        <v>2.0003859999999998E-2</v>
      </c>
      <c r="CK154">
        <v>0</v>
      </c>
      <c r="CL154">
        <v>223.8818</v>
      </c>
      <c r="CM154">
        <v>5.0009800000000002</v>
      </c>
      <c r="CN154">
        <v>4683.9259999999986</v>
      </c>
      <c r="CO154">
        <v>18953.25</v>
      </c>
      <c r="CP154">
        <v>37.343499999999999</v>
      </c>
      <c r="CQ154">
        <v>37.875</v>
      </c>
      <c r="CR154">
        <v>37.543399999999998</v>
      </c>
      <c r="CS154">
        <v>37.061999999999998</v>
      </c>
      <c r="CT154">
        <v>38.186999999999998</v>
      </c>
      <c r="CU154">
        <v>1955.0930000000001</v>
      </c>
      <c r="CV154">
        <v>39.909999999999989</v>
      </c>
      <c r="CW154">
        <v>0</v>
      </c>
      <c r="CX154">
        <v>6222.2000000476837</v>
      </c>
      <c r="CY154">
        <v>0</v>
      </c>
      <c r="CZ154">
        <v>1710707252</v>
      </c>
      <c r="DA154" t="s">
        <v>359</v>
      </c>
      <c r="DB154">
        <v>1710707252</v>
      </c>
      <c r="DC154">
        <v>1710706472</v>
      </c>
      <c r="DD154">
        <v>25</v>
      </c>
      <c r="DE154">
        <v>0.7</v>
      </c>
      <c r="DF154">
        <v>1.4E-2</v>
      </c>
      <c r="DG154">
        <v>-2.4249999999999998</v>
      </c>
      <c r="DH154">
        <v>-3.9E-2</v>
      </c>
      <c r="DI154">
        <v>495</v>
      </c>
      <c r="DJ154">
        <v>20</v>
      </c>
      <c r="DK154">
        <v>0.44</v>
      </c>
      <c r="DL154">
        <v>7.0000000000000007E-2</v>
      </c>
      <c r="DM154">
        <v>23.442235</v>
      </c>
      <c r="DN154">
        <v>-1.5405073170732519</v>
      </c>
      <c r="DO154">
        <v>0.19156634823214649</v>
      </c>
      <c r="DP154">
        <v>0</v>
      </c>
      <c r="DQ154">
        <v>224.68111764705881</v>
      </c>
      <c r="DR154">
        <v>-5.8037585909139207</v>
      </c>
      <c r="DS154">
        <v>0.59970776043325769</v>
      </c>
      <c r="DT154">
        <v>0</v>
      </c>
      <c r="DU154">
        <v>0.17941070000000001</v>
      </c>
      <c r="DV154">
        <v>4.052258161350844E-2</v>
      </c>
      <c r="DW154">
        <v>4.1955343652507514E-3</v>
      </c>
      <c r="DX154">
        <v>1</v>
      </c>
      <c r="DY154">
        <v>1</v>
      </c>
      <c r="DZ154">
        <v>3</v>
      </c>
      <c r="EA154" t="s">
        <v>368</v>
      </c>
      <c r="EB154">
        <v>3.22925</v>
      </c>
      <c r="EC154">
        <v>2.70425</v>
      </c>
      <c r="ED154">
        <v>4.9210999999999998E-2</v>
      </c>
      <c r="EE154">
        <v>4.2681900000000002E-2</v>
      </c>
      <c r="EF154">
        <v>8.3363699999999999E-2</v>
      </c>
      <c r="EG154">
        <v>8.2862599999999995E-2</v>
      </c>
      <c r="EH154">
        <v>31168.7</v>
      </c>
      <c r="EI154">
        <v>30685.200000000001</v>
      </c>
      <c r="EJ154">
        <v>31383.9</v>
      </c>
      <c r="EK154">
        <v>30374.7</v>
      </c>
      <c r="EL154">
        <v>38542.9</v>
      </c>
      <c r="EM154">
        <v>36837</v>
      </c>
      <c r="EN154">
        <v>43993.2</v>
      </c>
      <c r="EO154">
        <v>42418.5</v>
      </c>
      <c r="EP154">
        <v>1.9039999999999999</v>
      </c>
      <c r="EQ154">
        <v>1.9477500000000001</v>
      </c>
      <c r="ER154">
        <v>0.12714400000000001</v>
      </c>
      <c r="ES154">
        <v>0</v>
      </c>
      <c r="ET154">
        <v>22.9405</v>
      </c>
      <c r="EU154">
        <v>999.9</v>
      </c>
      <c r="EV154">
        <v>54.5</v>
      </c>
      <c r="EW154">
        <v>26.8</v>
      </c>
      <c r="EX154">
        <v>18.962499999999999</v>
      </c>
      <c r="EY154">
        <v>61.412999999999997</v>
      </c>
      <c r="EZ154">
        <v>25.104199999999999</v>
      </c>
      <c r="FA154">
        <v>1</v>
      </c>
      <c r="FB154">
        <v>-0.21292900000000001</v>
      </c>
      <c r="FC154">
        <v>0.79682699999999995</v>
      </c>
      <c r="FD154">
        <v>20.1907</v>
      </c>
      <c r="FE154">
        <v>5.2196899999999999</v>
      </c>
      <c r="FF154">
        <v>11.992100000000001</v>
      </c>
      <c r="FG154">
        <v>4.9650499999999997</v>
      </c>
      <c r="FH154">
        <v>3.29555</v>
      </c>
      <c r="FI154">
        <v>9999</v>
      </c>
      <c r="FJ154">
        <v>9999</v>
      </c>
      <c r="FK154">
        <v>9999</v>
      </c>
      <c r="FL154">
        <v>292.8</v>
      </c>
      <c r="FM154">
        <v>4.9710400000000003</v>
      </c>
      <c r="FN154">
        <v>1.86768</v>
      </c>
      <c r="FO154">
        <v>1.8588899999999999</v>
      </c>
      <c r="FP154">
        <v>1.8650800000000001</v>
      </c>
      <c r="FQ154">
        <v>1.8630500000000001</v>
      </c>
      <c r="FR154">
        <v>1.8643400000000001</v>
      </c>
      <c r="FS154">
        <v>1.8597600000000001</v>
      </c>
      <c r="FT154">
        <v>1.8638600000000001</v>
      </c>
      <c r="FU154">
        <v>0</v>
      </c>
      <c r="FV154">
        <v>0</v>
      </c>
      <c r="FW154">
        <v>0</v>
      </c>
      <c r="FX154">
        <v>0</v>
      </c>
      <c r="FY154" t="s">
        <v>361</v>
      </c>
      <c r="FZ154" t="s">
        <v>362</v>
      </c>
      <c r="GA154" t="s">
        <v>363</v>
      </c>
      <c r="GB154" t="s">
        <v>363</v>
      </c>
      <c r="GC154" t="s">
        <v>363</v>
      </c>
      <c r="GD154" t="s">
        <v>363</v>
      </c>
      <c r="GE154">
        <v>0</v>
      </c>
      <c r="GF154">
        <v>100</v>
      </c>
      <c r="GG154">
        <v>100</v>
      </c>
      <c r="GH154">
        <v>-1.0569999999999999</v>
      </c>
      <c r="GI154">
        <v>-5.2600000000000001E-2</v>
      </c>
      <c r="GJ154">
        <v>-0.44953633355511791</v>
      </c>
      <c r="GK154">
        <v>-3.2761014038563928E-3</v>
      </c>
      <c r="GL154">
        <v>-2.2697488846437009E-6</v>
      </c>
      <c r="GM154">
        <v>1.1067681640329E-9</v>
      </c>
      <c r="GN154">
        <v>-6.7387852144306204E-2</v>
      </c>
      <c r="GO154">
        <v>3.4759988817346559E-3</v>
      </c>
      <c r="GP154">
        <v>-3.6432653228263149E-4</v>
      </c>
      <c r="GQ154">
        <v>1.322559970292776E-5</v>
      </c>
      <c r="GR154">
        <v>12</v>
      </c>
      <c r="GS154">
        <v>1920</v>
      </c>
      <c r="GT154">
        <v>3</v>
      </c>
      <c r="GU154">
        <v>20</v>
      </c>
      <c r="GV154">
        <v>33.5</v>
      </c>
      <c r="GW154">
        <v>46.5</v>
      </c>
      <c r="GX154">
        <v>0.462646</v>
      </c>
      <c r="GY154">
        <v>2.4206500000000002</v>
      </c>
      <c r="GZ154">
        <v>1.4477500000000001</v>
      </c>
      <c r="HA154">
        <v>2.3034699999999999</v>
      </c>
      <c r="HB154">
        <v>1.5515099999999999</v>
      </c>
      <c r="HC154">
        <v>2.4621599999999999</v>
      </c>
      <c r="HD154">
        <v>31.608000000000001</v>
      </c>
      <c r="HE154">
        <v>14.5436</v>
      </c>
      <c r="HF154">
        <v>18</v>
      </c>
      <c r="HG154">
        <v>439.52100000000002</v>
      </c>
      <c r="HH154">
        <v>464.67099999999999</v>
      </c>
      <c r="HI154">
        <v>21.523199999999999</v>
      </c>
      <c r="HJ154">
        <v>24.298500000000001</v>
      </c>
      <c r="HK154">
        <v>30</v>
      </c>
      <c r="HL154">
        <v>24.347799999999999</v>
      </c>
      <c r="HM154">
        <v>24.289000000000001</v>
      </c>
      <c r="HN154">
        <v>9.1931499999999993</v>
      </c>
      <c r="HO154">
        <v>30.247399999999999</v>
      </c>
      <c r="HP154">
        <v>47.357399999999998</v>
      </c>
      <c r="HQ154">
        <v>21.508299999999998</v>
      </c>
      <c r="HR154">
        <v>118.88200000000001</v>
      </c>
      <c r="HS154">
        <v>14.7066</v>
      </c>
      <c r="HT154">
        <v>99.608199999999997</v>
      </c>
      <c r="HU154">
        <v>101.35599999999999</v>
      </c>
    </row>
    <row r="155" spans="1:229" x14ac:dyDescent="0.2">
      <c r="A155">
        <v>139</v>
      </c>
      <c r="B155">
        <v>1710709268.5999999</v>
      </c>
      <c r="C155">
        <v>1179</v>
      </c>
      <c r="D155" t="s">
        <v>645</v>
      </c>
      <c r="E155" t="s">
        <v>646</v>
      </c>
      <c r="F155">
        <v>5</v>
      </c>
      <c r="H155">
        <v>1710709266.0999999</v>
      </c>
      <c r="I155">
        <f t="shared" si="68"/>
        <v>2.070814400617851E-4</v>
      </c>
      <c r="J155">
        <f t="shared" si="69"/>
        <v>0.20708144006178511</v>
      </c>
      <c r="K155">
        <f t="shared" si="70"/>
        <v>-3.2912929418667787</v>
      </c>
      <c r="L155">
        <f t="shared" si="71"/>
        <v>158.57711111111109</v>
      </c>
      <c r="M155">
        <f t="shared" si="72"/>
        <v>574.10088532083682</v>
      </c>
      <c r="N155">
        <f t="shared" si="73"/>
        <v>58.418416031323076</v>
      </c>
      <c r="O155">
        <f t="shared" si="74"/>
        <v>16.136229514359893</v>
      </c>
      <c r="P155">
        <f t="shared" si="75"/>
        <v>1.2405566838700838E-2</v>
      </c>
      <c r="Q155">
        <f t="shared" si="76"/>
        <v>3</v>
      </c>
      <c r="R155">
        <f t="shared" si="77"/>
        <v>1.2377137719904356E-2</v>
      </c>
      <c r="S155">
        <f t="shared" si="78"/>
        <v>7.7382598400795987E-3</v>
      </c>
      <c r="T155">
        <f t="shared" si="79"/>
        <v>321.50209853434984</v>
      </c>
      <c r="U155">
        <f t="shared" si="80"/>
        <v>26.012583954087567</v>
      </c>
      <c r="V155">
        <f t="shared" si="81"/>
        <v>25.017455555555561</v>
      </c>
      <c r="W155">
        <f t="shared" si="82"/>
        <v>3.1829881357512662</v>
      </c>
      <c r="X155">
        <f t="shared" si="83"/>
        <v>50.118515075675809</v>
      </c>
      <c r="Y155">
        <f t="shared" si="84"/>
        <v>1.5198476824711165</v>
      </c>
      <c r="Z155">
        <f t="shared" si="85"/>
        <v>3.0325074080431991</v>
      </c>
      <c r="AA155">
        <f t="shared" si="86"/>
        <v>1.6631404532801497</v>
      </c>
      <c r="AB155">
        <f t="shared" si="87"/>
        <v>-9.132291506724723</v>
      </c>
      <c r="AC155">
        <f t="shared" si="88"/>
        <v>-131.00076880000077</v>
      </c>
      <c r="AD155">
        <f t="shared" si="89"/>
        <v>-9.2006388572270286</v>
      </c>
      <c r="AE155">
        <f t="shared" si="90"/>
        <v>172.16839937039734</v>
      </c>
      <c r="AF155">
        <f t="shared" si="91"/>
        <v>-23.739383102376916</v>
      </c>
      <c r="AG155">
        <f t="shared" si="92"/>
        <v>0.2101989038316612</v>
      </c>
      <c r="AH155">
        <f t="shared" si="93"/>
        <v>-3.2912929418667787</v>
      </c>
      <c r="AI155">
        <v>135.78359651869451</v>
      </c>
      <c r="AJ155">
        <v>154.36304242424239</v>
      </c>
      <c r="AK155">
        <v>-3.3098435295540849</v>
      </c>
      <c r="AL155">
        <v>67.179014470420327</v>
      </c>
      <c r="AM155">
        <f t="shared" si="94"/>
        <v>0.20708144006178511</v>
      </c>
      <c r="AN155">
        <v>14.728420683675781</v>
      </c>
      <c r="AO155">
        <v>14.932529090909091</v>
      </c>
      <c r="AP155">
        <v>-2.0805046994003451E-5</v>
      </c>
      <c r="AQ155">
        <v>78.549610732048009</v>
      </c>
      <c r="AR155">
        <v>137</v>
      </c>
      <c r="AS155">
        <v>23</v>
      </c>
      <c r="AT155">
        <f t="shared" si="95"/>
        <v>1</v>
      </c>
      <c r="AU155">
        <f t="shared" si="96"/>
        <v>0</v>
      </c>
      <c r="AV155">
        <f t="shared" si="97"/>
        <v>54297.955419398335</v>
      </c>
      <c r="AW155">
        <f t="shared" si="98"/>
        <v>1999.945555555556</v>
      </c>
      <c r="AX155">
        <f t="shared" si="99"/>
        <v>1681.1515660799744</v>
      </c>
      <c r="AY155">
        <f t="shared" si="100"/>
        <v>0.84059866600367261</v>
      </c>
      <c r="AZ155">
        <f t="shared" si="101"/>
        <v>0.1607554253870882</v>
      </c>
      <c r="BA155">
        <v>6</v>
      </c>
      <c r="BB155">
        <v>0.5</v>
      </c>
      <c r="BC155" t="s">
        <v>358</v>
      </c>
      <c r="BD155">
        <v>2</v>
      </c>
      <c r="BE155" t="b">
        <v>1</v>
      </c>
      <c r="BF155">
        <v>1710709266.0999999</v>
      </c>
      <c r="BG155">
        <v>158.57711111111109</v>
      </c>
      <c r="BH155">
        <v>134.8702222222222</v>
      </c>
      <c r="BI155">
        <v>14.936144444444439</v>
      </c>
      <c r="BJ155">
        <v>14.72907777777778</v>
      </c>
      <c r="BK155">
        <v>159.60288888888891</v>
      </c>
      <c r="BL155">
        <v>14.988744444444441</v>
      </c>
      <c r="BM155">
        <v>599.97877777777785</v>
      </c>
      <c r="BN155">
        <v>101.6565555555556</v>
      </c>
      <c r="BO155">
        <v>9.9803866666666685E-2</v>
      </c>
      <c r="BP155">
        <v>24.207488888888889</v>
      </c>
      <c r="BQ155">
        <v>25.017455555555561</v>
      </c>
      <c r="BR155">
        <v>999.90000000000009</v>
      </c>
      <c r="BS155">
        <v>0</v>
      </c>
      <c r="BT155">
        <v>0</v>
      </c>
      <c r="BU155">
        <v>10007.646666666669</v>
      </c>
      <c r="BV155">
        <v>0</v>
      </c>
      <c r="BW155">
        <v>6.1396355555555564</v>
      </c>
      <c r="BX155">
        <v>23.706777777777781</v>
      </c>
      <c r="BY155">
        <v>160.9815555555555</v>
      </c>
      <c r="BZ155">
        <v>136.88666666666671</v>
      </c>
      <c r="CA155">
        <v>0.20705599999999999</v>
      </c>
      <c r="CB155">
        <v>134.8702222222222</v>
      </c>
      <c r="CC155">
        <v>14.72907777777778</v>
      </c>
      <c r="CD155">
        <v>1.518356666666667</v>
      </c>
      <c r="CE155">
        <v>1.4973077777777779</v>
      </c>
      <c r="CF155">
        <v>13.15431111111111</v>
      </c>
      <c r="CG155">
        <v>12.9407</v>
      </c>
      <c r="CH155">
        <v>1999.945555555556</v>
      </c>
      <c r="CI155">
        <v>0.97999533333333333</v>
      </c>
      <c r="CJ155">
        <v>2.0004388888888891E-2</v>
      </c>
      <c r="CK155">
        <v>0</v>
      </c>
      <c r="CL155">
        <v>223.34511111111109</v>
      </c>
      <c r="CM155">
        <v>5.0009800000000002</v>
      </c>
      <c r="CN155">
        <v>4673.9877777777783</v>
      </c>
      <c r="CO155">
        <v>18952.68888888889</v>
      </c>
      <c r="CP155">
        <v>37.311999999999998</v>
      </c>
      <c r="CQ155">
        <v>37.875</v>
      </c>
      <c r="CR155">
        <v>37.5</v>
      </c>
      <c r="CS155">
        <v>37.041333333333327</v>
      </c>
      <c r="CT155">
        <v>38.152555555555551</v>
      </c>
      <c r="CU155">
        <v>1955.0355555555559</v>
      </c>
      <c r="CV155">
        <v>39.909999999999997</v>
      </c>
      <c r="CW155">
        <v>0</v>
      </c>
      <c r="CX155">
        <v>6227</v>
      </c>
      <c r="CY155">
        <v>0</v>
      </c>
      <c r="CZ155">
        <v>1710707252</v>
      </c>
      <c r="DA155" t="s">
        <v>359</v>
      </c>
      <c r="DB155">
        <v>1710707252</v>
      </c>
      <c r="DC155">
        <v>1710706472</v>
      </c>
      <c r="DD155">
        <v>25</v>
      </c>
      <c r="DE155">
        <v>0.7</v>
      </c>
      <c r="DF155">
        <v>1.4E-2</v>
      </c>
      <c r="DG155">
        <v>-2.4249999999999998</v>
      </c>
      <c r="DH155">
        <v>-3.9E-2</v>
      </c>
      <c r="DI155">
        <v>495</v>
      </c>
      <c r="DJ155">
        <v>20</v>
      </c>
      <c r="DK155">
        <v>0.44</v>
      </c>
      <c r="DL155">
        <v>7.0000000000000007E-2</v>
      </c>
      <c r="DM155">
        <v>23.43377073170732</v>
      </c>
      <c r="DN155">
        <v>0.48964808362370421</v>
      </c>
      <c r="DO155">
        <v>0.1832441743577404</v>
      </c>
      <c r="DP155">
        <v>1</v>
      </c>
      <c r="DQ155">
        <v>224.16170588235289</v>
      </c>
      <c r="DR155">
        <v>-5.7322536252473677</v>
      </c>
      <c r="DS155">
        <v>0.59161029151310485</v>
      </c>
      <c r="DT155">
        <v>0</v>
      </c>
      <c r="DU155">
        <v>0.18726373170731711</v>
      </c>
      <c r="DV155">
        <v>9.4915609756097613E-2</v>
      </c>
      <c r="DW155">
        <v>1.064381678980093E-2</v>
      </c>
      <c r="DX155">
        <v>1</v>
      </c>
      <c r="DY155">
        <v>2</v>
      </c>
      <c r="DZ155">
        <v>3</v>
      </c>
      <c r="EA155" t="s">
        <v>360</v>
      </c>
      <c r="EB155">
        <v>3.2292399999999999</v>
      </c>
      <c r="EC155">
        <v>2.70418</v>
      </c>
      <c r="ED155">
        <v>4.4766300000000002E-2</v>
      </c>
      <c r="EE155">
        <v>3.8000100000000002E-2</v>
      </c>
      <c r="EF155">
        <v>8.3338200000000001E-2</v>
      </c>
      <c r="EG155">
        <v>8.2794699999999999E-2</v>
      </c>
      <c r="EH155">
        <v>31314.400000000001</v>
      </c>
      <c r="EI155">
        <v>30835.4</v>
      </c>
      <c r="EJ155">
        <v>31383.9</v>
      </c>
      <c r="EK155">
        <v>30374.7</v>
      </c>
      <c r="EL155">
        <v>38543.699999999997</v>
      </c>
      <c r="EM155">
        <v>36839.699999999997</v>
      </c>
      <c r="EN155">
        <v>43993.1</v>
      </c>
      <c r="EO155">
        <v>42418.6</v>
      </c>
      <c r="EP155">
        <v>1.90317</v>
      </c>
      <c r="EQ155">
        <v>1.9479500000000001</v>
      </c>
      <c r="ER155">
        <v>0.12585499999999999</v>
      </c>
      <c r="ES155">
        <v>0</v>
      </c>
      <c r="ET155">
        <v>22.9438</v>
      </c>
      <c r="EU155">
        <v>999.9</v>
      </c>
      <c r="EV155">
        <v>54.5</v>
      </c>
      <c r="EW155">
        <v>26.8</v>
      </c>
      <c r="EX155">
        <v>18.962900000000001</v>
      </c>
      <c r="EY155">
        <v>60.552999999999997</v>
      </c>
      <c r="EZ155">
        <v>25.0641</v>
      </c>
      <c r="FA155">
        <v>1</v>
      </c>
      <c r="FB155">
        <v>-0.21262500000000001</v>
      </c>
      <c r="FC155">
        <v>0.82935199999999998</v>
      </c>
      <c r="FD155">
        <v>20.1907</v>
      </c>
      <c r="FE155">
        <v>5.2198399999999996</v>
      </c>
      <c r="FF155">
        <v>11.992100000000001</v>
      </c>
      <c r="FG155">
        <v>4.9650999999999996</v>
      </c>
      <c r="FH155">
        <v>3.2955000000000001</v>
      </c>
      <c r="FI155">
        <v>9999</v>
      </c>
      <c r="FJ155">
        <v>9999</v>
      </c>
      <c r="FK155">
        <v>9999</v>
      </c>
      <c r="FL155">
        <v>292.8</v>
      </c>
      <c r="FM155">
        <v>4.9710700000000001</v>
      </c>
      <c r="FN155">
        <v>1.86768</v>
      </c>
      <c r="FO155">
        <v>1.85893</v>
      </c>
      <c r="FP155">
        <v>1.8650800000000001</v>
      </c>
      <c r="FQ155">
        <v>1.8630800000000001</v>
      </c>
      <c r="FR155">
        <v>1.8643799999999999</v>
      </c>
      <c r="FS155">
        <v>1.8597900000000001</v>
      </c>
      <c r="FT155">
        <v>1.8638699999999999</v>
      </c>
      <c r="FU155">
        <v>0</v>
      </c>
      <c r="FV155">
        <v>0</v>
      </c>
      <c r="FW155">
        <v>0</v>
      </c>
      <c r="FX155">
        <v>0</v>
      </c>
      <c r="FY155" t="s">
        <v>361</v>
      </c>
      <c r="FZ155" t="s">
        <v>362</v>
      </c>
      <c r="GA155" t="s">
        <v>363</v>
      </c>
      <c r="GB155" t="s">
        <v>363</v>
      </c>
      <c r="GC155" t="s">
        <v>363</v>
      </c>
      <c r="GD155" t="s">
        <v>363</v>
      </c>
      <c r="GE155">
        <v>0</v>
      </c>
      <c r="GF155">
        <v>100</v>
      </c>
      <c r="GG155">
        <v>100</v>
      </c>
      <c r="GH155">
        <v>-0.99299999999999999</v>
      </c>
      <c r="GI155">
        <v>-5.2600000000000001E-2</v>
      </c>
      <c r="GJ155">
        <v>-0.44953633355511791</v>
      </c>
      <c r="GK155">
        <v>-3.2761014038563928E-3</v>
      </c>
      <c r="GL155">
        <v>-2.2697488846437009E-6</v>
      </c>
      <c r="GM155">
        <v>1.1067681640329E-9</v>
      </c>
      <c r="GN155">
        <v>-6.7387852144306204E-2</v>
      </c>
      <c r="GO155">
        <v>3.4759988817346559E-3</v>
      </c>
      <c r="GP155">
        <v>-3.6432653228263149E-4</v>
      </c>
      <c r="GQ155">
        <v>1.322559970292776E-5</v>
      </c>
      <c r="GR155">
        <v>12</v>
      </c>
      <c r="GS155">
        <v>1920</v>
      </c>
      <c r="GT155">
        <v>3</v>
      </c>
      <c r="GU155">
        <v>20</v>
      </c>
      <c r="GV155">
        <v>33.6</v>
      </c>
      <c r="GW155">
        <v>46.6</v>
      </c>
      <c r="GX155">
        <v>0.42358400000000002</v>
      </c>
      <c r="GY155">
        <v>2.4169900000000002</v>
      </c>
      <c r="GZ155">
        <v>1.4477500000000001</v>
      </c>
      <c r="HA155">
        <v>2.3034699999999999</v>
      </c>
      <c r="HB155">
        <v>1.5515099999999999</v>
      </c>
      <c r="HC155">
        <v>2.4536099999999998</v>
      </c>
      <c r="HD155">
        <v>31.629799999999999</v>
      </c>
      <c r="HE155">
        <v>14.534800000000001</v>
      </c>
      <c r="HF155">
        <v>18</v>
      </c>
      <c r="HG155">
        <v>439.07299999999998</v>
      </c>
      <c r="HH155">
        <v>464.79399999999998</v>
      </c>
      <c r="HI155">
        <v>21.5075</v>
      </c>
      <c r="HJ155">
        <v>24.299600000000002</v>
      </c>
      <c r="HK155">
        <v>30.0002</v>
      </c>
      <c r="HL155">
        <v>24.347799999999999</v>
      </c>
      <c r="HM155">
        <v>24.289000000000001</v>
      </c>
      <c r="HN155">
        <v>8.3597400000000004</v>
      </c>
      <c r="HO155">
        <v>30.247399999999999</v>
      </c>
      <c r="HP155">
        <v>47.357399999999998</v>
      </c>
      <c r="HQ155">
        <v>21.489599999999999</v>
      </c>
      <c r="HR155">
        <v>98.834199999999996</v>
      </c>
      <c r="HS155">
        <v>14.709899999999999</v>
      </c>
      <c r="HT155">
        <v>99.608000000000004</v>
      </c>
      <c r="HU155">
        <v>101.35599999999999</v>
      </c>
    </row>
    <row r="156" spans="1:229" x14ac:dyDescent="0.2">
      <c r="A156">
        <v>140</v>
      </c>
      <c r="B156">
        <v>1710709273.5999999</v>
      </c>
      <c r="C156">
        <v>1184</v>
      </c>
      <c r="D156" t="s">
        <v>647</v>
      </c>
      <c r="E156" t="s">
        <v>648</v>
      </c>
      <c r="F156">
        <v>5</v>
      </c>
      <c r="H156">
        <v>1710709270.8</v>
      </c>
      <c r="I156">
        <f t="shared" si="68"/>
        <v>2.0596993730303436E-4</v>
      </c>
      <c r="J156">
        <f t="shared" si="69"/>
        <v>0.20596993730303437</v>
      </c>
      <c r="K156">
        <f t="shared" si="70"/>
        <v>-3.2709078693193185</v>
      </c>
      <c r="L156">
        <f t="shared" si="71"/>
        <v>143.2193</v>
      </c>
      <c r="M156">
        <f t="shared" si="72"/>
        <v>558.55636041361868</v>
      </c>
      <c r="N156">
        <f t="shared" si="73"/>
        <v>56.836653533454488</v>
      </c>
      <c r="O156">
        <f t="shared" si="74"/>
        <v>14.573472455628323</v>
      </c>
      <c r="P156">
        <f t="shared" si="75"/>
        <v>1.2346199684866613E-2</v>
      </c>
      <c r="Q156">
        <f t="shared" si="76"/>
        <v>3</v>
      </c>
      <c r="R156">
        <f t="shared" si="77"/>
        <v>1.2318041678118161E-2</v>
      </c>
      <c r="S156">
        <f t="shared" si="78"/>
        <v>7.701300533465091E-3</v>
      </c>
      <c r="T156">
        <f t="shared" si="79"/>
        <v>321.49993506767544</v>
      </c>
      <c r="U156">
        <f t="shared" si="80"/>
        <v>26.009949285262593</v>
      </c>
      <c r="V156">
        <f t="shared" si="81"/>
        <v>25.008220000000001</v>
      </c>
      <c r="W156">
        <f t="shared" si="82"/>
        <v>3.1812361848765889</v>
      </c>
      <c r="X156">
        <f t="shared" si="83"/>
        <v>50.101462727732837</v>
      </c>
      <c r="Y156">
        <f t="shared" si="84"/>
        <v>1.5190655213015927</v>
      </c>
      <c r="Z156">
        <f t="shared" si="85"/>
        <v>3.0319783866524501</v>
      </c>
      <c r="AA156">
        <f t="shared" si="86"/>
        <v>1.6621706635749962</v>
      </c>
      <c r="AB156">
        <f t="shared" si="87"/>
        <v>-9.0832742350638149</v>
      </c>
      <c r="AC156">
        <f t="shared" si="88"/>
        <v>-129.97751904000026</v>
      </c>
      <c r="AD156">
        <f t="shared" si="89"/>
        <v>-9.1282134564312187</v>
      </c>
      <c r="AE156">
        <f t="shared" si="90"/>
        <v>173.31092833618013</v>
      </c>
      <c r="AF156">
        <f t="shared" si="91"/>
        <v>-23.933595292462883</v>
      </c>
      <c r="AG156">
        <f t="shared" si="92"/>
        <v>0.20921123872891512</v>
      </c>
      <c r="AH156">
        <f t="shared" si="93"/>
        <v>-3.2709078693193185</v>
      </c>
      <c r="AI156">
        <v>119.01558808793681</v>
      </c>
      <c r="AJ156">
        <v>137.71432727272719</v>
      </c>
      <c r="AK156">
        <v>-3.3405336929483571</v>
      </c>
      <c r="AL156">
        <v>67.179014470420327</v>
      </c>
      <c r="AM156">
        <f t="shared" si="94"/>
        <v>0.20596993730303437</v>
      </c>
      <c r="AN156">
        <v>14.722457239091471</v>
      </c>
      <c r="AO156">
        <v>14.92547636363636</v>
      </c>
      <c r="AP156">
        <v>-2.4391434071943541E-5</v>
      </c>
      <c r="AQ156">
        <v>78.549610732048009</v>
      </c>
      <c r="AR156">
        <v>136</v>
      </c>
      <c r="AS156">
        <v>23</v>
      </c>
      <c r="AT156">
        <f t="shared" si="95"/>
        <v>1</v>
      </c>
      <c r="AU156">
        <f t="shared" si="96"/>
        <v>0</v>
      </c>
      <c r="AV156">
        <f t="shared" si="97"/>
        <v>54108.473182677109</v>
      </c>
      <c r="AW156">
        <f t="shared" si="98"/>
        <v>1999.932</v>
      </c>
      <c r="AX156">
        <f t="shared" si="99"/>
        <v>1681.1401794133033</v>
      </c>
      <c r="AY156">
        <f t="shared" si="100"/>
        <v>0.84059867006143374</v>
      </c>
      <c r="AZ156">
        <f t="shared" si="101"/>
        <v>0.16075543321856714</v>
      </c>
      <c r="BA156">
        <v>6</v>
      </c>
      <c r="BB156">
        <v>0.5</v>
      </c>
      <c r="BC156" t="s">
        <v>358</v>
      </c>
      <c r="BD156">
        <v>2</v>
      </c>
      <c r="BE156" t="b">
        <v>1</v>
      </c>
      <c r="BF156">
        <v>1710709270.8</v>
      </c>
      <c r="BG156">
        <v>143.2193</v>
      </c>
      <c r="BH156">
        <v>119.31659999999999</v>
      </c>
      <c r="BI156">
        <v>14.928459999999999</v>
      </c>
      <c r="BJ156">
        <v>14.722379999999999</v>
      </c>
      <c r="BK156">
        <v>144.18510000000001</v>
      </c>
      <c r="BL156">
        <v>14.98108</v>
      </c>
      <c r="BM156">
        <v>600.02340000000004</v>
      </c>
      <c r="BN156">
        <v>101.6562</v>
      </c>
      <c r="BO156">
        <v>0.10014468</v>
      </c>
      <c r="BP156">
        <v>24.20458</v>
      </c>
      <c r="BQ156">
        <v>25.008220000000001</v>
      </c>
      <c r="BR156">
        <v>999.9</v>
      </c>
      <c r="BS156">
        <v>0</v>
      </c>
      <c r="BT156">
        <v>0</v>
      </c>
      <c r="BU156">
        <v>9971.1819999999989</v>
      </c>
      <c r="BV156">
        <v>0</v>
      </c>
      <c r="BW156">
        <v>6.1344810000000001</v>
      </c>
      <c r="BX156">
        <v>23.902550000000002</v>
      </c>
      <c r="BY156">
        <v>145.3897</v>
      </c>
      <c r="BZ156">
        <v>121.0994</v>
      </c>
      <c r="CA156">
        <v>0.20609769999999999</v>
      </c>
      <c r="CB156">
        <v>119.31659999999999</v>
      </c>
      <c r="CC156">
        <v>14.722379999999999</v>
      </c>
      <c r="CD156">
        <v>1.5175719999999999</v>
      </c>
      <c r="CE156">
        <v>1.4966200000000001</v>
      </c>
      <c r="CF156">
        <v>13.146369999999999</v>
      </c>
      <c r="CG156">
        <v>12.933669999999999</v>
      </c>
      <c r="CH156">
        <v>1999.932</v>
      </c>
      <c r="CI156">
        <v>0.97999530000000001</v>
      </c>
      <c r="CJ156">
        <v>2.0004419999999998E-2</v>
      </c>
      <c r="CK156">
        <v>0</v>
      </c>
      <c r="CL156">
        <v>222.9529</v>
      </c>
      <c r="CM156">
        <v>5.0009800000000002</v>
      </c>
      <c r="CN156">
        <v>4665.7149999999992</v>
      </c>
      <c r="CO156">
        <v>18952.59</v>
      </c>
      <c r="CP156">
        <v>37.311999999999998</v>
      </c>
      <c r="CQ156">
        <v>37.843499999999999</v>
      </c>
      <c r="CR156">
        <v>37.481099999999998</v>
      </c>
      <c r="CS156">
        <v>37.0124</v>
      </c>
      <c r="CT156">
        <v>38.125</v>
      </c>
      <c r="CU156">
        <v>1955.0219999999999</v>
      </c>
      <c r="CV156">
        <v>39.909999999999989</v>
      </c>
      <c r="CW156">
        <v>0</v>
      </c>
      <c r="CX156">
        <v>6231.7999999523163</v>
      </c>
      <c r="CY156">
        <v>0</v>
      </c>
      <c r="CZ156">
        <v>1710707252</v>
      </c>
      <c r="DA156" t="s">
        <v>359</v>
      </c>
      <c r="DB156">
        <v>1710707252</v>
      </c>
      <c r="DC156">
        <v>1710706472</v>
      </c>
      <c r="DD156">
        <v>25</v>
      </c>
      <c r="DE156">
        <v>0.7</v>
      </c>
      <c r="DF156">
        <v>1.4E-2</v>
      </c>
      <c r="DG156">
        <v>-2.4249999999999998</v>
      </c>
      <c r="DH156">
        <v>-3.9E-2</v>
      </c>
      <c r="DI156">
        <v>495</v>
      </c>
      <c r="DJ156">
        <v>20</v>
      </c>
      <c r="DK156">
        <v>0.44</v>
      </c>
      <c r="DL156">
        <v>7.0000000000000007E-2</v>
      </c>
      <c r="DM156">
        <v>23.544595000000001</v>
      </c>
      <c r="DN156">
        <v>2.740874296435206</v>
      </c>
      <c r="DO156">
        <v>0.2715202330858606</v>
      </c>
      <c r="DP156">
        <v>0</v>
      </c>
      <c r="DQ156">
        <v>223.6431470588235</v>
      </c>
      <c r="DR156">
        <v>-5.1631627129472504</v>
      </c>
      <c r="DS156">
        <v>0.53782832010142001</v>
      </c>
      <c r="DT156">
        <v>0</v>
      </c>
      <c r="DU156">
        <v>0.19494662500000001</v>
      </c>
      <c r="DV156">
        <v>0.1095816022514068</v>
      </c>
      <c r="DW156">
        <v>1.1607559383194001E-2</v>
      </c>
      <c r="DX156">
        <v>0</v>
      </c>
      <c r="DY156">
        <v>0</v>
      </c>
      <c r="DZ156">
        <v>3</v>
      </c>
      <c r="EA156" t="s">
        <v>435</v>
      </c>
      <c r="EB156">
        <v>3.22939</v>
      </c>
      <c r="EC156">
        <v>2.7040199999999999</v>
      </c>
      <c r="ED156">
        <v>4.0180300000000002E-2</v>
      </c>
      <c r="EE156">
        <v>3.32217E-2</v>
      </c>
      <c r="EF156">
        <v>8.3307599999999996E-2</v>
      </c>
      <c r="EG156">
        <v>8.2782099999999997E-2</v>
      </c>
      <c r="EH156">
        <v>31464.400000000001</v>
      </c>
      <c r="EI156">
        <v>30988.7</v>
      </c>
      <c r="EJ156">
        <v>31383.5</v>
      </c>
      <c r="EK156">
        <v>30374.799999999999</v>
      </c>
      <c r="EL156">
        <v>38544.6</v>
      </c>
      <c r="EM156">
        <v>36840.1</v>
      </c>
      <c r="EN156">
        <v>43992.800000000003</v>
      </c>
      <c r="EO156">
        <v>42418.6</v>
      </c>
      <c r="EP156">
        <v>1.90438</v>
      </c>
      <c r="EQ156">
        <v>1.9479200000000001</v>
      </c>
      <c r="ER156">
        <v>0.124644</v>
      </c>
      <c r="ES156">
        <v>0</v>
      </c>
      <c r="ET156">
        <v>22.946400000000001</v>
      </c>
      <c r="EU156">
        <v>999.9</v>
      </c>
      <c r="EV156">
        <v>54.4</v>
      </c>
      <c r="EW156">
        <v>26.8</v>
      </c>
      <c r="EX156">
        <v>18.930299999999999</v>
      </c>
      <c r="EY156">
        <v>61.192999999999998</v>
      </c>
      <c r="EZ156">
        <v>24.839700000000001</v>
      </c>
      <c r="FA156">
        <v>1</v>
      </c>
      <c r="FB156">
        <v>-0.21262700000000001</v>
      </c>
      <c r="FC156">
        <v>0.84414500000000003</v>
      </c>
      <c r="FD156">
        <v>20.1907</v>
      </c>
      <c r="FE156">
        <v>5.2198399999999996</v>
      </c>
      <c r="FF156">
        <v>11.9923</v>
      </c>
      <c r="FG156">
        <v>4.96495</v>
      </c>
      <c r="FH156">
        <v>3.2955000000000001</v>
      </c>
      <c r="FI156">
        <v>9999</v>
      </c>
      <c r="FJ156">
        <v>9999</v>
      </c>
      <c r="FK156">
        <v>9999</v>
      </c>
      <c r="FL156">
        <v>292.8</v>
      </c>
      <c r="FM156">
        <v>4.97105</v>
      </c>
      <c r="FN156">
        <v>1.86768</v>
      </c>
      <c r="FO156">
        <v>1.8589</v>
      </c>
      <c r="FP156">
        <v>1.8650800000000001</v>
      </c>
      <c r="FQ156">
        <v>1.8630100000000001</v>
      </c>
      <c r="FR156">
        <v>1.86435</v>
      </c>
      <c r="FS156">
        <v>1.8597900000000001</v>
      </c>
      <c r="FT156">
        <v>1.8638600000000001</v>
      </c>
      <c r="FU156">
        <v>0</v>
      </c>
      <c r="FV156">
        <v>0</v>
      </c>
      <c r="FW156">
        <v>0</v>
      </c>
      <c r="FX156">
        <v>0</v>
      </c>
      <c r="FY156" t="s">
        <v>361</v>
      </c>
      <c r="FZ156" t="s">
        <v>362</v>
      </c>
      <c r="GA156" t="s">
        <v>363</v>
      </c>
      <c r="GB156" t="s">
        <v>363</v>
      </c>
      <c r="GC156" t="s">
        <v>363</v>
      </c>
      <c r="GD156" t="s">
        <v>363</v>
      </c>
      <c r="GE156">
        <v>0</v>
      </c>
      <c r="GF156">
        <v>100</v>
      </c>
      <c r="GG156">
        <v>100</v>
      </c>
      <c r="GH156">
        <v>-0.93</v>
      </c>
      <c r="GI156">
        <v>-5.2600000000000001E-2</v>
      </c>
      <c r="GJ156">
        <v>-0.44953633355511791</v>
      </c>
      <c r="GK156">
        <v>-3.2761014038563928E-3</v>
      </c>
      <c r="GL156">
        <v>-2.2697488846437009E-6</v>
      </c>
      <c r="GM156">
        <v>1.1067681640329E-9</v>
      </c>
      <c r="GN156">
        <v>-6.7387852144306204E-2</v>
      </c>
      <c r="GO156">
        <v>3.4759988817346559E-3</v>
      </c>
      <c r="GP156">
        <v>-3.6432653228263149E-4</v>
      </c>
      <c r="GQ156">
        <v>1.322559970292776E-5</v>
      </c>
      <c r="GR156">
        <v>12</v>
      </c>
      <c r="GS156">
        <v>1920</v>
      </c>
      <c r="GT156">
        <v>3</v>
      </c>
      <c r="GU156">
        <v>20</v>
      </c>
      <c r="GV156">
        <v>33.700000000000003</v>
      </c>
      <c r="GW156">
        <v>46.7</v>
      </c>
      <c r="GX156">
        <v>0.38207999999999998</v>
      </c>
      <c r="GY156">
        <v>2.4133300000000002</v>
      </c>
      <c r="GZ156">
        <v>1.4477500000000001</v>
      </c>
      <c r="HA156">
        <v>2.3034699999999999</v>
      </c>
      <c r="HB156">
        <v>1.5515099999999999</v>
      </c>
      <c r="HC156">
        <v>2.4230999999999998</v>
      </c>
      <c r="HD156">
        <v>31.629799999999999</v>
      </c>
      <c r="HE156">
        <v>14.5436</v>
      </c>
      <c r="HF156">
        <v>18</v>
      </c>
      <c r="HG156">
        <v>439.72399999999999</v>
      </c>
      <c r="HH156">
        <v>464.77800000000002</v>
      </c>
      <c r="HI156">
        <v>21.489100000000001</v>
      </c>
      <c r="HJ156">
        <v>24.299600000000002</v>
      </c>
      <c r="HK156">
        <v>30.0001</v>
      </c>
      <c r="HL156">
        <v>24.347799999999999</v>
      </c>
      <c r="HM156">
        <v>24.289000000000001</v>
      </c>
      <c r="HN156">
        <v>7.5811099999999998</v>
      </c>
      <c r="HO156">
        <v>30.247399999999999</v>
      </c>
      <c r="HP156">
        <v>47.357399999999998</v>
      </c>
      <c r="HQ156">
        <v>21.481400000000001</v>
      </c>
      <c r="HR156">
        <v>85.4756</v>
      </c>
      <c r="HS156">
        <v>14.7098</v>
      </c>
      <c r="HT156">
        <v>99.607100000000003</v>
      </c>
      <c r="HU156">
        <v>101.35599999999999</v>
      </c>
    </row>
    <row r="157" spans="1:229" x14ac:dyDescent="0.2">
      <c r="A157">
        <v>141</v>
      </c>
      <c r="B157">
        <v>1710709278.5999999</v>
      </c>
      <c r="C157">
        <v>1189</v>
      </c>
      <c r="D157" t="s">
        <v>649</v>
      </c>
      <c r="E157" t="s">
        <v>650</v>
      </c>
      <c r="F157">
        <v>5</v>
      </c>
      <c r="H157">
        <v>1710709276.0999999</v>
      </c>
      <c r="I157">
        <f t="shared" si="68"/>
        <v>2.0482068915463427E-4</v>
      </c>
      <c r="J157">
        <f t="shared" si="69"/>
        <v>0.20482068915463428</v>
      </c>
      <c r="K157">
        <f t="shared" si="70"/>
        <v>-3.502274436649242</v>
      </c>
      <c r="L157">
        <f t="shared" si="71"/>
        <v>125.7915555555556</v>
      </c>
      <c r="M157">
        <f t="shared" si="72"/>
        <v>573.27726318634666</v>
      </c>
      <c r="N157">
        <f t="shared" si="73"/>
        <v>58.333390587781587</v>
      </c>
      <c r="O157">
        <f t="shared" si="74"/>
        <v>12.799823774768559</v>
      </c>
      <c r="P157">
        <f t="shared" si="75"/>
        <v>1.2290420972218958E-2</v>
      </c>
      <c r="Q157">
        <f t="shared" si="76"/>
        <v>3</v>
      </c>
      <c r="R157">
        <f t="shared" si="77"/>
        <v>1.2262516509559467E-2</v>
      </c>
      <c r="S157">
        <f t="shared" si="78"/>
        <v>7.6665745956498652E-3</v>
      </c>
      <c r="T157">
        <f t="shared" si="79"/>
        <v>321.51486910190584</v>
      </c>
      <c r="U157">
        <f t="shared" si="80"/>
        <v>26.001925152709781</v>
      </c>
      <c r="V157">
        <f t="shared" si="81"/>
        <v>24.99584444444444</v>
      </c>
      <c r="W157">
        <f t="shared" si="82"/>
        <v>3.1788899087115778</v>
      </c>
      <c r="X157">
        <f t="shared" si="83"/>
        <v>50.108760555950361</v>
      </c>
      <c r="Y157">
        <f t="shared" si="84"/>
        <v>1.5185203132040364</v>
      </c>
      <c r="Z157">
        <f t="shared" si="85"/>
        <v>3.0304487605685027</v>
      </c>
      <c r="AA157">
        <f t="shared" si="86"/>
        <v>1.6603695955075415</v>
      </c>
      <c r="AB157">
        <f t="shared" si="87"/>
        <v>-9.0325923917193709</v>
      </c>
      <c r="AC157">
        <f t="shared" si="88"/>
        <v>-129.33668506666717</v>
      </c>
      <c r="AD157">
        <f t="shared" si="89"/>
        <v>-9.082256346370583</v>
      </c>
      <c r="AE157">
        <f t="shared" si="90"/>
        <v>174.06333529714871</v>
      </c>
      <c r="AF157">
        <f t="shared" si="91"/>
        <v>-24.176058988003795</v>
      </c>
      <c r="AG157">
        <f t="shared" si="92"/>
        <v>0.20559895414887241</v>
      </c>
      <c r="AH157">
        <f t="shared" si="93"/>
        <v>-3.502274436649242</v>
      </c>
      <c r="AI157">
        <v>102.0600302469071</v>
      </c>
      <c r="AJ157">
        <v>121.01075757575749</v>
      </c>
      <c r="AK157">
        <v>-3.3437924715203362</v>
      </c>
      <c r="AL157">
        <v>67.179014470420327</v>
      </c>
      <c r="AM157">
        <f t="shared" si="94"/>
        <v>0.20482068915463428</v>
      </c>
      <c r="AN157">
        <v>14.72119097008899</v>
      </c>
      <c r="AO157">
        <v>14.923007878787869</v>
      </c>
      <c r="AP157">
        <v>-7.2598228516423834E-6</v>
      </c>
      <c r="AQ157">
        <v>78.549610732048009</v>
      </c>
      <c r="AR157">
        <v>137</v>
      </c>
      <c r="AS157">
        <v>23</v>
      </c>
      <c r="AT157">
        <f t="shared" si="95"/>
        <v>1</v>
      </c>
      <c r="AU157">
        <f t="shared" si="96"/>
        <v>0</v>
      </c>
      <c r="AV157">
        <f t="shared" si="97"/>
        <v>54182.825013899761</v>
      </c>
      <c r="AW157">
        <f t="shared" si="98"/>
        <v>2000.025555555555</v>
      </c>
      <c r="AX157">
        <f t="shared" si="99"/>
        <v>1681.2187674103134</v>
      </c>
      <c r="AY157">
        <f t="shared" si="100"/>
        <v>0.84059864272249996</v>
      </c>
      <c r="AZ157">
        <f t="shared" si="101"/>
        <v>0.16075538045442495</v>
      </c>
      <c r="BA157">
        <v>6</v>
      </c>
      <c r="BB157">
        <v>0.5</v>
      </c>
      <c r="BC157" t="s">
        <v>358</v>
      </c>
      <c r="BD157">
        <v>2</v>
      </c>
      <c r="BE157" t="b">
        <v>1</v>
      </c>
      <c r="BF157">
        <v>1710709276.0999999</v>
      </c>
      <c r="BG157">
        <v>125.7915555555556</v>
      </c>
      <c r="BH157">
        <v>101.6397222222222</v>
      </c>
      <c r="BI157">
        <v>14.923411111111109</v>
      </c>
      <c r="BJ157">
        <v>14.720866666666669</v>
      </c>
      <c r="BK157">
        <v>126.6904444444444</v>
      </c>
      <c r="BL157">
        <v>14.976044444444449</v>
      </c>
      <c r="BM157">
        <v>599.95933333333335</v>
      </c>
      <c r="BN157">
        <v>101.6543333333333</v>
      </c>
      <c r="BO157">
        <v>9.9903811111111102E-2</v>
      </c>
      <c r="BP157">
        <v>24.196166666666659</v>
      </c>
      <c r="BQ157">
        <v>24.99584444444444</v>
      </c>
      <c r="BR157">
        <v>999.90000000000009</v>
      </c>
      <c r="BS157">
        <v>0</v>
      </c>
      <c r="BT157">
        <v>0</v>
      </c>
      <c r="BU157">
        <v>9985.3566666666666</v>
      </c>
      <c r="BV157">
        <v>0</v>
      </c>
      <c r="BW157">
        <v>6.1452900000000001</v>
      </c>
      <c r="BX157">
        <v>24.15184444444445</v>
      </c>
      <c r="BY157">
        <v>127.69722222222219</v>
      </c>
      <c r="BZ157">
        <v>103.1583222222222</v>
      </c>
      <c r="CA157">
        <v>0.2025487777777778</v>
      </c>
      <c r="CB157">
        <v>101.6397222222222</v>
      </c>
      <c r="CC157">
        <v>14.720866666666669</v>
      </c>
      <c r="CD157">
        <v>1.517026666666667</v>
      </c>
      <c r="CE157">
        <v>1.4964366666666671</v>
      </c>
      <c r="CF157">
        <v>13.140866666666669</v>
      </c>
      <c r="CG157">
        <v>12.93182222222222</v>
      </c>
      <c r="CH157">
        <v>2000.025555555555</v>
      </c>
      <c r="CI157">
        <v>0.97999533333333333</v>
      </c>
      <c r="CJ157">
        <v>2.0004388888888891E-2</v>
      </c>
      <c r="CK157">
        <v>0</v>
      </c>
      <c r="CL157">
        <v>222.58311111111109</v>
      </c>
      <c r="CM157">
        <v>5.0009800000000002</v>
      </c>
      <c r="CN157">
        <v>4657.2011111111105</v>
      </c>
      <c r="CO157">
        <v>18953.466666666671</v>
      </c>
      <c r="CP157">
        <v>37.263777777777783</v>
      </c>
      <c r="CQ157">
        <v>37.811999999999998</v>
      </c>
      <c r="CR157">
        <v>37.436999999999998</v>
      </c>
      <c r="CS157">
        <v>37</v>
      </c>
      <c r="CT157">
        <v>38.110999999999997</v>
      </c>
      <c r="CU157">
        <v>1955.113333333333</v>
      </c>
      <c r="CV157">
        <v>39.909999999999997</v>
      </c>
      <c r="CW157">
        <v>0</v>
      </c>
      <c r="CX157">
        <v>6237.2000000476837</v>
      </c>
      <c r="CY157">
        <v>0</v>
      </c>
      <c r="CZ157">
        <v>1710707252</v>
      </c>
      <c r="DA157" t="s">
        <v>359</v>
      </c>
      <c r="DB157">
        <v>1710707252</v>
      </c>
      <c r="DC157">
        <v>1710706472</v>
      </c>
      <c r="DD157">
        <v>25</v>
      </c>
      <c r="DE157">
        <v>0.7</v>
      </c>
      <c r="DF157">
        <v>1.4E-2</v>
      </c>
      <c r="DG157">
        <v>-2.4249999999999998</v>
      </c>
      <c r="DH157">
        <v>-3.9E-2</v>
      </c>
      <c r="DI157">
        <v>495</v>
      </c>
      <c r="DJ157">
        <v>20</v>
      </c>
      <c r="DK157">
        <v>0.44</v>
      </c>
      <c r="DL157">
        <v>7.0000000000000007E-2</v>
      </c>
      <c r="DM157">
        <v>23.767679999999999</v>
      </c>
      <c r="DN157">
        <v>3.0816720450280748</v>
      </c>
      <c r="DO157">
        <v>0.30034926602207651</v>
      </c>
      <c r="DP157">
        <v>0</v>
      </c>
      <c r="DQ157">
        <v>223.18541176470589</v>
      </c>
      <c r="DR157">
        <v>-5.1848128304734482</v>
      </c>
      <c r="DS157">
        <v>0.54159807746026001</v>
      </c>
      <c r="DT157">
        <v>0</v>
      </c>
      <c r="DU157">
        <v>0.200269375</v>
      </c>
      <c r="DV157">
        <v>5.8534255159474143E-2</v>
      </c>
      <c r="DW157">
        <v>8.6539588157313867E-3</v>
      </c>
      <c r="DX157">
        <v>1</v>
      </c>
      <c r="DY157">
        <v>1</v>
      </c>
      <c r="DZ157">
        <v>3</v>
      </c>
      <c r="EA157" t="s">
        <v>368</v>
      </c>
      <c r="EB157">
        <v>3.22939</v>
      </c>
      <c r="EC157">
        <v>2.7041499999999998</v>
      </c>
      <c r="ED157">
        <v>3.5483300000000002E-2</v>
      </c>
      <c r="EE157">
        <v>2.83133E-2</v>
      </c>
      <c r="EF157">
        <v>8.3302399999999999E-2</v>
      </c>
      <c r="EG157">
        <v>8.2777600000000007E-2</v>
      </c>
      <c r="EH157">
        <v>31618.400000000001</v>
      </c>
      <c r="EI157">
        <v>31145.7</v>
      </c>
      <c r="EJ157">
        <v>31383.599999999999</v>
      </c>
      <c r="EK157">
        <v>30374.400000000001</v>
      </c>
      <c r="EL157">
        <v>38544.6</v>
      </c>
      <c r="EM157">
        <v>36839.800000000003</v>
      </c>
      <c r="EN157">
        <v>43992.6</v>
      </c>
      <c r="EO157">
        <v>42418.1</v>
      </c>
      <c r="EP157">
        <v>1.9038999999999999</v>
      </c>
      <c r="EQ157">
        <v>1.9478800000000001</v>
      </c>
      <c r="ER157">
        <v>0.124622</v>
      </c>
      <c r="ES157">
        <v>0</v>
      </c>
      <c r="ET157">
        <v>22.949300000000001</v>
      </c>
      <c r="EU157">
        <v>999.9</v>
      </c>
      <c r="EV157">
        <v>54.4</v>
      </c>
      <c r="EW157">
        <v>26.8</v>
      </c>
      <c r="EX157">
        <v>18.928799999999999</v>
      </c>
      <c r="EY157">
        <v>61.323</v>
      </c>
      <c r="EZ157">
        <v>24.791699999999999</v>
      </c>
      <c r="FA157">
        <v>1</v>
      </c>
      <c r="FB157">
        <v>-0.212642</v>
      </c>
      <c r="FC157">
        <v>0.67659000000000002</v>
      </c>
      <c r="FD157">
        <v>20.1907</v>
      </c>
      <c r="FE157">
        <v>5.2204300000000003</v>
      </c>
      <c r="FF157">
        <v>11.992000000000001</v>
      </c>
      <c r="FG157">
        <v>4.9650999999999996</v>
      </c>
      <c r="FH157">
        <v>3.2955000000000001</v>
      </c>
      <c r="FI157">
        <v>9999</v>
      </c>
      <c r="FJ157">
        <v>9999</v>
      </c>
      <c r="FK157">
        <v>9999</v>
      </c>
      <c r="FL157">
        <v>292.8</v>
      </c>
      <c r="FM157">
        <v>4.9710599999999996</v>
      </c>
      <c r="FN157">
        <v>1.86768</v>
      </c>
      <c r="FO157">
        <v>1.8589100000000001</v>
      </c>
      <c r="FP157">
        <v>1.8650800000000001</v>
      </c>
      <c r="FQ157">
        <v>1.86304</v>
      </c>
      <c r="FR157">
        <v>1.86436</v>
      </c>
      <c r="FS157">
        <v>1.85982</v>
      </c>
      <c r="FT157">
        <v>1.8638600000000001</v>
      </c>
      <c r="FU157">
        <v>0</v>
      </c>
      <c r="FV157">
        <v>0</v>
      </c>
      <c r="FW157">
        <v>0</v>
      </c>
      <c r="FX157">
        <v>0</v>
      </c>
      <c r="FY157" t="s">
        <v>361</v>
      </c>
      <c r="FZ157" t="s">
        <v>362</v>
      </c>
      <c r="GA157" t="s">
        <v>363</v>
      </c>
      <c r="GB157" t="s">
        <v>363</v>
      </c>
      <c r="GC157" t="s">
        <v>363</v>
      </c>
      <c r="GD157" t="s">
        <v>363</v>
      </c>
      <c r="GE157">
        <v>0</v>
      </c>
      <c r="GF157">
        <v>100</v>
      </c>
      <c r="GG157">
        <v>100</v>
      </c>
      <c r="GH157">
        <v>-0.86699999999999999</v>
      </c>
      <c r="GI157">
        <v>-5.2600000000000001E-2</v>
      </c>
      <c r="GJ157">
        <v>-0.44953633355511791</v>
      </c>
      <c r="GK157">
        <v>-3.2761014038563928E-3</v>
      </c>
      <c r="GL157">
        <v>-2.2697488846437009E-6</v>
      </c>
      <c r="GM157">
        <v>1.1067681640329E-9</v>
      </c>
      <c r="GN157">
        <v>-6.7387852144306204E-2</v>
      </c>
      <c r="GO157">
        <v>3.4759988817346559E-3</v>
      </c>
      <c r="GP157">
        <v>-3.6432653228263149E-4</v>
      </c>
      <c r="GQ157">
        <v>1.322559970292776E-5</v>
      </c>
      <c r="GR157">
        <v>12</v>
      </c>
      <c r="GS157">
        <v>1920</v>
      </c>
      <c r="GT157">
        <v>3</v>
      </c>
      <c r="GU157">
        <v>20</v>
      </c>
      <c r="GV157">
        <v>33.799999999999997</v>
      </c>
      <c r="GW157">
        <v>46.8</v>
      </c>
      <c r="GX157">
        <v>0.34301799999999999</v>
      </c>
      <c r="GY157">
        <v>2.4230999999999998</v>
      </c>
      <c r="GZ157">
        <v>1.4477500000000001</v>
      </c>
      <c r="HA157">
        <v>2.3046899999999999</v>
      </c>
      <c r="HB157">
        <v>1.5515099999999999</v>
      </c>
      <c r="HC157">
        <v>2.3559600000000001</v>
      </c>
      <c r="HD157">
        <v>31.629799999999999</v>
      </c>
      <c r="HE157">
        <v>14.5436</v>
      </c>
      <c r="HF157">
        <v>18</v>
      </c>
      <c r="HG157">
        <v>439.47199999999998</v>
      </c>
      <c r="HH157">
        <v>464.75700000000001</v>
      </c>
      <c r="HI157">
        <v>21.4772</v>
      </c>
      <c r="HJ157">
        <v>24.3017</v>
      </c>
      <c r="HK157">
        <v>30.0001</v>
      </c>
      <c r="HL157">
        <v>24.348700000000001</v>
      </c>
      <c r="HM157">
        <v>24.290199999999999</v>
      </c>
      <c r="HN157">
        <v>6.7457000000000003</v>
      </c>
      <c r="HO157">
        <v>30.247399999999999</v>
      </c>
      <c r="HP157">
        <v>47.357399999999998</v>
      </c>
      <c r="HQ157">
        <v>21.8187</v>
      </c>
      <c r="HR157">
        <v>65.438999999999993</v>
      </c>
      <c r="HS157">
        <v>14.7065</v>
      </c>
      <c r="HT157">
        <v>99.606899999999996</v>
      </c>
      <c r="HU157">
        <v>101.355</v>
      </c>
    </row>
    <row r="158" spans="1:229" x14ac:dyDescent="0.2">
      <c r="A158">
        <v>142</v>
      </c>
      <c r="B158">
        <v>1710709283.5999999</v>
      </c>
      <c r="C158">
        <v>1194</v>
      </c>
      <c r="D158" t="s">
        <v>651</v>
      </c>
      <c r="E158" t="s">
        <v>652</v>
      </c>
      <c r="F158">
        <v>5</v>
      </c>
      <c r="H158">
        <v>1710709280.8</v>
      </c>
      <c r="I158">
        <f t="shared" si="68"/>
        <v>2.0692555250560868E-4</v>
      </c>
      <c r="J158">
        <f t="shared" si="69"/>
        <v>0.20692555250560868</v>
      </c>
      <c r="K158">
        <f t="shared" si="70"/>
        <v>-3.6044366114103674</v>
      </c>
      <c r="L158">
        <f t="shared" si="71"/>
        <v>110.26860000000001</v>
      </c>
      <c r="M158">
        <f t="shared" si="72"/>
        <v>566.91171845432166</v>
      </c>
      <c r="N158">
        <f t="shared" si="73"/>
        <v>57.686518160579652</v>
      </c>
      <c r="O158">
        <f t="shared" si="74"/>
        <v>11.220462356616865</v>
      </c>
      <c r="P158">
        <f t="shared" si="75"/>
        <v>1.2408206996472597E-2</v>
      </c>
      <c r="Q158">
        <f t="shared" si="76"/>
        <v>3</v>
      </c>
      <c r="R158">
        <f t="shared" si="77"/>
        <v>1.2379765790772304E-2</v>
      </c>
      <c r="S158">
        <f t="shared" si="78"/>
        <v>7.7399034668533418E-3</v>
      </c>
      <c r="T158">
        <f t="shared" si="79"/>
        <v>321.50791506770372</v>
      </c>
      <c r="U158">
        <f t="shared" si="80"/>
        <v>25.999723828066436</v>
      </c>
      <c r="V158">
        <f t="shared" si="81"/>
        <v>25.001809999999999</v>
      </c>
      <c r="W158">
        <f t="shared" si="82"/>
        <v>3.1800207269297611</v>
      </c>
      <c r="X158">
        <f t="shared" si="83"/>
        <v>50.11162983639683</v>
      </c>
      <c r="Y158">
        <f t="shared" si="84"/>
        <v>1.5184591022124814</v>
      </c>
      <c r="Z158">
        <f t="shared" si="85"/>
        <v>3.0301530945409434</v>
      </c>
      <c r="AA158">
        <f t="shared" si="86"/>
        <v>1.6615616247172798</v>
      </c>
      <c r="AB158">
        <f t="shared" si="87"/>
        <v>-9.1254168654973427</v>
      </c>
      <c r="AC158">
        <f t="shared" si="88"/>
        <v>-130.56462071999985</v>
      </c>
      <c r="AD158">
        <f t="shared" si="89"/>
        <v>-9.1686850415311127</v>
      </c>
      <c r="AE158">
        <f t="shared" si="90"/>
        <v>172.64919244067542</v>
      </c>
      <c r="AF158">
        <f t="shared" si="91"/>
        <v>-24.446555990931298</v>
      </c>
      <c r="AG158">
        <f t="shared" si="92"/>
        <v>0.20675225807380854</v>
      </c>
      <c r="AH158">
        <f t="shared" si="93"/>
        <v>-3.6044366114103674</v>
      </c>
      <c r="AI158">
        <v>85.002075248446232</v>
      </c>
      <c r="AJ158">
        <v>104.1879818181818</v>
      </c>
      <c r="AK158">
        <v>-3.3725074760516249</v>
      </c>
      <c r="AL158">
        <v>67.179014470420327</v>
      </c>
      <c r="AM158">
        <f t="shared" si="94"/>
        <v>0.20692555250560868</v>
      </c>
      <c r="AN158">
        <v>14.719177197258929</v>
      </c>
      <c r="AO158">
        <v>14.923038787878779</v>
      </c>
      <c r="AP158">
        <v>-3.8957379655885661E-6</v>
      </c>
      <c r="AQ158">
        <v>78.549610732048009</v>
      </c>
      <c r="AR158">
        <v>136</v>
      </c>
      <c r="AS158">
        <v>23</v>
      </c>
      <c r="AT158">
        <f t="shared" si="95"/>
        <v>1</v>
      </c>
      <c r="AU158">
        <f t="shared" si="96"/>
        <v>0</v>
      </c>
      <c r="AV158">
        <f t="shared" si="97"/>
        <v>54198.25224407576</v>
      </c>
      <c r="AW158">
        <f t="shared" si="98"/>
        <v>1999.982</v>
      </c>
      <c r="AX158">
        <f t="shared" si="99"/>
        <v>1681.1821794133177</v>
      </c>
      <c r="AY158">
        <f t="shared" si="100"/>
        <v>0.84059865509455478</v>
      </c>
      <c r="AZ158">
        <f t="shared" si="101"/>
        <v>0.16075540433249086</v>
      </c>
      <c r="BA158">
        <v>6</v>
      </c>
      <c r="BB158">
        <v>0.5</v>
      </c>
      <c r="BC158" t="s">
        <v>358</v>
      </c>
      <c r="BD158">
        <v>2</v>
      </c>
      <c r="BE158" t="b">
        <v>1</v>
      </c>
      <c r="BF158">
        <v>1710709280.8</v>
      </c>
      <c r="BG158">
        <v>110.26860000000001</v>
      </c>
      <c r="BH158">
        <v>85.844480000000004</v>
      </c>
      <c r="BI158">
        <v>14.92259</v>
      </c>
      <c r="BJ158">
        <v>14.718920000000001</v>
      </c>
      <c r="BK158">
        <v>111.1087</v>
      </c>
      <c r="BL158">
        <v>14.97522</v>
      </c>
      <c r="BM158">
        <v>599.99109999999996</v>
      </c>
      <c r="BN158">
        <v>101.6557</v>
      </c>
      <c r="BO158">
        <v>0.10003424</v>
      </c>
      <c r="BP158">
        <v>24.19454</v>
      </c>
      <c r="BQ158">
        <v>25.001809999999999</v>
      </c>
      <c r="BR158">
        <v>999.9</v>
      </c>
      <c r="BS158">
        <v>0</v>
      </c>
      <c r="BT158">
        <v>0</v>
      </c>
      <c r="BU158">
        <v>9988.1229999999996</v>
      </c>
      <c r="BV158">
        <v>0</v>
      </c>
      <c r="BW158">
        <v>6.1347639999999997</v>
      </c>
      <c r="BX158">
        <v>24.424130000000002</v>
      </c>
      <c r="BY158">
        <v>111.93899999999999</v>
      </c>
      <c r="BZ158">
        <v>87.126909999999995</v>
      </c>
      <c r="CA158">
        <v>0.20366219999999999</v>
      </c>
      <c r="CB158">
        <v>85.844480000000004</v>
      </c>
      <c r="CC158">
        <v>14.718920000000001</v>
      </c>
      <c r="CD158">
        <v>1.5169649999999999</v>
      </c>
      <c r="CE158">
        <v>1.4962599999999999</v>
      </c>
      <c r="CF158">
        <v>13.14025</v>
      </c>
      <c r="CG158">
        <v>12.930009999999999</v>
      </c>
      <c r="CH158">
        <v>1999.982</v>
      </c>
      <c r="CI158">
        <v>0.97999530000000001</v>
      </c>
      <c r="CJ158">
        <v>2.0004419999999998E-2</v>
      </c>
      <c r="CK158">
        <v>0</v>
      </c>
      <c r="CL158">
        <v>222.15549999999999</v>
      </c>
      <c r="CM158">
        <v>5.0009800000000002</v>
      </c>
      <c r="CN158">
        <v>4649.7080000000014</v>
      </c>
      <c r="CO158">
        <v>18953.04</v>
      </c>
      <c r="CP158">
        <v>37.25</v>
      </c>
      <c r="CQ158">
        <v>37.768599999999999</v>
      </c>
      <c r="CR158">
        <v>37.436999999999998</v>
      </c>
      <c r="CS158">
        <v>36.987400000000001</v>
      </c>
      <c r="CT158">
        <v>38.0809</v>
      </c>
      <c r="CU158">
        <v>1955.0719999999999</v>
      </c>
      <c r="CV158">
        <v>39.909999999999989</v>
      </c>
      <c r="CW158">
        <v>0</v>
      </c>
      <c r="CX158">
        <v>6242</v>
      </c>
      <c r="CY158">
        <v>0</v>
      </c>
      <c r="CZ158">
        <v>1710707252</v>
      </c>
      <c r="DA158" t="s">
        <v>359</v>
      </c>
      <c r="DB158">
        <v>1710707252</v>
      </c>
      <c r="DC158">
        <v>1710706472</v>
      </c>
      <c r="DD158">
        <v>25</v>
      </c>
      <c r="DE158">
        <v>0.7</v>
      </c>
      <c r="DF158">
        <v>1.4E-2</v>
      </c>
      <c r="DG158">
        <v>-2.4249999999999998</v>
      </c>
      <c r="DH158">
        <v>-3.9E-2</v>
      </c>
      <c r="DI158">
        <v>495</v>
      </c>
      <c r="DJ158">
        <v>20</v>
      </c>
      <c r="DK158">
        <v>0.44</v>
      </c>
      <c r="DL158">
        <v>7.0000000000000007E-2</v>
      </c>
      <c r="DM158">
        <v>23.978715000000001</v>
      </c>
      <c r="DN158">
        <v>2.9855009380863029</v>
      </c>
      <c r="DO158">
        <v>0.2901141306020788</v>
      </c>
      <c r="DP158">
        <v>0</v>
      </c>
      <c r="DQ158">
        <v>222.8064705882353</v>
      </c>
      <c r="DR158">
        <v>-4.8659740243220764</v>
      </c>
      <c r="DS158">
        <v>0.52099950521000016</v>
      </c>
      <c r="DT158">
        <v>0</v>
      </c>
      <c r="DU158">
        <v>0.20397892500000001</v>
      </c>
      <c r="DV158">
        <v>-9.1559099437168046E-4</v>
      </c>
      <c r="DW158">
        <v>3.6855307242478681E-3</v>
      </c>
      <c r="DX158">
        <v>1</v>
      </c>
      <c r="DY158">
        <v>1</v>
      </c>
      <c r="DZ158">
        <v>3</v>
      </c>
      <c r="EA158" t="s">
        <v>368</v>
      </c>
      <c r="EB158">
        <v>3.2293699999999999</v>
      </c>
      <c r="EC158">
        <v>2.7043200000000001</v>
      </c>
      <c r="ED158">
        <v>3.0655999999999999E-2</v>
      </c>
      <c r="EE158">
        <v>2.3252800000000001E-2</v>
      </c>
      <c r="EF158">
        <v>8.33034E-2</v>
      </c>
      <c r="EG158">
        <v>8.2764299999999999E-2</v>
      </c>
      <c r="EH158">
        <v>31776.400000000001</v>
      </c>
      <c r="EI158">
        <v>31307.9</v>
      </c>
      <c r="EJ158">
        <v>31383.200000000001</v>
      </c>
      <c r="EK158">
        <v>30374.3</v>
      </c>
      <c r="EL158">
        <v>38543.9</v>
      </c>
      <c r="EM158">
        <v>36840.1</v>
      </c>
      <c r="EN158">
        <v>43992</v>
      </c>
      <c r="EO158">
        <v>42418.1</v>
      </c>
      <c r="EP158">
        <v>1.9050800000000001</v>
      </c>
      <c r="EQ158">
        <v>1.9477800000000001</v>
      </c>
      <c r="ER158">
        <v>0.12543099999999999</v>
      </c>
      <c r="ES158">
        <v>0</v>
      </c>
      <c r="ET158">
        <v>22.950800000000001</v>
      </c>
      <c r="EU158">
        <v>999.9</v>
      </c>
      <c r="EV158">
        <v>54.4</v>
      </c>
      <c r="EW158">
        <v>26.8</v>
      </c>
      <c r="EX158">
        <v>18.930499999999999</v>
      </c>
      <c r="EY158">
        <v>61.273000000000003</v>
      </c>
      <c r="EZ158">
        <v>24.703499999999998</v>
      </c>
      <c r="FA158">
        <v>1</v>
      </c>
      <c r="FB158">
        <v>-0.21374699999999999</v>
      </c>
      <c r="FC158">
        <v>-0.26257900000000001</v>
      </c>
      <c r="FD158">
        <v>20.1921</v>
      </c>
      <c r="FE158">
        <v>5.2196899999999999</v>
      </c>
      <c r="FF158">
        <v>11.992000000000001</v>
      </c>
      <c r="FG158">
        <v>4.9648500000000002</v>
      </c>
      <c r="FH158">
        <v>3.29548</v>
      </c>
      <c r="FI158">
        <v>9999</v>
      </c>
      <c r="FJ158">
        <v>9999</v>
      </c>
      <c r="FK158">
        <v>9999</v>
      </c>
      <c r="FL158">
        <v>292.8</v>
      </c>
      <c r="FM158">
        <v>4.9710599999999996</v>
      </c>
      <c r="FN158">
        <v>1.86768</v>
      </c>
      <c r="FO158">
        <v>1.8589100000000001</v>
      </c>
      <c r="FP158">
        <v>1.86507</v>
      </c>
      <c r="FQ158">
        <v>1.8630199999999999</v>
      </c>
      <c r="FR158">
        <v>1.8644000000000001</v>
      </c>
      <c r="FS158">
        <v>1.85981</v>
      </c>
      <c r="FT158">
        <v>1.8638699999999999</v>
      </c>
      <c r="FU158">
        <v>0</v>
      </c>
      <c r="FV158">
        <v>0</v>
      </c>
      <c r="FW158">
        <v>0</v>
      </c>
      <c r="FX158">
        <v>0</v>
      </c>
      <c r="FY158" t="s">
        <v>361</v>
      </c>
      <c r="FZ158" t="s">
        <v>362</v>
      </c>
      <c r="GA158" t="s">
        <v>363</v>
      </c>
      <c r="GB158" t="s">
        <v>363</v>
      </c>
      <c r="GC158" t="s">
        <v>363</v>
      </c>
      <c r="GD158" t="s">
        <v>363</v>
      </c>
      <c r="GE158">
        <v>0</v>
      </c>
      <c r="GF158">
        <v>100</v>
      </c>
      <c r="GG158">
        <v>100</v>
      </c>
      <c r="GH158">
        <v>-0.80500000000000005</v>
      </c>
      <c r="GI158">
        <v>-5.2600000000000001E-2</v>
      </c>
      <c r="GJ158">
        <v>-0.44953633355511791</v>
      </c>
      <c r="GK158">
        <v>-3.2761014038563928E-3</v>
      </c>
      <c r="GL158">
        <v>-2.2697488846437009E-6</v>
      </c>
      <c r="GM158">
        <v>1.1067681640329E-9</v>
      </c>
      <c r="GN158">
        <v>-6.7387852144306204E-2</v>
      </c>
      <c r="GO158">
        <v>3.4759988817346559E-3</v>
      </c>
      <c r="GP158">
        <v>-3.6432653228263149E-4</v>
      </c>
      <c r="GQ158">
        <v>1.322559970292776E-5</v>
      </c>
      <c r="GR158">
        <v>12</v>
      </c>
      <c r="GS158">
        <v>1920</v>
      </c>
      <c r="GT158">
        <v>3</v>
      </c>
      <c r="GU158">
        <v>20</v>
      </c>
      <c r="GV158">
        <v>33.9</v>
      </c>
      <c r="GW158">
        <v>46.9</v>
      </c>
      <c r="GX158">
        <v>0.301514</v>
      </c>
      <c r="GY158">
        <v>2.4377399999999998</v>
      </c>
      <c r="GZ158">
        <v>1.4477500000000001</v>
      </c>
      <c r="HA158">
        <v>2.3034699999999999</v>
      </c>
      <c r="HB158">
        <v>1.5515099999999999</v>
      </c>
      <c r="HC158">
        <v>2.2875999999999999</v>
      </c>
      <c r="HD158">
        <v>31.629799999999999</v>
      </c>
      <c r="HE158">
        <v>14.534800000000001</v>
      </c>
      <c r="HF158">
        <v>18</v>
      </c>
      <c r="HG158">
        <v>440.12</v>
      </c>
      <c r="HH158">
        <v>464.70299999999997</v>
      </c>
      <c r="HI158">
        <v>21.722100000000001</v>
      </c>
      <c r="HJ158">
        <v>24.3017</v>
      </c>
      <c r="HK158">
        <v>29.999500000000001</v>
      </c>
      <c r="HL158">
        <v>24.349900000000002</v>
      </c>
      <c r="HM158">
        <v>24.291</v>
      </c>
      <c r="HN158">
        <v>5.9789599999999998</v>
      </c>
      <c r="HO158">
        <v>30.247399999999999</v>
      </c>
      <c r="HP158">
        <v>47.357399999999998</v>
      </c>
      <c r="HQ158">
        <v>21.7531</v>
      </c>
      <c r="HR158">
        <v>52.081699999999998</v>
      </c>
      <c r="HS158">
        <v>14.7021</v>
      </c>
      <c r="HT158">
        <v>99.605699999999999</v>
      </c>
      <c r="HU158">
        <v>101.355</v>
      </c>
    </row>
    <row r="159" spans="1:229" x14ac:dyDescent="0.2">
      <c r="A159">
        <v>143</v>
      </c>
      <c r="B159">
        <v>1710709288.5999999</v>
      </c>
      <c r="C159">
        <v>1199</v>
      </c>
      <c r="D159" t="s">
        <v>653</v>
      </c>
      <c r="E159" t="s">
        <v>654</v>
      </c>
      <c r="F159">
        <v>5</v>
      </c>
      <c r="H159">
        <v>1710709286.0999999</v>
      </c>
      <c r="I159">
        <f t="shared" si="68"/>
        <v>2.1566293392695382E-4</v>
      </c>
      <c r="J159">
        <f t="shared" si="69"/>
        <v>0.21566293392695382</v>
      </c>
      <c r="K159">
        <f t="shared" si="70"/>
        <v>-3.7457284879589454</v>
      </c>
      <c r="L159">
        <f t="shared" si="71"/>
        <v>92.617677777777772</v>
      </c>
      <c r="M159">
        <f t="shared" si="72"/>
        <v>548.24151274159794</v>
      </c>
      <c r="N159">
        <f t="shared" si="73"/>
        <v>55.786274516508335</v>
      </c>
      <c r="O159">
        <f t="shared" si="74"/>
        <v>9.4243049413660209</v>
      </c>
      <c r="P159">
        <f t="shared" si="75"/>
        <v>1.2937566707595988E-2</v>
      </c>
      <c r="Q159">
        <f t="shared" si="76"/>
        <v>3</v>
      </c>
      <c r="R159">
        <f t="shared" si="77"/>
        <v>1.2906650280667504E-2</v>
      </c>
      <c r="S159">
        <f t="shared" si="78"/>
        <v>8.0694279341645171E-3</v>
      </c>
      <c r="T159">
        <f t="shared" si="79"/>
        <v>321.50954653437611</v>
      </c>
      <c r="U159">
        <f t="shared" si="80"/>
        <v>26.003681459616885</v>
      </c>
      <c r="V159">
        <f t="shared" si="81"/>
        <v>25.002099999999999</v>
      </c>
      <c r="W159">
        <f t="shared" si="82"/>
        <v>3.180075707680921</v>
      </c>
      <c r="X159">
        <f t="shared" si="83"/>
        <v>50.113126298694169</v>
      </c>
      <c r="Y159">
        <f t="shared" si="84"/>
        <v>1.5190676320047904</v>
      </c>
      <c r="Z159">
        <f t="shared" si="85"/>
        <v>3.0312769212412394</v>
      </c>
      <c r="AA159">
        <f t="shared" si="86"/>
        <v>1.6610080756761305</v>
      </c>
      <c r="AB159">
        <f t="shared" si="87"/>
        <v>-9.5107353861786628</v>
      </c>
      <c r="AC159">
        <f t="shared" si="88"/>
        <v>-129.61163626666539</v>
      </c>
      <c r="AD159">
        <f t="shared" si="89"/>
        <v>-9.1020599605219061</v>
      </c>
      <c r="AE159">
        <f t="shared" si="90"/>
        <v>173.28511492101015</v>
      </c>
      <c r="AF159">
        <f t="shared" si="91"/>
        <v>-24.603718170906003</v>
      </c>
      <c r="AG159">
        <f t="shared" si="92"/>
        <v>0.21281860359109683</v>
      </c>
      <c r="AH159">
        <f t="shared" si="93"/>
        <v>-3.7457284879589454</v>
      </c>
      <c r="AI159">
        <v>67.984566706454643</v>
      </c>
      <c r="AJ159">
        <v>87.284103636363625</v>
      </c>
      <c r="AK159">
        <v>-3.365903833819361</v>
      </c>
      <c r="AL159">
        <v>67.179014470420327</v>
      </c>
      <c r="AM159">
        <f t="shared" si="94"/>
        <v>0.21566293392695382</v>
      </c>
      <c r="AN159">
        <v>14.71937202433913</v>
      </c>
      <c r="AO159">
        <v>14.93168484848484</v>
      </c>
      <c r="AP159">
        <v>2.677413159394057E-5</v>
      </c>
      <c r="AQ159">
        <v>78.549610732048009</v>
      </c>
      <c r="AR159">
        <v>137</v>
      </c>
      <c r="AS159">
        <v>23</v>
      </c>
      <c r="AT159">
        <f t="shared" si="95"/>
        <v>1</v>
      </c>
      <c r="AU159">
        <f t="shared" si="96"/>
        <v>0</v>
      </c>
      <c r="AV159">
        <f t="shared" si="97"/>
        <v>54520.958770928155</v>
      </c>
      <c r="AW159">
        <f t="shared" si="98"/>
        <v>1999.9922222222219</v>
      </c>
      <c r="AX159">
        <f t="shared" si="99"/>
        <v>1681.1907660799873</v>
      </c>
      <c r="AY159">
        <f t="shared" si="100"/>
        <v>0.8405986520347517</v>
      </c>
      <c r="AZ159">
        <f t="shared" si="101"/>
        <v>0.16075539842707084</v>
      </c>
      <c r="BA159">
        <v>6</v>
      </c>
      <c r="BB159">
        <v>0.5</v>
      </c>
      <c r="BC159" t="s">
        <v>358</v>
      </c>
      <c r="BD159">
        <v>2</v>
      </c>
      <c r="BE159" t="b">
        <v>1</v>
      </c>
      <c r="BF159">
        <v>1710709286.0999999</v>
      </c>
      <c r="BG159">
        <v>92.617677777777772</v>
      </c>
      <c r="BH159">
        <v>68.032022222222224</v>
      </c>
      <c r="BI159">
        <v>14.928688888888891</v>
      </c>
      <c r="BJ159">
        <v>14.71903333333333</v>
      </c>
      <c r="BK159">
        <v>93.392077777777772</v>
      </c>
      <c r="BL159">
        <v>14.981299999999999</v>
      </c>
      <c r="BM159">
        <v>599.95977777777773</v>
      </c>
      <c r="BN159">
        <v>101.6553333333333</v>
      </c>
      <c r="BO159">
        <v>9.9592588888888875E-2</v>
      </c>
      <c r="BP159">
        <v>24.200722222222229</v>
      </c>
      <c r="BQ159">
        <v>25.002099999999999</v>
      </c>
      <c r="BR159">
        <v>999.90000000000009</v>
      </c>
      <c r="BS159">
        <v>0</v>
      </c>
      <c r="BT159">
        <v>0</v>
      </c>
      <c r="BU159">
        <v>10050.42222222222</v>
      </c>
      <c r="BV159">
        <v>0</v>
      </c>
      <c r="BW159">
        <v>6.1452900000000001</v>
      </c>
      <c r="BX159">
        <v>24.585655555555551</v>
      </c>
      <c r="BY159">
        <v>94.021344444444438</v>
      </c>
      <c r="BZ159">
        <v>69.048344444444453</v>
      </c>
      <c r="CA159">
        <v>0.20965122222222221</v>
      </c>
      <c r="CB159">
        <v>68.032022222222224</v>
      </c>
      <c r="CC159">
        <v>14.71903333333333</v>
      </c>
      <c r="CD159">
        <v>1.517581111111111</v>
      </c>
      <c r="CE159">
        <v>1.496267777777778</v>
      </c>
      <c r="CF159">
        <v>13.14645555555555</v>
      </c>
      <c r="CG159">
        <v>12.930077777777781</v>
      </c>
      <c r="CH159">
        <v>1999.9922222222219</v>
      </c>
      <c r="CI159">
        <v>0.97999500000000006</v>
      </c>
      <c r="CJ159">
        <v>2.00047E-2</v>
      </c>
      <c r="CK159">
        <v>0</v>
      </c>
      <c r="CL159">
        <v>221.7686666666666</v>
      </c>
      <c r="CM159">
        <v>5.0009800000000002</v>
      </c>
      <c r="CN159">
        <v>4641.6688888888884</v>
      </c>
      <c r="CO159">
        <v>18953.12222222222</v>
      </c>
      <c r="CP159">
        <v>37.229000000000013</v>
      </c>
      <c r="CQ159">
        <v>37.75</v>
      </c>
      <c r="CR159">
        <v>37.402555555555551</v>
      </c>
      <c r="CS159">
        <v>36.950999999999993</v>
      </c>
      <c r="CT159">
        <v>38.061999999999998</v>
      </c>
      <c r="CU159">
        <v>1955.0822222222221</v>
      </c>
      <c r="CV159">
        <v>39.909999999999997</v>
      </c>
      <c r="CW159">
        <v>0</v>
      </c>
      <c r="CX159">
        <v>6246.7999999523163</v>
      </c>
      <c r="CY159">
        <v>0</v>
      </c>
      <c r="CZ159">
        <v>1710707252</v>
      </c>
      <c r="DA159" t="s">
        <v>359</v>
      </c>
      <c r="DB159">
        <v>1710707252</v>
      </c>
      <c r="DC159">
        <v>1710706472</v>
      </c>
      <c r="DD159">
        <v>25</v>
      </c>
      <c r="DE159">
        <v>0.7</v>
      </c>
      <c r="DF159">
        <v>1.4E-2</v>
      </c>
      <c r="DG159">
        <v>-2.4249999999999998</v>
      </c>
      <c r="DH159">
        <v>-3.9E-2</v>
      </c>
      <c r="DI159">
        <v>495</v>
      </c>
      <c r="DJ159">
        <v>20</v>
      </c>
      <c r="DK159">
        <v>0.44</v>
      </c>
      <c r="DL159">
        <v>7.0000000000000007E-2</v>
      </c>
      <c r="DM159">
        <v>24.233653658536589</v>
      </c>
      <c r="DN159">
        <v>2.8220885017421389</v>
      </c>
      <c r="DO159">
        <v>0.28549575717453979</v>
      </c>
      <c r="DP159">
        <v>0</v>
      </c>
      <c r="DQ159">
        <v>222.36102941176469</v>
      </c>
      <c r="DR159">
        <v>-4.6814514859272993</v>
      </c>
      <c r="DS159">
        <v>0.50934129810813333</v>
      </c>
      <c r="DT159">
        <v>0</v>
      </c>
      <c r="DU159">
        <v>0.20539748780487799</v>
      </c>
      <c r="DV159">
        <v>6.2856585365849227E-3</v>
      </c>
      <c r="DW159">
        <v>2.7158419268805949E-3</v>
      </c>
      <c r="DX159">
        <v>1</v>
      </c>
      <c r="DY159">
        <v>1</v>
      </c>
      <c r="DZ159">
        <v>3</v>
      </c>
      <c r="EA159" t="s">
        <v>368</v>
      </c>
      <c r="EB159">
        <v>3.2293799999999999</v>
      </c>
      <c r="EC159">
        <v>2.7045699999999999</v>
      </c>
      <c r="ED159">
        <v>2.5737699999999999E-2</v>
      </c>
      <c r="EE159">
        <v>1.8225000000000002E-2</v>
      </c>
      <c r="EF159">
        <v>8.3338499999999996E-2</v>
      </c>
      <c r="EG159">
        <v>8.2771399999999995E-2</v>
      </c>
      <c r="EH159">
        <v>31937.200000000001</v>
      </c>
      <c r="EI159">
        <v>31469.4</v>
      </c>
      <c r="EJ159">
        <v>31382.799999999999</v>
      </c>
      <c r="EK159">
        <v>30374.7</v>
      </c>
      <c r="EL159">
        <v>38541.800000000003</v>
      </c>
      <c r="EM159">
        <v>36840.1</v>
      </c>
      <c r="EN159">
        <v>43991.4</v>
      </c>
      <c r="EO159">
        <v>42418.400000000001</v>
      </c>
      <c r="EP159">
        <v>1.9024000000000001</v>
      </c>
      <c r="EQ159">
        <v>1.9478</v>
      </c>
      <c r="ER159">
        <v>0.124365</v>
      </c>
      <c r="ES159">
        <v>0</v>
      </c>
      <c r="ET159">
        <v>22.952200000000001</v>
      </c>
      <c r="EU159">
        <v>999.9</v>
      </c>
      <c r="EV159">
        <v>54.4</v>
      </c>
      <c r="EW159">
        <v>26.8</v>
      </c>
      <c r="EX159">
        <v>18.928599999999999</v>
      </c>
      <c r="EY159">
        <v>60.982999999999997</v>
      </c>
      <c r="EZ159">
        <v>24.6995</v>
      </c>
      <c r="FA159">
        <v>1</v>
      </c>
      <c r="FB159">
        <v>-0.21335399999999999</v>
      </c>
      <c r="FC159">
        <v>0.40746199999999999</v>
      </c>
      <c r="FD159">
        <v>20.192799999999998</v>
      </c>
      <c r="FE159">
        <v>5.2202799999999998</v>
      </c>
      <c r="FF159">
        <v>11.992000000000001</v>
      </c>
      <c r="FG159">
        <v>4.9649999999999999</v>
      </c>
      <c r="FH159">
        <v>3.2954500000000002</v>
      </c>
      <c r="FI159">
        <v>9999</v>
      </c>
      <c r="FJ159">
        <v>9999</v>
      </c>
      <c r="FK159">
        <v>9999</v>
      </c>
      <c r="FL159">
        <v>292.8</v>
      </c>
      <c r="FM159">
        <v>4.97105</v>
      </c>
      <c r="FN159">
        <v>1.86768</v>
      </c>
      <c r="FO159">
        <v>1.8588899999999999</v>
      </c>
      <c r="FP159">
        <v>1.8650800000000001</v>
      </c>
      <c r="FQ159">
        <v>1.8630599999999999</v>
      </c>
      <c r="FR159">
        <v>1.86439</v>
      </c>
      <c r="FS159">
        <v>1.8597699999999999</v>
      </c>
      <c r="FT159">
        <v>1.8638600000000001</v>
      </c>
      <c r="FU159">
        <v>0</v>
      </c>
      <c r="FV159">
        <v>0</v>
      </c>
      <c r="FW159">
        <v>0</v>
      </c>
      <c r="FX159">
        <v>0</v>
      </c>
      <c r="FY159" t="s">
        <v>361</v>
      </c>
      <c r="FZ159" t="s">
        <v>362</v>
      </c>
      <c r="GA159" t="s">
        <v>363</v>
      </c>
      <c r="GB159" t="s">
        <v>363</v>
      </c>
      <c r="GC159" t="s">
        <v>363</v>
      </c>
      <c r="GD159" t="s">
        <v>363</v>
      </c>
      <c r="GE159">
        <v>0</v>
      </c>
      <c r="GF159">
        <v>100</v>
      </c>
      <c r="GG159">
        <v>100</v>
      </c>
      <c r="GH159">
        <v>-0.74399999999999999</v>
      </c>
      <c r="GI159">
        <v>-5.2600000000000001E-2</v>
      </c>
      <c r="GJ159">
        <v>-0.44953633355511791</v>
      </c>
      <c r="GK159">
        <v>-3.2761014038563928E-3</v>
      </c>
      <c r="GL159">
        <v>-2.2697488846437009E-6</v>
      </c>
      <c r="GM159">
        <v>1.1067681640329E-9</v>
      </c>
      <c r="GN159">
        <v>-6.7387852144306204E-2</v>
      </c>
      <c r="GO159">
        <v>3.4759988817346559E-3</v>
      </c>
      <c r="GP159">
        <v>-3.6432653228263149E-4</v>
      </c>
      <c r="GQ159">
        <v>1.322559970292776E-5</v>
      </c>
      <c r="GR159">
        <v>12</v>
      </c>
      <c r="GS159">
        <v>1920</v>
      </c>
      <c r="GT159">
        <v>3</v>
      </c>
      <c r="GU159">
        <v>20</v>
      </c>
      <c r="GV159">
        <v>33.9</v>
      </c>
      <c r="GW159">
        <v>46.9</v>
      </c>
      <c r="GX159">
        <v>0.26367200000000002</v>
      </c>
      <c r="GY159">
        <v>2.4536099999999998</v>
      </c>
      <c r="GZ159">
        <v>1.4477500000000001</v>
      </c>
      <c r="HA159">
        <v>2.3046899999999999</v>
      </c>
      <c r="HB159">
        <v>1.5515099999999999</v>
      </c>
      <c r="HC159">
        <v>2.2485400000000002</v>
      </c>
      <c r="HD159">
        <v>31.629799999999999</v>
      </c>
      <c r="HE159">
        <v>14.534800000000001</v>
      </c>
      <c r="HF159">
        <v>18</v>
      </c>
      <c r="HG159">
        <v>438.66800000000001</v>
      </c>
      <c r="HH159">
        <v>464.71800000000002</v>
      </c>
      <c r="HI159">
        <v>21.793099999999999</v>
      </c>
      <c r="HJ159">
        <v>24.303599999999999</v>
      </c>
      <c r="HK159">
        <v>30</v>
      </c>
      <c r="HL159">
        <v>24.349900000000002</v>
      </c>
      <c r="HM159">
        <v>24.291</v>
      </c>
      <c r="HN159">
        <v>5.1516099999999998</v>
      </c>
      <c r="HO159">
        <v>30.247399999999999</v>
      </c>
      <c r="HP159">
        <v>47.357399999999998</v>
      </c>
      <c r="HQ159">
        <v>21.75</v>
      </c>
      <c r="HR159">
        <v>32.046500000000002</v>
      </c>
      <c r="HS159">
        <v>14.6934</v>
      </c>
      <c r="HT159">
        <v>99.604399999999998</v>
      </c>
      <c r="HU159">
        <v>101.35599999999999</v>
      </c>
    </row>
    <row r="160" spans="1:229" x14ac:dyDescent="0.2">
      <c r="A160">
        <v>144</v>
      </c>
      <c r="B160">
        <v>1710709385.5999999</v>
      </c>
      <c r="C160">
        <v>1296</v>
      </c>
      <c r="D160" t="s">
        <v>655</v>
      </c>
      <c r="E160" t="s">
        <v>656</v>
      </c>
      <c r="F160">
        <v>5</v>
      </c>
      <c r="H160">
        <v>1710709382.5999999</v>
      </c>
      <c r="I160">
        <f t="shared" si="68"/>
        <v>2.7128606894110324E-4</v>
      </c>
      <c r="J160">
        <f t="shared" si="69"/>
        <v>0.27128606894110324</v>
      </c>
      <c r="K160">
        <f t="shared" si="70"/>
        <v>1.5594053510492543</v>
      </c>
      <c r="L160">
        <f t="shared" si="71"/>
        <v>418.43527272727277</v>
      </c>
      <c r="M160">
        <f t="shared" si="72"/>
        <v>255.26568306477139</v>
      </c>
      <c r="N160">
        <f t="shared" si="73"/>
        <v>25.973411042482635</v>
      </c>
      <c r="O160">
        <f t="shared" si="74"/>
        <v>42.575998476305465</v>
      </c>
      <c r="P160">
        <f t="shared" si="75"/>
        <v>1.6228860687794121E-2</v>
      </c>
      <c r="Q160">
        <f t="shared" si="76"/>
        <v>3</v>
      </c>
      <c r="R160">
        <f t="shared" si="77"/>
        <v>1.6180245139174931E-2</v>
      </c>
      <c r="S160">
        <f t="shared" si="78"/>
        <v>1.0117008913444438E-2</v>
      </c>
      <c r="T160">
        <f t="shared" si="79"/>
        <v>321.50469509988858</v>
      </c>
      <c r="U160">
        <f t="shared" si="80"/>
        <v>25.990745484810802</v>
      </c>
      <c r="V160">
        <f t="shared" si="81"/>
        <v>25.01861818181818</v>
      </c>
      <c r="W160">
        <f t="shared" si="82"/>
        <v>3.1832087414094796</v>
      </c>
      <c r="X160">
        <f t="shared" si="83"/>
        <v>50.028203472460987</v>
      </c>
      <c r="Y160">
        <f t="shared" si="84"/>
        <v>1.5166087868004714</v>
      </c>
      <c r="Z160">
        <f t="shared" si="85"/>
        <v>3.0315075927827762</v>
      </c>
      <c r="AA160">
        <f t="shared" si="86"/>
        <v>1.6665999546090082</v>
      </c>
      <c r="AB160">
        <f t="shared" si="87"/>
        <v>-11.963715640302652</v>
      </c>
      <c r="AC160">
        <f t="shared" si="88"/>
        <v>-132.07802858181785</v>
      </c>
      <c r="AD160">
        <f t="shared" si="89"/>
        <v>-9.2760961442949768</v>
      </c>
      <c r="AE160">
        <f t="shared" si="90"/>
        <v>168.1868547334731</v>
      </c>
      <c r="AF160">
        <f t="shared" si="91"/>
        <v>1.4792294720798205</v>
      </c>
      <c r="AG160">
        <f t="shared" si="92"/>
        <v>0.26892553893085985</v>
      </c>
      <c r="AH160">
        <f t="shared" si="93"/>
        <v>1.5594053510492543</v>
      </c>
      <c r="AI160">
        <v>426.34921266056011</v>
      </c>
      <c r="AJ160">
        <v>424.7664666666667</v>
      </c>
      <c r="AK160">
        <v>2.409552879950974E-5</v>
      </c>
      <c r="AL160">
        <v>67.179014470420327</v>
      </c>
      <c r="AM160">
        <f t="shared" si="94"/>
        <v>0.27128606894110324</v>
      </c>
      <c r="AN160">
        <v>14.639734840811441</v>
      </c>
      <c r="AO160">
        <v>14.906966060606059</v>
      </c>
      <c r="AP160">
        <v>3.9012504013239768E-6</v>
      </c>
      <c r="AQ160">
        <v>78.549610732048009</v>
      </c>
      <c r="AR160">
        <v>133</v>
      </c>
      <c r="AS160">
        <v>22</v>
      </c>
      <c r="AT160">
        <f t="shared" si="95"/>
        <v>1</v>
      </c>
      <c r="AU160">
        <f t="shared" si="96"/>
        <v>0</v>
      </c>
      <c r="AV160">
        <f t="shared" si="97"/>
        <v>54263.365560376107</v>
      </c>
      <c r="AW160">
        <f t="shared" si="98"/>
        <v>1999.961818181818</v>
      </c>
      <c r="AX160">
        <f t="shared" si="99"/>
        <v>1681.1652272302767</v>
      </c>
      <c r="AY160">
        <f t="shared" si="100"/>
        <v>0.84059866140776529</v>
      </c>
      <c r="AZ160">
        <f t="shared" si="101"/>
        <v>0.16075541651698691</v>
      </c>
      <c r="BA160">
        <v>6</v>
      </c>
      <c r="BB160">
        <v>0.5</v>
      </c>
      <c r="BC160" t="s">
        <v>358</v>
      </c>
      <c r="BD160">
        <v>2</v>
      </c>
      <c r="BE160" t="b">
        <v>1</v>
      </c>
      <c r="BF160">
        <v>1710709382.5999999</v>
      </c>
      <c r="BG160">
        <v>418.43527272727277</v>
      </c>
      <c r="BH160">
        <v>420.02709090909087</v>
      </c>
      <c r="BI160">
        <v>14.905172727272729</v>
      </c>
      <c r="BJ160">
        <v>14.64024545454545</v>
      </c>
      <c r="BK160">
        <v>420.58154545454539</v>
      </c>
      <c r="BL160">
        <v>14.95783636363636</v>
      </c>
      <c r="BM160">
        <v>599.97709090909098</v>
      </c>
      <c r="BN160">
        <v>101.65054545454549</v>
      </c>
      <c r="BO160">
        <v>9.9955163636363628E-2</v>
      </c>
      <c r="BP160">
        <v>24.20199090909091</v>
      </c>
      <c r="BQ160">
        <v>25.01861818181818</v>
      </c>
      <c r="BR160">
        <v>999.9</v>
      </c>
      <c r="BS160">
        <v>0</v>
      </c>
      <c r="BT160">
        <v>0</v>
      </c>
      <c r="BU160">
        <v>10001.422727272729</v>
      </c>
      <c r="BV160">
        <v>0</v>
      </c>
      <c r="BW160">
        <v>6.1616200000000001</v>
      </c>
      <c r="BX160">
        <v>-1.591964545454545</v>
      </c>
      <c r="BY160">
        <v>424.76654545454551</v>
      </c>
      <c r="BZ160">
        <v>426.26772727272731</v>
      </c>
      <c r="CA160">
        <v>0.26494045454545462</v>
      </c>
      <c r="CB160">
        <v>420.02709090909087</v>
      </c>
      <c r="CC160">
        <v>14.64024545454545</v>
      </c>
      <c r="CD160">
        <v>1.515119090909091</v>
      </c>
      <c r="CE160">
        <v>1.4881872727272729</v>
      </c>
      <c r="CF160">
        <v>13.12159090909091</v>
      </c>
      <c r="CG160">
        <v>12.84735454545455</v>
      </c>
      <c r="CH160">
        <v>1999.961818181818</v>
      </c>
      <c r="CI160">
        <v>0.97999463636363648</v>
      </c>
      <c r="CJ160">
        <v>2.0004972727272731E-2</v>
      </c>
      <c r="CK160">
        <v>0</v>
      </c>
      <c r="CL160">
        <v>217.11118181818179</v>
      </c>
      <c r="CM160">
        <v>5.0009799999999993</v>
      </c>
      <c r="CN160">
        <v>4579.3545454545447</v>
      </c>
      <c r="CO160">
        <v>18952.845454545459</v>
      </c>
      <c r="CP160">
        <v>38.954363636363638</v>
      </c>
      <c r="CQ160">
        <v>39.727090909090911</v>
      </c>
      <c r="CR160">
        <v>38.789454545454547</v>
      </c>
      <c r="CS160">
        <v>39.397454545454544</v>
      </c>
      <c r="CT160">
        <v>40.045181818181817</v>
      </c>
      <c r="CU160">
        <v>1955.050909090909</v>
      </c>
      <c r="CV160">
        <v>39.909999999999989</v>
      </c>
      <c r="CW160">
        <v>0</v>
      </c>
      <c r="CX160">
        <v>6344</v>
      </c>
      <c r="CY160">
        <v>0</v>
      </c>
      <c r="CZ160">
        <v>1710707252</v>
      </c>
      <c r="DA160" t="s">
        <v>359</v>
      </c>
      <c r="DB160">
        <v>1710707252</v>
      </c>
      <c r="DC160">
        <v>1710706472</v>
      </c>
      <c r="DD160">
        <v>25</v>
      </c>
      <c r="DE160">
        <v>0.7</v>
      </c>
      <c r="DF160">
        <v>1.4E-2</v>
      </c>
      <c r="DG160">
        <v>-2.4249999999999998</v>
      </c>
      <c r="DH160">
        <v>-3.9E-2</v>
      </c>
      <c r="DI160">
        <v>495</v>
      </c>
      <c r="DJ160">
        <v>20</v>
      </c>
      <c r="DK160">
        <v>0.44</v>
      </c>
      <c r="DL160">
        <v>7.0000000000000007E-2</v>
      </c>
      <c r="DM160">
        <v>-1.543614</v>
      </c>
      <c r="DN160">
        <v>-0.28884360225140349</v>
      </c>
      <c r="DO160">
        <v>6.6940654381324946E-2</v>
      </c>
      <c r="DP160">
        <v>1</v>
      </c>
      <c r="DQ160">
        <v>217.58588235294121</v>
      </c>
      <c r="DR160">
        <v>-3.4330328508244792</v>
      </c>
      <c r="DS160">
        <v>0.3842903899477953</v>
      </c>
      <c r="DT160">
        <v>0</v>
      </c>
      <c r="DU160">
        <v>0.26716135000000002</v>
      </c>
      <c r="DV160">
        <v>-3.08537335834864E-3</v>
      </c>
      <c r="DW160">
        <v>3.7756494841947401E-3</v>
      </c>
      <c r="DX160">
        <v>1</v>
      </c>
      <c r="DY160">
        <v>2</v>
      </c>
      <c r="DZ160">
        <v>3</v>
      </c>
      <c r="EA160" t="s">
        <v>360</v>
      </c>
      <c r="EB160">
        <v>3.2291400000000001</v>
      </c>
      <c r="EC160">
        <v>2.70425</v>
      </c>
      <c r="ED160">
        <v>0.106572</v>
      </c>
      <c r="EE160">
        <v>0.10681</v>
      </c>
      <c r="EF160">
        <v>8.3236599999999994E-2</v>
      </c>
      <c r="EG160">
        <v>8.2426899999999997E-2</v>
      </c>
      <c r="EH160">
        <v>29290</v>
      </c>
      <c r="EI160">
        <v>28631.599999999999</v>
      </c>
      <c r="EJ160">
        <v>31385</v>
      </c>
      <c r="EK160">
        <v>30376.2</v>
      </c>
      <c r="EL160">
        <v>38550.9</v>
      </c>
      <c r="EM160">
        <v>36858.400000000001</v>
      </c>
      <c r="EN160">
        <v>43994.6</v>
      </c>
      <c r="EO160">
        <v>42421.1</v>
      </c>
      <c r="EP160">
        <v>1.9101300000000001</v>
      </c>
      <c r="EQ160">
        <v>1.9482999999999999</v>
      </c>
      <c r="ER160">
        <v>0.12378</v>
      </c>
      <c r="ES160">
        <v>0</v>
      </c>
      <c r="ET160">
        <v>22.9785</v>
      </c>
      <c r="EU160">
        <v>999.9</v>
      </c>
      <c r="EV160">
        <v>54.1</v>
      </c>
      <c r="EW160">
        <v>26.8</v>
      </c>
      <c r="EX160">
        <v>18.825600000000001</v>
      </c>
      <c r="EY160">
        <v>61.243000000000002</v>
      </c>
      <c r="EZ160">
        <v>24.803699999999999</v>
      </c>
      <c r="FA160">
        <v>1</v>
      </c>
      <c r="FB160">
        <v>-0.213364</v>
      </c>
      <c r="FC160">
        <v>0.52357799999999999</v>
      </c>
      <c r="FD160">
        <v>20.194900000000001</v>
      </c>
      <c r="FE160">
        <v>5.2231300000000003</v>
      </c>
      <c r="FF160">
        <v>11.992000000000001</v>
      </c>
      <c r="FG160">
        <v>4.96645</v>
      </c>
      <c r="FH160">
        <v>3.2963300000000002</v>
      </c>
      <c r="FI160">
        <v>9999</v>
      </c>
      <c r="FJ160">
        <v>9999</v>
      </c>
      <c r="FK160">
        <v>9999</v>
      </c>
      <c r="FL160">
        <v>292.8</v>
      </c>
      <c r="FM160">
        <v>4.9710599999999996</v>
      </c>
      <c r="FN160">
        <v>1.86768</v>
      </c>
      <c r="FO160">
        <v>1.8589199999999999</v>
      </c>
      <c r="FP160">
        <v>1.8650800000000001</v>
      </c>
      <c r="FQ160">
        <v>1.8631</v>
      </c>
      <c r="FR160">
        <v>1.86439</v>
      </c>
      <c r="FS160">
        <v>1.8597999999999999</v>
      </c>
      <c r="FT160">
        <v>1.8638699999999999</v>
      </c>
      <c r="FU160">
        <v>0</v>
      </c>
      <c r="FV160">
        <v>0</v>
      </c>
      <c r="FW160">
        <v>0</v>
      </c>
      <c r="FX160">
        <v>0</v>
      </c>
      <c r="FY160" t="s">
        <v>361</v>
      </c>
      <c r="FZ160" t="s">
        <v>362</v>
      </c>
      <c r="GA160" t="s">
        <v>363</v>
      </c>
      <c r="GB160" t="s">
        <v>363</v>
      </c>
      <c r="GC160" t="s">
        <v>363</v>
      </c>
      <c r="GD160" t="s">
        <v>363</v>
      </c>
      <c r="GE160">
        <v>0</v>
      </c>
      <c r="GF160">
        <v>100</v>
      </c>
      <c r="GG160">
        <v>100</v>
      </c>
      <c r="GH160">
        <v>-2.1459999999999999</v>
      </c>
      <c r="GI160">
        <v>-5.2699999999999997E-2</v>
      </c>
      <c r="GJ160">
        <v>-0.44953633355511791</v>
      </c>
      <c r="GK160">
        <v>-3.2761014038563928E-3</v>
      </c>
      <c r="GL160">
        <v>-2.2697488846437009E-6</v>
      </c>
      <c r="GM160">
        <v>1.1067681640329E-9</v>
      </c>
      <c r="GN160">
        <v>-6.7387852144306204E-2</v>
      </c>
      <c r="GO160">
        <v>3.4759988817346559E-3</v>
      </c>
      <c r="GP160">
        <v>-3.6432653228263149E-4</v>
      </c>
      <c r="GQ160">
        <v>1.322559970292776E-5</v>
      </c>
      <c r="GR160">
        <v>12</v>
      </c>
      <c r="GS160">
        <v>1920</v>
      </c>
      <c r="GT160">
        <v>3</v>
      </c>
      <c r="GU160">
        <v>20</v>
      </c>
      <c r="GV160">
        <v>35.6</v>
      </c>
      <c r="GW160">
        <v>48.6</v>
      </c>
      <c r="GX160">
        <v>1.1254900000000001</v>
      </c>
      <c r="GY160">
        <v>2.4206500000000002</v>
      </c>
      <c r="GZ160">
        <v>1.4477500000000001</v>
      </c>
      <c r="HA160">
        <v>2.3034699999999999</v>
      </c>
      <c r="HB160">
        <v>1.5515099999999999</v>
      </c>
      <c r="HC160">
        <v>2.4133300000000002</v>
      </c>
      <c r="HD160">
        <v>31.608000000000001</v>
      </c>
      <c r="HE160">
        <v>14.534800000000001</v>
      </c>
      <c r="HF160">
        <v>18</v>
      </c>
      <c r="HG160">
        <v>442.87</v>
      </c>
      <c r="HH160">
        <v>465.01400000000001</v>
      </c>
      <c r="HI160">
        <v>21.647200000000002</v>
      </c>
      <c r="HJ160">
        <v>24.303699999999999</v>
      </c>
      <c r="HK160">
        <v>30</v>
      </c>
      <c r="HL160">
        <v>24.349900000000002</v>
      </c>
      <c r="HM160">
        <v>24.289400000000001</v>
      </c>
      <c r="HN160">
        <v>22.536999999999999</v>
      </c>
      <c r="HO160">
        <v>30.520399999999999</v>
      </c>
      <c r="HP160">
        <v>46.612099999999998</v>
      </c>
      <c r="HQ160">
        <v>21.638999999999999</v>
      </c>
      <c r="HR160">
        <v>426.68200000000002</v>
      </c>
      <c r="HS160">
        <v>14.6371</v>
      </c>
      <c r="HT160">
        <v>99.611599999999996</v>
      </c>
      <c r="HU160">
        <v>101.36199999999999</v>
      </c>
    </row>
    <row r="161" spans="1:229" x14ac:dyDescent="0.2">
      <c r="A161">
        <v>145</v>
      </c>
      <c r="B161">
        <v>1710709390.5999999</v>
      </c>
      <c r="C161">
        <v>1301</v>
      </c>
      <c r="D161" t="s">
        <v>657</v>
      </c>
      <c r="E161" t="s">
        <v>658</v>
      </c>
      <c r="F161">
        <v>5</v>
      </c>
      <c r="H161">
        <v>1710709388.0999999</v>
      </c>
      <c r="I161">
        <f t="shared" si="68"/>
        <v>2.7861717598181581E-4</v>
      </c>
      <c r="J161">
        <f t="shared" si="69"/>
        <v>0.27861717598181579</v>
      </c>
      <c r="K161">
        <f t="shared" si="70"/>
        <v>1.5310831330678469</v>
      </c>
      <c r="L161">
        <f t="shared" si="71"/>
        <v>418.43622222222228</v>
      </c>
      <c r="M161">
        <f t="shared" si="72"/>
        <v>262.19358859223109</v>
      </c>
      <c r="N161">
        <f t="shared" si="73"/>
        <v>26.679057535179204</v>
      </c>
      <c r="O161">
        <f t="shared" si="74"/>
        <v>42.57725792384413</v>
      </c>
      <c r="P161">
        <f t="shared" si="75"/>
        <v>1.6694073040846653E-2</v>
      </c>
      <c r="Q161">
        <f t="shared" si="76"/>
        <v>3</v>
      </c>
      <c r="R161">
        <f t="shared" si="77"/>
        <v>1.6642635110843233E-2</v>
      </c>
      <c r="S161">
        <f t="shared" si="78"/>
        <v>1.0406255150609743E-2</v>
      </c>
      <c r="T161">
        <f t="shared" si="79"/>
        <v>321.50883720104042</v>
      </c>
      <c r="U161">
        <f t="shared" si="80"/>
        <v>25.999408943233092</v>
      </c>
      <c r="V161">
        <f t="shared" si="81"/>
        <v>25.007733333333331</v>
      </c>
      <c r="W161">
        <f t="shared" si="82"/>
        <v>3.1811438893789137</v>
      </c>
      <c r="X161">
        <f t="shared" si="83"/>
        <v>50.009584120881541</v>
      </c>
      <c r="Y161">
        <f t="shared" si="84"/>
        <v>1.5170012057598548</v>
      </c>
      <c r="Z161">
        <f t="shared" si="85"/>
        <v>3.033420958056777</v>
      </c>
      <c r="AA161">
        <f t="shared" si="86"/>
        <v>1.6641426836190589</v>
      </c>
      <c r="AB161">
        <f t="shared" si="87"/>
        <v>-12.287017460798078</v>
      </c>
      <c r="AC161">
        <f t="shared" si="88"/>
        <v>-128.61606133333328</v>
      </c>
      <c r="AD161">
        <f t="shared" si="89"/>
        <v>-9.0329379880746394</v>
      </c>
      <c r="AE161">
        <f t="shared" si="90"/>
        <v>171.5728204188344</v>
      </c>
      <c r="AF161">
        <f t="shared" si="91"/>
        <v>1.8047179237971918</v>
      </c>
      <c r="AG161">
        <f t="shared" si="92"/>
        <v>0.276389540563303</v>
      </c>
      <c r="AH161">
        <f t="shared" si="93"/>
        <v>1.5310831330678469</v>
      </c>
      <c r="AI161">
        <v>426.46011016007151</v>
      </c>
      <c r="AJ161">
        <v>424.80592727272722</v>
      </c>
      <c r="AK161">
        <v>2.174364468235071E-2</v>
      </c>
      <c r="AL161">
        <v>67.179014470420327</v>
      </c>
      <c r="AM161">
        <f t="shared" si="94"/>
        <v>0.27861717598181579</v>
      </c>
      <c r="AN161">
        <v>14.63585690414576</v>
      </c>
      <c r="AO161">
        <v>14.91033939393939</v>
      </c>
      <c r="AP161">
        <v>4.2548423472190333E-6</v>
      </c>
      <c r="AQ161">
        <v>78.549610732048009</v>
      </c>
      <c r="AR161">
        <v>134</v>
      </c>
      <c r="AS161">
        <v>22</v>
      </c>
      <c r="AT161">
        <f t="shared" si="95"/>
        <v>1</v>
      </c>
      <c r="AU161">
        <f t="shared" si="96"/>
        <v>0</v>
      </c>
      <c r="AV161">
        <f t="shared" si="97"/>
        <v>54190.441355004077</v>
      </c>
      <c r="AW161">
        <f t="shared" si="98"/>
        <v>1999.9877777777781</v>
      </c>
      <c r="AX161">
        <f t="shared" si="99"/>
        <v>1681.1870327466531</v>
      </c>
      <c r="AY161">
        <f t="shared" si="100"/>
        <v>0.84059865336509698</v>
      </c>
      <c r="AZ161">
        <f t="shared" si="101"/>
        <v>0.16075540099463737</v>
      </c>
      <c r="BA161">
        <v>6</v>
      </c>
      <c r="BB161">
        <v>0.5</v>
      </c>
      <c r="BC161" t="s">
        <v>358</v>
      </c>
      <c r="BD161">
        <v>2</v>
      </c>
      <c r="BE161" t="b">
        <v>1</v>
      </c>
      <c r="BF161">
        <v>1710709388.0999999</v>
      </c>
      <c r="BG161">
        <v>418.43622222222228</v>
      </c>
      <c r="BH161">
        <v>420.35688888888888</v>
      </c>
      <c r="BI161">
        <v>14.90862222222222</v>
      </c>
      <c r="BJ161">
        <v>14.636311111111111</v>
      </c>
      <c r="BK161">
        <v>420.58300000000003</v>
      </c>
      <c r="BL161">
        <v>14.961277777777781</v>
      </c>
      <c r="BM161">
        <v>599.90711111111113</v>
      </c>
      <c r="BN161">
        <v>101.65333333333341</v>
      </c>
      <c r="BO161">
        <v>9.9946288888888901E-2</v>
      </c>
      <c r="BP161">
        <v>24.212511111111109</v>
      </c>
      <c r="BQ161">
        <v>25.007733333333331</v>
      </c>
      <c r="BR161">
        <v>999.90000000000009</v>
      </c>
      <c r="BS161">
        <v>0</v>
      </c>
      <c r="BT161">
        <v>0</v>
      </c>
      <c r="BU161">
        <v>9987.4944444444445</v>
      </c>
      <c r="BV161">
        <v>0</v>
      </c>
      <c r="BW161">
        <v>6.1616200000000001</v>
      </c>
      <c r="BX161">
        <v>-1.9204722222222219</v>
      </c>
      <c r="BY161">
        <v>424.7691111111111</v>
      </c>
      <c r="BZ161">
        <v>426.6008888888889</v>
      </c>
      <c r="CA161">
        <v>0.2723193333333333</v>
      </c>
      <c r="CB161">
        <v>420.35688888888888</v>
      </c>
      <c r="CC161">
        <v>14.636311111111111</v>
      </c>
      <c r="CD161">
        <v>1.515511111111111</v>
      </c>
      <c r="CE161">
        <v>1.487827777777778</v>
      </c>
      <c r="CF161">
        <v>13.125566666666669</v>
      </c>
      <c r="CG161">
        <v>12.843655555555561</v>
      </c>
      <c r="CH161">
        <v>1999.9877777777781</v>
      </c>
      <c r="CI161">
        <v>0.97999600000000009</v>
      </c>
      <c r="CJ161">
        <v>2.0003699999999999E-2</v>
      </c>
      <c r="CK161">
        <v>0</v>
      </c>
      <c r="CL161">
        <v>216.78577777777781</v>
      </c>
      <c r="CM161">
        <v>5.0009800000000002</v>
      </c>
      <c r="CN161">
        <v>4576.7522222222224</v>
      </c>
      <c r="CO161">
        <v>18953.133333333339</v>
      </c>
      <c r="CP161">
        <v>39.082999999999998</v>
      </c>
      <c r="CQ161">
        <v>39.847000000000001</v>
      </c>
      <c r="CR161">
        <v>38.895666666666671</v>
      </c>
      <c r="CS161">
        <v>39.569222222222223</v>
      </c>
      <c r="CT161">
        <v>40.159444444444453</v>
      </c>
      <c r="CU161">
        <v>1955.077777777778</v>
      </c>
      <c r="CV161">
        <v>39.909999999999997</v>
      </c>
      <c r="CW161">
        <v>0</v>
      </c>
      <c r="CX161">
        <v>6348.7999999523163</v>
      </c>
      <c r="CY161">
        <v>0</v>
      </c>
      <c r="CZ161">
        <v>1710707252</v>
      </c>
      <c r="DA161" t="s">
        <v>359</v>
      </c>
      <c r="DB161">
        <v>1710707252</v>
      </c>
      <c r="DC161">
        <v>1710706472</v>
      </c>
      <c r="DD161">
        <v>25</v>
      </c>
      <c r="DE161">
        <v>0.7</v>
      </c>
      <c r="DF161">
        <v>1.4E-2</v>
      </c>
      <c r="DG161">
        <v>-2.4249999999999998</v>
      </c>
      <c r="DH161">
        <v>-3.9E-2</v>
      </c>
      <c r="DI161">
        <v>495</v>
      </c>
      <c r="DJ161">
        <v>20</v>
      </c>
      <c r="DK161">
        <v>0.44</v>
      </c>
      <c r="DL161">
        <v>7.0000000000000007E-2</v>
      </c>
      <c r="DM161">
        <v>-1.5756002499999999</v>
      </c>
      <c r="DN161">
        <v>-0.57948529080675182</v>
      </c>
      <c r="DO161">
        <v>0.1238928561799973</v>
      </c>
      <c r="DP161">
        <v>0</v>
      </c>
      <c r="DQ161">
        <v>217.32849999999999</v>
      </c>
      <c r="DR161">
        <v>-3.3106646289469071</v>
      </c>
      <c r="DS161">
        <v>0.36949363203937202</v>
      </c>
      <c r="DT161">
        <v>0</v>
      </c>
      <c r="DU161">
        <v>0.26819662500000002</v>
      </c>
      <c r="DV161">
        <v>1.1111966228892409E-2</v>
      </c>
      <c r="DW161">
        <v>4.2495938905235424E-3</v>
      </c>
      <c r="DX161">
        <v>1</v>
      </c>
      <c r="DY161">
        <v>1</v>
      </c>
      <c r="DZ161">
        <v>3</v>
      </c>
      <c r="EA161" t="s">
        <v>368</v>
      </c>
      <c r="EB161">
        <v>3.2291699999999999</v>
      </c>
      <c r="EC161">
        <v>2.70424</v>
      </c>
      <c r="ED161">
        <v>0.106589</v>
      </c>
      <c r="EE161">
        <v>0.107221</v>
      </c>
      <c r="EF161">
        <v>8.3248299999999997E-2</v>
      </c>
      <c r="EG161">
        <v>8.2433000000000006E-2</v>
      </c>
      <c r="EH161">
        <v>29289.3</v>
      </c>
      <c r="EI161">
        <v>28618.2</v>
      </c>
      <c r="EJ161">
        <v>31384.9</v>
      </c>
      <c r="EK161">
        <v>30375.9</v>
      </c>
      <c r="EL161">
        <v>38550</v>
      </c>
      <c r="EM161">
        <v>36858</v>
      </c>
      <c r="EN161">
        <v>43994.2</v>
      </c>
      <c r="EO161">
        <v>42420.9</v>
      </c>
      <c r="EP161">
        <v>1.9090499999999999</v>
      </c>
      <c r="EQ161">
        <v>1.9480999999999999</v>
      </c>
      <c r="ER161">
        <v>0.123221</v>
      </c>
      <c r="ES161">
        <v>0</v>
      </c>
      <c r="ET161">
        <v>22.9785</v>
      </c>
      <c r="EU161">
        <v>999.9</v>
      </c>
      <c r="EV161">
        <v>54.1</v>
      </c>
      <c r="EW161">
        <v>26.8</v>
      </c>
      <c r="EX161">
        <v>18.824999999999999</v>
      </c>
      <c r="EY161">
        <v>61.463000000000001</v>
      </c>
      <c r="EZ161">
        <v>25.372599999999998</v>
      </c>
      <c r="FA161">
        <v>1</v>
      </c>
      <c r="FB161">
        <v>-0.21359800000000001</v>
      </c>
      <c r="FC161">
        <v>0.64499200000000001</v>
      </c>
      <c r="FD161">
        <v>20.1938</v>
      </c>
      <c r="FE161">
        <v>5.2207299999999996</v>
      </c>
      <c r="FF161">
        <v>11.992100000000001</v>
      </c>
      <c r="FG161">
        <v>4.9653499999999999</v>
      </c>
      <c r="FH161">
        <v>3.2956500000000002</v>
      </c>
      <c r="FI161">
        <v>9999</v>
      </c>
      <c r="FJ161">
        <v>9999</v>
      </c>
      <c r="FK161">
        <v>9999</v>
      </c>
      <c r="FL161">
        <v>292.8</v>
      </c>
      <c r="FM161">
        <v>4.9710599999999996</v>
      </c>
      <c r="FN161">
        <v>1.86768</v>
      </c>
      <c r="FO161">
        <v>1.8588899999999999</v>
      </c>
      <c r="FP161">
        <v>1.8650800000000001</v>
      </c>
      <c r="FQ161">
        <v>1.8630800000000001</v>
      </c>
      <c r="FR161">
        <v>1.86435</v>
      </c>
      <c r="FS161">
        <v>1.8597999999999999</v>
      </c>
      <c r="FT161">
        <v>1.8638699999999999</v>
      </c>
      <c r="FU161">
        <v>0</v>
      </c>
      <c r="FV161">
        <v>0</v>
      </c>
      <c r="FW161">
        <v>0</v>
      </c>
      <c r="FX161">
        <v>0</v>
      </c>
      <c r="FY161" t="s">
        <v>361</v>
      </c>
      <c r="FZ161" t="s">
        <v>362</v>
      </c>
      <c r="GA161" t="s">
        <v>363</v>
      </c>
      <c r="GB161" t="s">
        <v>363</v>
      </c>
      <c r="GC161" t="s">
        <v>363</v>
      </c>
      <c r="GD161" t="s">
        <v>363</v>
      </c>
      <c r="GE161">
        <v>0</v>
      </c>
      <c r="GF161">
        <v>100</v>
      </c>
      <c r="GG161">
        <v>100</v>
      </c>
      <c r="GH161">
        <v>-2.1469999999999998</v>
      </c>
      <c r="GI161">
        <v>-5.2600000000000001E-2</v>
      </c>
      <c r="GJ161">
        <v>-0.44953633355511791</v>
      </c>
      <c r="GK161">
        <v>-3.2761014038563928E-3</v>
      </c>
      <c r="GL161">
        <v>-2.2697488846437009E-6</v>
      </c>
      <c r="GM161">
        <v>1.1067681640329E-9</v>
      </c>
      <c r="GN161">
        <v>-6.7387852144306204E-2</v>
      </c>
      <c r="GO161">
        <v>3.4759988817346559E-3</v>
      </c>
      <c r="GP161">
        <v>-3.6432653228263149E-4</v>
      </c>
      <c r="GQ161">
        <v>1.322559970292776E-5</v>
      </c>
      <c r="GR161">
        <v>12</v>
      </c>
      <c r="GS161">
        <v>1920</v>
      </c>
      <c r="GT161">
        <v>3</v>
      </c>
      <c r="GU161">
        <v>20</v>
      </c>
      <c r="GV161">
        <v>35.6</v>
      </c>
      <c r="GW161">
        <v>48.6</v>
      </c>
      <c r="GX161">
        <v>1.1498999999999999</v>
      </c>
      <c r="GY161">
        <v>2.4182100000000002</v>
      </c>
      <c r="GZ161">
        <v>1.4477500000000001</v>
      </c>
      <c r="HA161">
        <v>2.3034699999999999</v>
      </c>
      <c r="HB161">
        <v>1.5515099999999999</v>
      </c>
      <c r="HC161">
        <v>2.4279799999999998</v>
      </c>
      <c r="HD161">
        <v>31.629799999999999</v>
      </c>
      <c r="HE161">
        <v>14.534800000000001</v>
      </c>
      <c r="HF161">
        <v>18</v>
      </c>
      <c r="HG161">
        <v>442.28300000000002</v>
      </c>
      <c r="HH161">
        <v>464.88600000000002</v>
      </c>
      <c r="HI161">
        <v>21.645299999999999</v>
      </c>
      <c r="HJ161">
        <v>24.303699999999999</v>
      </c>
      <c r="HK161">
        <v>29.9998</v>
      </c>
      <c r="HL161">
        <v>24.349900000000002</v>
      </c>
      <c r="HM161">
        <v>24.289000000000001</v>
      </c>
      <c r="HN161">
        <v>23.080300000000001</v>
      </c>
      <c r="HO161">
        <v>30.520399999999999</v>
      </c>
      <c r="HP161">
        <v>46.612099999999998</v>
      </c>
      <c r="HQ161">
        <v>21.624700000000001</v>
      </c>
      <c r="HR161">
        <v>440.09</v>
      </c>
      <c r="HS161">
        <v>14.6371</v>
      </c>
      <c r="HT161">
        <v>99.610900000000001</v>
      </c>
      <c r="HU161">
        <v>101.361</v>
      </c>
    </row>
    <row r="162" spans="1:229" x14ac:dyDescent="0.2">
      <c r="A162">
        <v>146</v>
      </c>
      <c r="B162">
        <v>1710709395.5999999</v>
      </c>
      <c r="C162">
        <v>1306</v>
      </c>
      <c r="D162" t="s">
        <v>659</v>
      </c>
      <c r="E162" t="s">
        <v>660</v>
      </c>
      <c r="F162">
        <v>5</v>
      </c>
      <c r="H162">
        <v>1710709392.8</v>
      </c>
      <c r="I162">
        <f t="shared" si="68"/>
        <v>2.7962639799179582E-4</v>
      </c>
      <c r="J162">
        <f t="shared" si="69"/>
        <v>0.27962639799179584</v>
      </c>
      <c r="K162">
        <f t="shared" si="70"/>
        <v>3.0629838682550243</v>
      </c>
      <c r="L162">
        <f t="shared" si="71"/>
        <v>419.49250000000001</v>
      </c>
      <c r="M162">
        <f t="shared" si="72"/>
        <v>118.7978219105913</v>
      </c>
      <c r="N162">
        <f t="shared" si="73"/>
        <v>12.08802925470957</v>
      </c>
      <c r="O162">
        <f t="shared" si="74"/>
        <v>42.684600867073378</v>
      </c>
      <c r="P162">
        <f t="shared" si="75"/>
        <v>1.6742956740075383E-2</v>
      </c>
      <c r="Q162">
        <f t="shared" si="76"/>
        <v>3</v>
      </c>
      <c r="R162">
        <f t="shared" si="77"/>
        <v>1.6691217631214492E-2</v>
      </c>
      <c r="S162">
        <f t="shared" si="78"/>
        <v>1.0436646169097643E-2</v>
      </c>
      <c r="T162">
        <f t="shared" si="79"/>
        <v>321.50307032310781</v>
      </c>
      <c r="U162">
        <f t="shared" si="80"/>
        <v>26.001844099263497</v>
      </c>
      <c r="V162">
        <f t="shared" si="81"/>
        <v>25.015450000000001</v>
      </c>
      <c r="W162">
        <f t="shared" si="82"/>
        <v>3.1826076176003295</v>
      </c>
      <c r="X162">
        <f t="shared" si="83"/>
        <v>50.011864238079383</v>
      </c>
      <c r="Y162">
        <f t="shared" si="84"/>
        <v>1.5173186752173544</v>
      </c>
      <c r="Z162">
        <f t="shared" si="85"/>
        <v>3.03391744805637</v>
      </c>
      <c r="AA162">
        <f t="shared" si="86"/>
        <v>1.6652889423829751</v>
      </c>
      <c r="AB162">
        <f t="shared" si="87"/>
        <v>-12.331524151438195</v>
      </c>
      <c r="AC162">
        <f t="shared" si="88"/>
        <v>-129.42276455999999</v>
      </c>
      <c r="AD162">
        <f t="shared" si="89"/>
        <v>-9.0900729643192868</v>
      </c>
      <c r="AE162">
        <f t="shared" si="90"/>
        <v>170.65870864735032</v>
      </c>
      <c r="AF162">
        <f t="shared" si="91"/>
        <v>7.3607846650640782</v>
      </c>
      <c r="AG162">
        <f t="shared" si="92"/>
        <v>0.27898065051453624</v>
      </c>
      <c r="AH162">
        <f t="shared" si="93"/>
        <v>3.0629838682550243</v>
      </c>
      <c r="AI162">
        <v>434.5175541463596</v>
      </c>
      <c r="AJ162">
        <v>427.54877575757558</v>
      </c>
      <c r="AK162">
        <v>0.83853146357583852</v>
      </c>
      <c r="AL162">
        <v>67.179014470420327</v>
      </c>
      <c r="AM162">
        <f t="shared" si="94"/>
        <v>0.27962639799179584</v>
      </c>
      <c r="AN162">
        <v>14.63691667043552</v>
      </c>
      <c r="AO162">
        <v>14.912356363636359</v>
      </c>
      <c r="AP162">
        <v>3.0217044434444072E-6</v>
      </c>
      <c r="AQ162">
        <v>78.549610732048009</v>
      </c>
      <c r="AR162">
        <v>134</v>
      </c>
      <c r="AS162">
        <v>22</v>
      </c>
      <c r="AT162">
        <f t="shared" si="95"/>
        <v>1</v>
      </c>
      <c r="AU162">
        <f t="shared" si="96"/>
        <v>0</v>
      </c>
      <c r="AV162">
        <f t="shared" si="97"/>
        <v>54337.419063701607</v>
      </c>
      <c r="AW162">
        <f t="shared" si="98"/>
        <v>1999.952</v>
      </c>
      <c r="AX162">
        <f t="shared" si="99"/>
        <v>1681.1569500119729</v>
      </c>
      <c r="AY162">
        <f t="shared" si="100"/>
        <v>0.84059864937357143</v>
      </c>
      <c r="AZ162">
        <f t="shared" si="101"/>
        <v>0.16075539329099289</v>
      </c>
      <c r="BA162">
        <v>6</v>
      </c>
      <c r="BB162">
        <v>0.5</v>
      </c>
      <c r="BC162" t="s">
        <v>358</v>
      </c>
      <c r="BD162">
        <v>2</v>
      </c>
      <c r="BE162" t="b">
        <v>1</v>
      </c>
      <c r="BF162">
        <v>1710709392.8</v>
      </c>
      <c r="BG162">
        <v>419.49250000000001</v>
      </c>
      <c r="BH162">
        <v>426.97030000000001</v>
      </c>
      <c r="BI162">
        <v>14.91179</v>
      </c>
      <c r="BJ162">
        <v>14.63697</v>
      </c>
      <c r="BK162">
        <v>421.64389999999997</v>
      </c>
      <c r="BL162">
        <v>14.96444</v>
      </c>
      <c r="BM162">
        <v>600.00120000000004</v>
      </c>
      <c r="BN162">
        <v>101.65309999999999</v>
      </c>
      <c r="BO162">
        <v>9.9853549999999999E-2</v>
      </c>
      <c r="BP162">
        <v>24.215240000000001</v>
      </c>
      <c r="BQ162">
        <v>25.015450000000001</v>
      </c>
      <c r="BR162">
        <v>999.9</v>
      </c>
      <c r="BS162">
        <v>0</v>
      </c>
      <c r="BT162">
        <v>0</v>
      </c>
      <c r="BU162">
        <v>10015.86</v>
      </c>
      <c r="BV162">
        <v>0</v>
      </c>
      <c r="BW162">
        <v>6.1616200000000001</v>
      </c>
      <c r="BX162">
        <v>-7.477678</v>
      </c>
      <c r="BY162">
        <v>425.84260000000012</v>
      </c>
      <c r="BZ162">
        <v>433.31270000000012</v>
      </c>
      <c r="CA162">
        <v>0.27483170000000001</v>
      </c>
      <c r="CB162">
        <v>426.97030000000001</v>
      </c>
      <c r="CC162">
        <v>14.63697</v>
      </c>
      <c r="CD162">
        <v>1.51583</v>
      </c>
      <c r="CE162">
        <v>1.4878929999999999</v>
      </c>
      <c r="CF162">
        <v>13.12879</v>
      </c>
      <c r="CG162">
        <v>12.8443</v>
      </c>
      <c r="CH162">
        <v>1999.952</v>
      </c>
      <c r="CI162">
        <v>0.97999630000000004</v>
      </c>
      <c r="CJ162">
        <v>2.0003409999999999E-2</v>
      </c>
      <c r="CK162">
        <v>0</v>
      </c>
      <c r="CL162">
        <v>216.7193</v>
      </c>
      <c r="CM162">
        <v>5.0009800000000002</v>
      </c>
      <c r="CN162">
        <v>4574.0740000000014</v>
      </c>
      <c r="CO162">
        <v>18952.8</v>
      </c>
      <c r="CP162">
        <v>39.180999999999997</v>
      </c>
      <c r="CQ162">
        <v>39.905999999999999</v>
      </c>
      <c r="CR162">
        <v>38.968499999999999</v>
      </c>
      <c r="CS162">
        <v>39.6999</v>
      </c>
      <c r="CT162">
        <v>40.262300000000003</v>
      </c>
      <c r="CU162">
        <v>1955.0419999999999</v>
      </c>
      <c r="CV162">
        <v>39.908999999999992</v>
      </c>
      <c r="CW162">
        <v>0</v>
      </c>
      <c r="CX162">
        <v>6354.2000000476837</v>
      </c>
      <c r="CY162">
        <v>0</v>
      </c>
      <c r="CZ162">
        <v>1710707252</v>
      </c>
      <c r="DA162" t="s">
        <v>359</v>
      </c>
      <c r="DB162">
        <v>1710707252</v>
      </c>
      <c r="DC162">
        <v>1710706472</v>
      </c>
      <c r="DD162">
        <v>25</v>
      </c>
      <c r="DE162">
        <v>0.7</v>
      </c>
      <c r="DF162">
        <v>1.4E-2</v>
      </c>
      <c r="DG162">
        <v>-2.4249999999999998</v>
      </c>
      <c r="DH162">
        <v>-3.9E-2</v>
      </c>
      <c r="DI162">
        <v>495</v>
      </c>
      <c r="DJ162">
        <v>20</v>
      </c>
      <c r="DK162">
        <v>0.44</v>
      </c>
      <c r="DL162">
        <v>7.0000000000000007E-2</v>
      </c>
      <c r="DM162">
        <v>-3.1388842499999989</v>
      </c>
      <c r="DN162">
        <v>-22.63198637898687</v>
      </c>
      <c r="DO162">
        <v>2.8677244854691741</v>
      </c>
      <c r="DP162">
        <v>0</v>
      </c>
      <c r="DQ162">
        <v>217.02885294117641</v>
      </c>
      <c r="DR162">
        <v>-2.9871504941492559</v>
      </c>
      <c r="DS162">
        <v>0.36019971032036779</v>
      </c>
      <c r="DT162">
        <v>0</v>
      </c>
      <c r="DU162">
        <v>0.27026392500000002</v>
      </c>
      <c r="DV162">
        <v>3.018570731707294E-2</v>
      </c>
      <c r="DW162">
        <v>4.9484857905600799E-3</v>
      </c>
      <c r="DX162">
        <v>1</v>
      </c>
      <c r="DY162">
        <v>1</v>
      </c>
      <c r="DZ162">
        <v>3</v>
      </c>
      <c r="EA162" t="s">
        <v>368</v>
      </c>
      <c r="EB162">
        <v>3.22926</v>
      </c>
      <c r="EC162">
        <v>2.7044199999999998</v>
      </c>
      <c r="ED162">
        <v>0.10722</v>
      </c>
      <c r="EE162">
        <v>0.109531</v>
      </c>
      <c r="EF162">
        <v>8.3255099999999999E-2</v>
      </c>
      <c r="EG162">
        <v>8.2424700000000004E-2</v>
      </c>
      <c r="EH162">
        <v>29269.1</v>
      </c>
      <c r="EI162">
        <v>28544.6</v>
      </c>
      <c r="EJ162">
        <v>31385.3</v>
      </c>
      <c r="EK162">
        <v>30376.400000000001</v>
      </c>
      <c r="EL162">
        <v>38550.199999999997</v>
      </c>
      <c r="EM162">
        <v>36858.6</v>
      </c>
      <c r="EN162">
        <v>43994.8</v>
      </c>
      <c r="EO162">
        <v>42421.2</v>
      </c>
      <c r="EP162">
        <v>1.90815</v>
      </c>
      <c r="EQ162">
        <v>1.94842</v>
      </c>
      <c r="ER162">
        <v>0.123877</v>
      </c>
      <c r="ES162">
        <v>0</v>
      </c>
      <c r="ET162">
        <v>22.979199999999999</v>
      </c>
      <c r="EU162">
        <v>999.9</v>
      </c>
      <c r="EV162">
        <v>54.1</v>
      </c>
      <c r="EW162">
        <v>26.8</v>
      </c>
      <c r="EX162">
        <v>18.8248</v>
      </c>
      <c r="EY162">
        <v>61.383000000000003</v>
      </c>
      <c r="EZ162">
        <v>24.703499999999998</v>
      </c>
      <c r="FA162">
        <v>1</v>
      </c>
      <c r="FB162">
        <v>-0.21399099999999999</v>
      </c>
      <c r="FC162">
        <v>0.69846900000000001</v>
      </c>
      <c r="FD162">
        <v>20.1934</v>
      </c>
      <c r="FE162">
        <v>5.2195400000000003</v>
      </c>
      <c r="FF162">
        <v>11.992100000000001</v>
      </c>
      <c r="FG162">
        <v>4.9647500000000004</v>
      </c>
      <c r="FH162">
        <v>3.2955000000000001</v>
      </c>
      <c r="FI162">
        <v>9999</v>
      </c>
      <c r="FJ162">
        <v>9999</v>
      </c>
      <c r="FK162">
        <v>9999</v>
      </c>
      <c r="FL162">
        <v>292.8</v>
      </c>
      <c r="FM162">
        <v>4.9710200000000002</v>
      </c>
      <c r="FN162">
        <v>1.86768</v>
      </c>
      <c r="FO162">
        <v>1.8589100000000001</v>
      </c>
      <c r="FP162">
        <v>1.8650800000000001</v>
      </c>
      <c r="FQ162">
        <v>1.8630899999999999</v>
      </c>
      <c r="FR162">
        <v>1.86436</v>
      </c>
      <c r="FS162">
        <v>1.85978</v>
      </c>
      <c r="FT162">
        <v>1.8638600000000001</v>
      </c>
      <c r="FU162">
        <v>0</v>
      </c>
      <c r="FV162">
        <v>0</v>
      </c>
      <c r="FW162">
        <v>0</v>
      </c>
      <c r="FX162">
        <v>0</v>
      </c>
      <c r="FY162" t="s">
        <v>361</v>
      </c>
      <c r="FZ162" t="s">
        <v>362</v>
      </c>
      <c r="GA162" t="s">
        <v>363</v>
      </c>
      <c r="GB162" t="s">
        <v>363</v>
      </c>
      <c r="GC162" t="s">
        <v>363</v>
      </c>
      <c r="GD162" t="s">
        <v>363</v>
      </c>
      <c r="GE162">
        <v>0</v>
      </c>
      <c r="GF162">
        <v>100</v>
      </c>
      <c r="GG162">
        <v>100</v>
      </c>
      <c r="GH162">
        <v>-2.1619999999999999</v>
      </c>
      <c r="GI162">
        <v>-5.2600000000000001E-2</v>
      </c>
      <c r="GJ162">
        <v>-0.44953633355511791</v>
      </c>
      <c r="GK162">
        <v>-3.2761014038563928E-3</v>
      </c>
      <c r="GL162">
        <v>-2.2697488846437009E-6</v>
      </c>
      <c r="GM162">
        <v>1.1067681640329E-9</v>
      </c>
      <c r="GN162">
        <v>-6.7387852144306204E-2</v>
      </c>
      <c r="GO162">
        <v>3.4759988817346559E-3</v>
      </c>
      <c r="GP162">
        <v>-3.6432653228263149E-4</v>
      </c>
      <c r="GQ162">
        <v>1.322559970292776E-5</v>
      </c>
      <c r="GR162">
        <v>12</v>
      </c>
      <c r="GS162">
        <v>1920</v>
      </c>
      <c r="GT162">
        <v>3</v>
      </c>
      <c r="GU162">
        <v>20</v>
      </c>
      <c r="GV162">
        <v>35.700000000000003</v>
      </c>
      <c r="GW162">
        <v>48.7</v>
      </c>
      <c r="GX162">
        <v>1.18408</v>
      </c>
      <c r="GY162">
        <v>2.4157700000000002</v>
      </c>
      <c r="GZ162">
        <v>1.4477500000000001</v>
      </c>
      <c r="HA162">
        <v>2.3034699999999999</v>
      </c>
      <c r="HB162">
        <v>1.5515099999999999</v>
      </c>
      <c r="HC162">
        <v>2.4401899999999999</v>
      </c>
      <c r="HD162">
        <v>31.629799999999999</v>
      </c>
      <c r="HE162">
        <v>14.534800000000001</v>
      </c>
      <c r="HF162">
        <v>18</v>
      </c>
      <c r="HG162">
        <v>441.79300000000001</v>
      </c>
      <c r="HH162">
        <v>465.08699999999999</v>
      </c>
      <c r="HI162">
        <v>21.631399999999999</v>
      </c>
      <c r="HJ162">
        <v>24.3034</v>
      </c>
      <c r="HK162">
        <v>29.9999</v>
      </c>
      <c r="HL162">
        <v>24.349900000000002</v>
      </c>
      <c r="HM162">
        <v>24.289000000000001</v>
      </c>
      <c r="HN162">
        <v>23.707699999999999</v>
      </c>
      <c r="HO162">
        <v>30.520399999999999</v>
      </c>
      <c r="HP162">
        <v>46.612099999999998</v>
      </c>
      <c r="HQ162">
        <v>21.614999999999998</v>
      </c>
      <c r="HR162">
        <v>460.14499999999998</v>
      </c>
      <c r="HS162">
        <v>14.6371</v>
      </c>
      <c r="HT162">
        <v>99.612099999999998</v>
      </c>
      <c r="HU162">
        <v>101.36199999999999</v>
      </c>
    </row>
    <row r="163" spans="1:229" x14ac:dyDescent="0.2">
      <c r="A163">
        <v>147</v>
      </c>
      <c r="B163">
        <v>1710709400.5999999</v>
      </c>
      <c r="C163">
        <v>1311</v>
      </c>
      <c r="D163" t="s">
        <v>661</v>
      </c>
      <c r="E163" t="s">
        <v>662</v>
      </c>
      <c r="F163">
        <v>5</v>
      </c>
      <c r="H163">
        <v>1710709398.0999999</v>
      </c>
      <c r="I163">
        <f t="shared" si="68"/>
        <v>2.8315054630287102E-4</v>
      </c>
      <c r="J163">
        <f t="shared" si="69"/>
        <v>0.28315054630287101</v>
      </c>
      <c r="K163">
        <f t="shared" si="70"/>
        <v>3.7293793025835882</v>
      </c>
      <c r="L163">
        <f t="shared" si="71"/>
        <v>425.90977777777778</v>
      </c>
      <c r="M163">
        <f t="shared" si="72"/>
        <v>66.287747028411772</v>
      </c>
      <c r="N163">
        <f t="shared" si="73"/>
        <v>6.7450521692134542</v>
      </c>
      <c r="O163">
        <f t="shared" si="74"/>
        <v>43.338079800146303</v>
      </c>
      <c r="P163">
        <f t="shared" si="75"/>
        <v>1.694788037822087E-2</v>
      </c>
      <c r="Q163">
        <f t="shared" si="76"/>
        <v>3</v>
      </c>
      <c r="R163">
        <f t="shared" si="77"/>
        <v>1.6894869172741429E-2</v>
      </c>
      <c r="S163">
        <f t="shared" si="78"/>
        <v>1.0564042179746748E-2</v>
      </c>
      <c r="T163">
        <f t="shared" si="79"/>
        <v>321.51129623591288</v>
      </c>
      <c r="U163">
        <f t="shared" si="80"/>
        <v>25.999788295976892</v>
      </c>
      <c r="V163">
        <f t="shared" si="81"/>
        <v>25.019744444444449</v>
      </c>
      <c r="W163">
        <f t="shared" si="82"/>
        <v>3.1834224598920211</v>
      </c>
      <c r="X163">
        <f t="shared" si="83"/>
        <v>50.02015866064994</v>
      </c>
      <c r="Y163">
        <f t="shared" si="84"/>
        <v>1.5174605029401678</v>
      </c>
      <c r="Z163">
        <f t="shared" si="85"/>
        <v>3.0336979001506639</v>
      </c>
      <c r="AA163">
        <f t="shared" si="86"/>
        <v>1.6659619569518533</v>
      </c>
      <c r="AB163">
        <f t="shared" si="87"/>
        <v>-12.486939091956613</v>
      </c>
      <c r="AC163">
        <f t="shared" si="88"/>
        <v>-130.31249226666796</v>
      </c>
      <c r="AD163">
        <f t="shared" si="89"/>
        <v>-9.1527061037110542</v>
      </c>
      <c r="AE163">
        <f t="shared" si="90"/>
        <v>169.55915877357722</v>
      </c>
      <c r="AF163">
        <f t="shared" si="91"/>
        <v>15.935297437863207</v>
      </c>
      <c r="AG163">
        <f t="shared" si="92"/>
        <v>0.28310377921240387</v>
      </c>
      <c r="AH163">
        <f t="shared" si="93"/>
        <v>3.7293793025835882</v>
      </c>
      <c r="AI163">
        <v>449.49574917418602</v>
      </c>
      <c r="AJ163">
        <v>436.35235757575748</v>
      </c>
      <c r="AK163">
        <v>2.032997676577009</v>
      </c>
      <c r="AL163">
        <v>67.179014470420327</v>
      </c>
      <c r="AM163">
        <f t="shared" si="94"/>
        <v>0.28315054630287101</v>
      </c>
      <c r="AN163">
        <v>14.635388752569099</v>
      </c>
      <c r="AO163">
        <v>14.91427818181818</v>
      </c>
      <c r="AP163">
        <v>4.2629302747643699E-6</v>
      </c>
      <c r="AQ163">
        <v>78.549610732048009</v>
      </c>
      <c r="AR163">
        <v>134</v>
      </c>
      <c r="AS163">
        <v>22</v>
      </c>
      <c r="AT163">
        <f t="shared" si="95"/>
        <v>1</v>
      </c>
      <c r="AU163">
        <f t="shared" si="96"/>
        <v>0</v>
      </c>
      <c r="AV163">
        <f t="shared" si="97"/>
        <v>54251.288326159098</v>
      </c>
      <c r="AW163">
        <f t="shared" si="98"/>
        <v>2000.005555555555</v>
      </c>
      <c r="AX163">
        <f t="shared" si="99"/>
        <v>1681.2017700704209</v>
      </c>
      <c r="AY163">
        <f t="shared" si="100"/>
        <v>0.84059855003923833</v>
      </c>
      <c r="AZ163">
        <f t="shared" si="101"/>
        <v>0.16075520157572989</v>
      </c>
      <c r="BA163">
        <v>6</v>
      </c>
      <c r="BB163">
        <v>0.5</v>
      </c>
      <c r="BC163" t="s">
        <v>358</v>
      </c>
      <c r="BD163">
        <v>2</v>
      </c>
      <c r="BE163" t="b">
        <v>1</v>
      </c>
      <c r="BF163">
        <v>1710709398.0999999</v>
      </c>
      <c r="BG163">
        <v>425.90977777777778</v>
      </c>
      <c r="BH163">
        <v>441.96477777777778</v>
      </c>
      <c r="BI163">
        <v>14.913011111111111</v>
      </c>
      <c r="BJ163">
        <v>14.63414444444444</v>
      </c>
      <c r="BK163">
        <v>428.09077777777782</v>
      </c>
      <c r="BL163">
        <v>14.965633333333329</v>
      </c>
      <c r="BM163">
        <v>600.03266666666661</v>
      </c>
      <c r="BN163">
        <v>101.654</v>
      </c>
      <c r="BO163">
        <v>0.1001321222222222</v>
      </c>
      <c r="BP163">
        <v>24.21403333333333</v>
      </c>
      <c r="BQ163">
        <v>25.019744444444449</v>
      </c>
      <c r="BR163">
        <v>999.90000000000009</v>
      </c>
      <c r="BS163">
        <v>0</v>
      </c>
      <c r="BT163">
        <v>0</v>
      </c>
      <c r="BU163">
        <v>9999.17</v>
      </c>
      <c r="BV163">
        <v>0</v>
      </c>
      <c r="BW163">
        <v>6.1616200000000001</v>
      </c>
      <c r="BX163">
        <v>-16.05481111111111</v>
      </c>
      <c r="BY163">
        <v>432.35744444444441</v>
      </c>
      <c r="BZ163">
        <v>448.5284444444444</v>
      </c>
      <c r="CA163">
        <v>0.27887777777777778</v>
      </c>
      <c r="CB163">
        <v>441.96477777777778</v>
      </c>
      <c r="CC163">
        <v>14.63414444444444</v>
      </c>
      <c r="CD163">
        <v>1.515965555555556</v>
      </c>
      <c r="CE163">
        <v>1.4876177777777779</v>
      </c>
      <c r="CF163">
        <v>13.13014444444444</v>
      </c>
      <c r="CG163">
        <v>12.841477777777779</v>
      </c>
      <c r="CH163">
        <v>2000.005555555555</v>
      </c>
      <c r="CI163">
        <v>0.97999666666666663</v>
      </c>
      <c r="CJ163">
        <v>2.0003055555555559E-2</v>
      </c>
      <c r="CK163">
        <v>0</v>
      </c>
      <c r="CL163">
        <v>216.47466666666659</v>
      </c>
      <c r="CM163">
        <v>5.0009800000000002</v>
      </c>
      <c r="CN163">
        <v>4570.6177777777784</v>
      </c>
      <c r="CO163">
        <v>18953.288888888888</v>
      </c>
      <c r="CP163">
        <v>39.284444444444453</v>
      </c>
      <c r="CQ163">
        <v>40.020666666666671</v>
      </c>
      <c r="CR163">
        <v>39.069222222222223</v>
      </c>
      <c r="CS163">
        <v>39.853888888888889</v>
      </c>
      <c r="CT163">
        <v>40.367888888888892</v>
      </c>
      <c r="CU163">
        <v>1955.0955555555561</v>
      </c>
      <c r="CV163">
        <v>39.903333333333343</v>
      </c>
      <c r="CW163">
        <v>0</v>
      </c>
      <c r="CX163">
        <v>6359</v>
      </c>
      <c r="CY163">
        <v>0</v>
      </c>
      <c r="CZ163">
        <v>1710707252</v>
      </c>
      <c r="DA163" t="s">
        <v>359</v>
      </c>
      <c r="DB163">
        <v>1710707252</v>
      </c>
      <c r="DC163">
        <v>1710706472</v>
      </c>
      <c r="DD163">
        <v>25</v>
      </c>
      <c r="DE163">
        <v>0.7</v>
      </c>
      <c r="DF163">
        <v>1.4E-2</v>
      </c>
      <c r="DG163">
        <v>-2.4249999999999998</v>
      </c>
      <c r="DH163">
        <v>-3.9E-2</v>
      </c>
      <c r="DI163">
        <v>495</v>
      </c>
      <c r="DJ163">
        <v>20</v>
      </c>
      <c r="DK163">
        <v>0.44</v>
      </c>
      <c r="DL163">
        <v>7.0000000000000007E-2</v>
      </c>
      <c r="DM163">
        <v>-5.8457967499999999</v>
      </c>
      <c r="DN163">
        <v>-50.720664652908077</v>
      </c>
      <c r="DO163">
        <v>5.4171137062777186</v>
      </c>
      <c r="DP163">
        <v>0</v>
      </c>
      <c r="DQ163">
        <v>216.8605294117647</v>
      </c>
      <c r="DR163">
        <v>-3.0211459070243798</v>
      </c>
      <c r="DS163">
        <v>0.37246162339179523</v>
      </c>
      <c r="DT163">
        <v>0</v>
      </c>
      <c r="DU163">
        <v>0.27168460000000011</v>
      </c>
      <c r="DV163">
        <v>5.3980525328329698E-2</v>
      </c>
      <c r="DW163">
        <v>5.6381707396991818E-3</v>
      </c>
      <c r="DX163">
        <v>1</v>
      </c>
      <c r="DY163">
        <v>1</v>
      </c>
      <c r="DZ163">
        <v>3</v>
      </c>
      <c r="EA163" t="s">
        <v>368</v>
      </c>
      <c r="EB163">
        <v>3.2292299999999998</v>
      </c>
      <c r="EC163">
        <v>2.70438</v>
      </c>
      <c r="ED163">
        <v>0.108973</v>
      </c>
      <c r="EE163">
        <v>0.11247600000000001</v>
      </c>
      <c r="EF163">
        <v>8.3264699999999997E-2</v>
      </c>
      <c r="EG163">
        <v>8.2395999999999997E-2</v>
      </c>
      <c r="EH163">
        <v>29211.5</v>
      </c>
      <c r="EI163">
        <v>28450.2</v>
      </c>
      <c r="EJ163">
        <v>31385.200000000001</v>
      </c>
      <c r="EK163">
        <v>30376.3</v>
      </c>
      <c r="EL163">
        <v>38549.9</v>
      </c>
      <c r="EM163">
        <v>36859.800000000003</v>
      </c>
      <c r="EN163">
        <v>43994.8</v>
      </c>
      <c r="EO163">
        <v>42421.1</v>
      </c>
      <c r="EP163">
        <v>1.90947</v>
      </c>
      <c r="EQ163">
        <v>1.9482299999999999</v>
      </c>
      <c r="ER163">
        <v>0.12400700000000001</v>
      </c>
      <c r="ES163">
        <v>0</v>
      </c>
      <c r="ET163">
        <v>22.9801</v>
      </c>
      <c r="EU163">
        <v>999.9</v>
      </c>
      <c r="EV163">
        <v>54</v>
      </c>
      <c r="EW163">
        <v>26.8</v>
      </c>
      <c r="EX163">
        <v>18.7912</v>
      </c>
      <c r="EY163">
        <v>61.542999999999999</v>
      </c>
      <c r="EZ163">
        <v>25.336500000000001</v>
      </c>
      <c r="FA163">
        <v>1</v>
      </c>
      <c r="FB163">
        <v>-0.213814</v>
      </c>
      <c r="FC163">
        <v>0.733761</v>
      </c>
      <c r="FD163">
        <v>20.193300000000001</v>
      </c>
      <c r="FE163">
        <v>5.2199900000000001</v>
      </c>
      <c r="FF163">
        <v>11.992100000000001</v>
      </c>
      <c r="FG163">
        <v>4.96495</v>
      </c>
      <c r="FH163">
        <v>3.2955000000000001</v>
      </c>
      <c r="FI163">
        <v>9999</v>
      </c>
      <c r="FJ163">
        <v>9999</v>
      </c>
      <c r="FK163">
        <v>9999</v>
      </c>
      <c r="FL163">
        <v>292.8</v>
      </c>
      <c r="FM163">
        <v>4.9710400000000003</v>
      </c>
      <c r="FN163">
        <v>1.86768</v>
      </c>
      <c r="FO163">
        <v>1.8589199999999999</v>
      </c>
      <c r="FP163">
        <v>1.8650800000000001</v>
      </c>
      <c r="FQ163">
        <v>1.86307</v>
      </c>
      <c r="FR163">
        <v>1.8643400000000001</v>
      </c>
      <c r="FS163">
        <v>1.8597999999999999</v>
      </c>
      <c r="FT163">
        <v>1.8638600000000001</v>
      </c>
      <c r="FU163">
        <v>0</v>
      </c>
      <c r="FV163">
        <v>0</v>
      </c>
      <c r="FW163">
        <v>0</v>
      </c>
      <c r="FX163">
        <v>0</v>
      </c>
      <c r="FY163" t="s">
        <v>361</v>
      </c>
      <c r="FZ163" t="s">
        <v>362</v>
      </c>
      <c r="GA163" t="s">
        <v>363</v>
      </c>
      <c r="GB163" t="s">
        <v>363</v>
      </c>
      <c r="GC163" t="s">
        <v>363</v>
      </c>
      <c r="GD163" t="s">
        <v>363</v>
      </c>
      <c r="GE163">
        <v>0</v>
      </c>
      <c r="GF163">
        <v>100</v>
      </c>
      <c r="GG163">
        <v>100</v>
      </c>
      <c r="GH163">
        <v>-2.2050000000000001</v>
      </c>
      <c r="GI163">
        <v>-5.2699999999999997E-2</v>
      </c>
      <c r="GJ163">
        <v>-0.44953633355511791</v>
      </c>
      <c r="GK163">
        <v>-3.2761014038563928E-3</v>
      </c>
      <c r="GL163">
        <v>-2.2697488846437009E-6</v>
      </c>
      <c r="GM163">
        <v>1.1067681640329E-9</v>
      </c>
      <c r="GN163">
        <v>-6.7387852144306204E-2</v>
      </c>
      <c r="GO163">
        <v>3.4759988817346559E-3</v>
      </c>
      <c r="GP163">
        <v>-3.6432653228263149E-4</v>
      </c>
      <c r="GQ163">
        <v>1.322559970292776E-5</v>
      </c>
      <c r="GR163">
        <v>12</v>
      </c>
      <c r="GS163">
        <v>1920</v>
      </c>
      <c r="GT163">
        <v>3</v>
      </c>
      <c r="GU163">
        <v>20</v>
      </c>
      <c r="GV163">
        <v>35.799999999999997</v>
      </c>
      <c r="GW163">
        <v>48.8</v>
      </c>
      <c r="GX163">
        <v>1.2182599999999999</v>
      </c>
      <c r="GY163">
        <v>2.4157700000000002</v>
      </c>
      <c r="GZ163">
        <v>1.4477500000000001</v>
      </c>
      <c r="HA163">
        <v>2.3034699999999999</v>
      </c>
      <c r="HB163">
        <v>1.5515099999999999</v>
      </c>
      <c r="HC163">
        <v>2.4169900000000002</v>
      </c>
      <c r="HD163">
        <v>31.608000000000001</v>
      </c>
      <c r="HE163">
        <v>14.534800000000001</v>
      </c>
      <c r="HF163">
        <v>18</v>
      </c>
      <c r="HG163">
        <v>442.49900000000002</v>
      </c>
      <c r="HH163">
        <v>464.964</v>
      </c>
      <c r="HI163">
        <v>21.6143</v>
      </c>
      <c r="HJ163">
        <v>24.3017</v>
      </c>
      <c r="HK163">
        <v>30.0001</v>
      </c>
      <c r="HL163">
        <v>24.347799999999999</v>
      </c>
      <c r="HM163">
        <v>24.289000000000001</v>
      </c>
      <c r="HN163">
        <v>24.450299999999999</v>
      </c>
      <c r="HO163">
        <v>30.520399999999999</v>
      </c>
      <c r="HP163">
        <v>46.241300000000003</v>
      </c>
      <c r="HQ163">
        <v>21.597999999999999</v>
      </c>
      <c r="HR163">
        <v>473.53</v>
      </c>
      <c r="HS163">
        <v>14.6371</v>
      </c>
      <c r="HT163">
        <v>99.611999999999995</v>
      </c>
      <c r="HU163">
        <v>101.36199999999999</v>
      </c>
    </row>
    <row r="164" spans="1:229" x14ac:dyDescent="0.2">
      <c r="A164">
        <v>148</v>
      </c>
      <c r="B164">
        <v>1710709405.5999999</v>
      </c>
      <c r="C164">
        <v>1316</v>
      </c>
      <c r="D164" t="s">
        <v>663</v>
      </c>
      <c r="E164" t="s">
        <v>664</v>
      </c>
      <c r="F164">
        <v>5</v>
      </c>
      <c r="H164">
        <v>1710709402.8</v>
      </c>
      <c r="I164">
        <f t="shared" si="68"/>
        <v>2.9766664303177424E-4</v>
      </c>
      <c r="J164">
        <f t="shared" si="69"/>
        <v>0.29766664303177426</v>
      </c>
      <c r="K164">
        <f t="shared" si="70"/>
        <v>4.1221644603964682</v>
      </c>
      <c r="L164">
        <f t="shared" si="71"/>
        <v>436.48390000000001</v>
      </c>
      <c r="M164">
        <f t="shared" si="72"/>
        <v>58.888976308399606</v>
      </c>
      <c r="N164">
        <f t="shared" si="73"/>
        <v>5.9921159489210503</v>
      </c>
      <c r="O164">
        <f t="shared" si="74"/>
        <v>44.413442083628233</v>
      </c>
      <c r="P164">
        <f t="shared" si="75"/>
        <v>1.7829698361584909E-2</v>
      </c>
      <c r="Q164">
        <f t="shared" si="76"/>
        <v>3</v>
      </c>
      <c r="R164">
        <f t="shared" si="77"/>
        <v>1.7771037479398701E-2</v>
      </c>
      <c r="S164">
        <f t="shared" si="78"/>
        <v>1.1112152700424835E-2</v>
      </c>
      <c r="T164">
        <f t="shared" si="79"/>
        <v>321.51100802310202</v>
      </c>
      <c r="U164">
        <f t="shared" si="80"/>
        <v>25.995274970284626</v>
      </c>
      <c r="V164">
        <f t="shared" si="81"/>
        <v>25.013960000000001</v>
      </c>
      <c r="W164">
        <f t="shared" si="82"/>
        <v>3.1823249425956033</v>
      </c>
      <c r="X164">
        <f t="shared" si="83"/>
        <v>50.017828800566178</v>
      </c>
      <c r="Y164">
        <f t="shared" si="84"/>
        <v>1.5173158082766089</v>
      </c>
      <c r="Z164">
        <f t="shared" si="85"/>
        <v>3.0335499254206608</v>
      </c>
      <c r="AA164">
        <f t="shared" si="86"/>
        <v>1.6650091343189943</v>
      </c>
      <c r="AB164">
        <f t="shared" si="87"/>
        <v>-13.127098957701245</v>
      </c>
      <c r="AC164">
        <f t="shared" si="88"/>
        <v>-129.5084846400002</v>
      </c>
      <c r="AD164">
        <f t="shared" si="89"/>
        <v>-9.0959326646436161</v>
      </c>
      <c r="AE164">
        <f t="shared" si="90"/>
        <v>169.77949176075694</v>
      </c>
      <c r="AF164">
        <f t="shared" si="91"/>
        <v>20.650591098018744</v>
      </c>
      <c r="AG164">
        <f t="shared" si="92"/>
        <v>0.30042586766925189</v>
      </c>
      <c r="AH164">
        <f t="shared" si="93"/>
        <v>4.1221644603964682</v>
      </c>
      <c r="AI164">
        <v>466.12516859419782</v>
      </c>
      <c r="AJ164">
        <v>449.29493333333312</v>
      </c>
      <c r="AK164">
        <v>2.7473388951144559</v>
      </c>
      <c r="AL164">
        <v>67.179014470420327</v>
      </c>
      <c r="AM164">
        <f t="shared" si="94"/>
        <v>0.29766664303177426</v>
      </c>
      <c r="AN164">
        <v>14.61480986862693</v>
      </c>
      <c r="AO164">
        <v>14.908077575757581</v>
      </c>
      <c r="AP164">
        <v>-1.013174996624234E-5</v>
      </c>
      <c r="AQ164">
        <v>78.549610732048009</v>
      </c>
      <c r="AR164">
        <v>133</v>
      </c>
      <c r="AS164">
        <v>22</v>
      </c>
      <c r="AT164">
        <f t="shared" si="95"/>
        <v>1</v>
      </c>
      <c r="AU164">
        <f t="shared" si="96"/>
        <v>0</v>
      </c>
      <c r="AV164">
        <f t="shared" si="97"/>
        <v>54231.643741107837</v>
      </c>
      <c r="AW164">
        <f t="shared" si="98"/>
        <v>2000.0050000000001</v>
      </c>
      <c r="AX164">
        <f t="shared" si="99"/>
        <v>1681.2012000119698</v>
      </c>
      <c r="AY164">
        <f t="shared" si="100"/>
        <v>0.84059849850973856</v>
      </c>
      <c r="AZ164">
        <f t="shared" si="101"/>
        <v>0.16075510212379568</v>
      </c>
      <c r="BA164">
        <v>6</v>
      </c>
      <c r="BB164">
        <v>0.5</v>
      </c>
      <c r="BC164" t="s">
        <v>358</v>
      </c>
      <c r="BD164">
        <v>2</v>
      </c>
      <c r="BE164" t="b">
        <v>1</v>
      </c>
      <c r="BF164">
        <v>1710709402.8</v>
      </c>
      <c r="BG164">
        <v>436.48390000000001</v>
      </c>
      <c r="BH164">
        <v>457.26449999999988</v>
      </c>
      <c r="BI164">
        <v>14.91179</v>
      </c>
      <c r="BJ164">
        <v>14.61586</v>
      </c>
      <c r="BK164">
        <v>438.71409999999997</v>
      </c>
      <c r="BL164">
        <v>14.96443</v>
      </c>
      <c r="BM164">
        <v>600.03239999999994</v>
      </c>
      <c r="BN164">
        <v>101.6527</v>
      </c>
      <c r="BO164">
        <v>0.10006129</v>
      </c>
      <c r="BP164">
        <v>24.21322</v>
      </c>
      <c r="BQ164">
        <v>25.013960000000001</v>
      </c>
      <c r="BR164">
        <v>999.9</v>
      </c>
      <c r="BS164">
        <v>0</v>
      </c>
      <c r="BT164">
        <v>0</v>
      </c>
      <c r="BU164">
        <v>9995.5</v>
      </c>
      <c r="BV164">
        <v>0</v>
      </c>
      <c r="BW164">
        <v>6.1616200000000001</v>
      </c>
      <c r="BX164">
        <v>-20.780539999999998</v>
      </c>
      <c r="BY164">
        <v>443.09129999999988</v>
      </c>
      <c r="BZ164">
        <v>464.04689999999999</v>
      </c>
      <c r="CA164">
        <v>0.29594189999999998</v>
      </c>
      <c r="CB164">
        <v>457.26449999999988</v>
      </c>
      <c r="CC164">
        <v>14.61586</v>
      </c>
      <c r="CD164">
        <v>1.5158229999999999</v>
      </c>
      <c r="CE164">
        <v>1.4857400000000001</v>
      </c>
      <c r="CF164">
        <v>13.128729999999999</v>
      </c>
      <c r="CG164">
        <v>12.8222</v>
      </c>
      <c r="CH164">
        <v>2000.0050000000001</v>
      </c>
      <c r="CI164">
        <v>0.97999839999999983</v>
      </c>
      <c r="CJ164">
        <v>2.0001379999999999E-2</v>
      </c>
      <c r="CK164">
        <v>0</v>
      </c>
      <c r="CL164">
        <v>216.1918</v>
      </c>
      <c r="CM164">
        <v>5.0009800000000002</v>
      </c>
      <c r="CN164">
        <v>4567.3329999999996</v>
      </c>
      <c r="CO164">
        <v>18953.310000000001</v>
      </c>
      <c r="CP164">
        <v>39.387300000000003</v>
      </c>
      <c r="CQ164">
        <v>40.093499999999999</v>
      </c>
      <c r="CR164">
        <v>39.155999999999999</v>
      </c>
      <c r="CS164">
        <v>39.999699999999997</v>
      </c>
      <c r="CT164">
        <v>40.468499999999999</v>
      </c>
      <c r="CU164">
        <v>1955.104</v>
      </c>
      <c r="CV164">
        <v>39.899999999999991</v>
      </c>
      <c r="CW164">
        <v>0</v>
      </c>
      <c r="CX164">
        <v>6363.7999999523163</v>
      </c>
      <c r="CY164">
        <v>0</v>
      </c>
      <c r="CZ164">
        <v>1710707252</v>
      </c>
      <c r="DA164" t="s">
        <v>359</v>
      </c>
      <c r="DB164">
        <v>1710707252</v>
      </c>
      <c r="DC164">
        <v>1710706472</v>
      </c>
      <c r="DD164">
        <v>25</v>
      </c>
      <c r="DE164">
        <v>0.7</v>
      </c>
      <c r="DF164">
        <v>1.4E-2</v>
      </c>
      <c r="DG164">
        <v>-2.4249999999999998</v>
      </c>
      <c r="DH164">
        <v>-3.9E-2</v>
      </c>
      <c r="DI164">
        <v>495</v>
      </c>
      <c r="DJ164">
        <v>20</v>
      </c>
      <c r="DK164">
        <v>0.44</v>
      </c>
      <c r="DL164">
        <v>7.0000000000000007E-2</v>
      </c>
      <c r="DM164">
        <v>-11.48986925</v>
      </c>
      <c r="DN164">
        <v>-77.013484165103208</v>
      </c>
      <c r="DO164">
        <v>7.4909366239267401</v>
      </c>
      <c r="DP164">
        <v>0</v>
      </c>
      <c r="DQ164">
        <v>216.5716764705883</v>
      </c>
      <c r="DR164">
        <v>-2.5440030462213929</v>
      </c>
      <c r="DS164">
        <v>0.31892934129754008</v>
      </c>
      <c r="DT164">
        <v>0</v>
      </c>
      <c r="DU164">
        <v>0.28050032500000011</v>
      </c>
      <c r="DV164">
        <v>9.1204581613508404E-2</v>
      </c>
      <c r="DW164">
        <v>9.9068287518950752E-3</v>
      </c>
      <c r="DX164">
        <v>1</v>
      </c>
      <c r="DY164">
        <v>1</v>
      </c>
      <c r="DZ164">
        <v>3</v>
      </c>
      <c r="EA164" t="s">
        <v>368</v>
      </c>
      <c r="EB164">
        <v>3.22932</v>
      </c>
      <c r="EC164">
        <v>2.70438</v>
      </c>
      <c r="ED164">
        <v>0.111439</v>
      </c>
      <c r="EE164">
        <v>0.115513</v>
      </c>
      <c r="EF164">
        <v>8.3234799999999998E-2</v>
      </c>
      <c r="EG164">
        <v>8.2246700000000006E-2</v>
      </c>
      <c r="EH164">
        <v>29130.3</v>
      </c>
      <c r="EI164">
        <v>28352.2</v>
      </c>
      <c r="EJ164">
        <v>31384.7</v>
      </c>
      <c r="EK164">
        <v>30375.599999999999</v>
      </c>
      <c r="EL164">
        <v>38550.6</v>
      </c>
      <c r="EM164">
        <v>36863.699999999997</v>
      </c>
      <c r="EN164">
        <v>43994.1</v>
      </c>
      <c r="EO164">
        <v>42418.5</v>
      </c>
      <c r="EP164">
        <v>1.91042</v>
      </c>
      <c r="EQ164">
        <v>1.94818</v>
      </c>
      <c r="ER164">
        <v>0.124171</v>
      </c>
      <c r="ES164">
        <v>0</v>
      </c>
      <c r="ET164">
        <v>22.9785</v>
      </c>
      <c r="EU164">
        <v>999.9</v>
      </c>
      <c r="EV164">
        <v>54</v>
      </c>
      <c r="EW164">
        <v>26.8</v>
      </c>
      <c r="EX164">
        <v>18.790700000000001</v>
      </c>
      <c r="EY164">
        <v>61.493000000000002</v>
      </c>
      <c r="EZ164">
        <v>25.288499999999999</v>
      </c>
      <c r="FA164">
        <v>1</v>
      </c>
      <c r="FB164">
        <v>-0.21374199999999999</v>
      </c>
      <c r="FC164">
        <v>0.75559399999999999</v>
      </c>
      <c r="FD164">
        <v>20.193200000000001</v>
      </c>
      <c r="FE164">
        <v>5.2201399999999998</v>
      </c>
      <c r="FF164">
        <v>11.992599999999999</v>
      </c>
      <c r="FG164">
        <v>4.96495</v>
      </c>
      <c r="FH164">
        <v>3.2955000000000001</v>
      </c>
      <c r="FI164">
        <v>9999</v>
      </c>
      <c r="FJ164">
        <v>9999</v>
      </c>
      <c r="FK164">
        <v>9999</v>
      </c>
      <c r="FL164">
        <v>292.8</v>
      </c>
      <c r="FM164">
        <v>4.9710400000000003</v>
      </c>
      <c r="FN164">
        <v>1.86768</v>
      </c>
      <c r="FO164">
        <v>1.8589199999999999</v>
      </c>
      <c r="FP164">
        <v>1.8650800000000001</v>
      </c>
      <c r="FQ164">
        <v>1.8630599999999999</v>
      </c>
      <c r="FR164">
        <v>1.86435</v>
      </c>
      <c r="FS164">
        <v>1.8597900000000001</v>
      </c>
      <c r="FT164">
        <v>1.86389</v>
      </c>
      <c r="FU164">
        <v>0</v>
      </c>
      <c r="FV164">
        <v>0</v>
      </c>
      <c r="FW164">
        <v>0</v>
      </c>
      <c r="FX164">
        <v>0</v>
      </c>
      <c r="FY164" t="s">
        <v>361</v>
      </c>
      <c r="FZ164" t="s">
        <v>362</v>
      </c>
      <c r="GA164" t="s">
        <v>363</v>
      </c>
      <c r="GB164" t="s">
        <v>363</v>
      </c>
      <c r="GC164" t="s">
        <v>363</v>
      </c>
      <c r="GD164" t="s">
        <v>363</v>
      </c>
      <c r="GE164">
        <v>0</v>
      </c>
      <c r="GF164">
        <v>100</v>
      </c>
      <c r="GG164">
        <v>100</v>
      </c>
      <c r="GH164">
        <v>-2.266</v>
      </c>
      <c r="GI164">
        <v>-5.2600000000000001E-2</v>
      </c>
      <c r="GJ164">
        <v>-0.44953633355511791</v>
      </c>
      <c r="GK164">
        <v>-3.2761014038563928E-3</v>
      </c>
      <c r="GL164">
        <v>-2.2697488846437009E-6</v>
      </c>
      <c r="GM164">
        <v>1.1067681640329E-9</v>
      </c>
      <c r="GN164">
        <v>-6.7387852144306204E-2</v>
      </c>
      <c r="GO164">
        <v>3.4759988817346559E-3</v>
      </c>
      <c r="GP164">
        <v>-3.6432653228263149E-4</v>
      </c>
      <c r="GQ164">
        <v>1.322559970292776E-5</v>
      </c>
      <c r="GR164">
        <v>12</v>
      </c>
      <c r="GS164">
        <v>1920</v>
      </c>
      <c r="GT164">
        <v>3</v>
      </c>
      <c r="GU164">
        <v>20</v>
      </c>
      <c r="GV164">
        <v>35.9</v>
      </c>
      <c r="GW164">
        <v>48.9</v>
      </c>
      <c r="GX164">
        <v>1.25244</v>
      </c>
      <c r="GY164">
        <v>2.4169900000000002</v>
      </c>
      <c r="GZ164">
        <v>1.4477500000000001</v>
      </c>
      <c r="HA164">
        <v>2.3034699999999999</v>
      </c>
      <c r="HB164">
        <v>1.5515099999999999</v>
      </c>
      <c r="HC164">
        <v>2.4121100000000002</v>
      </c>
      <c r="HD164">
        <v>31.608000000000001</v>
      </c>
      <c r="HE164">
        <v>14.5261</v>
      </c>
      <c r="HF164">
        <v>18</v>
      </c>
      <c r="HG164">
        <v>443.01799999999997</v>
      </c>
      <c r="HH164">
        <v>464.93299999999999</v>
      </c>
      <c r="HI164">
        <v>21.594999999999999</v>
      </c>
      <c r="HJ164">
        <v>24.3017</v>
      </c>
      <c r="HK164">
        <v>30.0001</v>
      </c>
      <c r="HL164">
        <v>24.347799999999999</v>
      </c>
      <c r="HM164">
        <v>24.289000000000001</v>
      </c>
      <c r="HN164">
        <v>25.1401</v>
      </c>
      <c r="HO164">
        <v>30.520399999999999</v>
      </c>
      <c r="HP164">
        <v>46.241300000000003</v>
      </c>
      <c r="HQ164">
        <v>21.581</v>
      </c>
      <c r="HR164">
        <v>493.56599999999997</v>
      </c>
      <c r="HS164">
        <v>14.6371</v>
      </c>
      <c r="HT164">
        <v>99.610399999999998</v>
      </c>
      <c r="HU164">
        <v>101.357</v>
      </c>
    </row>
    <row r="165" spans="1:229" x14ac:dyDescent="0.2">
      <c r="A165">
        <v>149</v>
      </c>
      <c r="B165">
        <v>1710709410.5999999</v>
      </c>
      <c r="C165">
        <v>1321</v>
      </c>
      <c r="D165" t="s">
        <v>665</v>
      </c>
      <c r="E165" t="s">
        <v>666</v>
      </c>
      <c r="F165">
        <v>5</v>
      </c>
      <c r="H165">
        <v>1710709408.0999999</v>
      </c>
      <c r="I165">
        <f t="shared" si="68"/>
        <v>3.1256715621748635E-4</v>
      </c>
      <c r="J165">
        <f t="shared" si="69"/>
        <v>0.31256715621748637</v>
      </c>
      <c r="K165">
        <f t="shared" si="70"/>
        <v>4.2246202818409593</v>
      </c>
      <c r="L165">
        <f t="shared" si="71"/>
        <v>451.39077777777783</v>
      </c>
      <c r="M165">
        <f t="shared" si="72"/>
        <v>81.595248824289001</v>
      </c>
      <c r="N165">
        <f t="shared" si="73"/>
        <v>8.3024665698570033</v>
      </c>
      <c r="O165">
        <f t="shared" si="74"/>
        <v>45.929841460648397</v>
      </c>
      <c r="P165">
        <f t="shared" si="75"/>
        <v>1.8694370105677378E-2</v>
      </c>
      <c r="Q165">
        <f t="shared" si="76"/>
        <v>3</v>
      </c>
      <c r="R165">
        <f t="shared" si="77"/>
        <v>1.862989271307958E-2</v>
      </c>
      <c r="S165">
        <f t="shared" si="78"/>
        <v>1.1649457356479077E-2</v>
      </c>
      <c r="T165">
        <f t="shared" si="79"/>
        <v>321.50719420132026</v>
      </c>
      <c r="U165">
        <f t="shared" si="80"/>
        <v>26.001079929489556</v>
      </c>
      <c r="V165">
        <f t="shared" si="81"/>
        <v>25.02416666666667</v>
      </c>
      <c r="W165">
        <f t="shared" si="82"/>
        <v>3.1842617376879736</v>
      </c>
      <c r="X165">
        <f t="shared" si="83"/>
        <v>49.963111337114157</v>
      </c>
      <c r="Y165">
        <f t="shared" si="84"/>
        <v>1.5165320105364366</v>
      </c>
      <c r="Z165">
        <f t="shared" si="85"/>
        <v>3.0353033867406678</v>
      </c>
      <c r="AA165">
        <f t="shared" si="86"/>
        <v>1.667729727151537</v>
      </c>
      <c r="AB165">
        <f t="shared" si="87"/>
        <v>-13.784211589191148</v>
      </c>
      <c r="AC165">
        <f t="shared" si="88"/>
        <v>-129.6008538666679</v>
      </c>
      <c r="AD165">
        <f t="shared" si="89"/>
        <v>-9.1033305041376824</v>
      </c>
      <c r="AE165">
        <f t="shared" si="90"/>
        <v>169.01879824132354</v>
      </c>
      <c r="AF165">
        <f t="shared" si="91"/>
        <v>23.20809557150908</v>
      </c>
      <c r="AG165">
        <f t="shared" si="92"/>
        <v>0.3129317343143706</v>
      </c>
      <c r="AH165">
        <f t="shared" si="93"/>
        <v>4.2246202818409593</v>
      </c>
      <c r="AI165">
        <v>482.81767194152479</v>
      </c>
      <c r="AJ165">
        <v>464.35937575757549</v>
      </c>
      <c r="AK165">
        <v>3.0782094696089528</v>
      </c>
      <c r="AL165">
        <v>67.179014470420327</v>
      </c>
      <c r="AM165">
        <f t="shared" si="94"/>
        <v>0.31256715621748637</v>
      </c>
      <c r="AN165">
        <v>14.59356809913192</v>
      </c>
      <c r="AO165">
        <v>14.901539393939389</v>
      </c>
      <c r="AP165">
        <v>-9.6295787174261659E-6</v>
      </c>
      <c r="AQ165">
        <v>78.549610732048009</v>
      </c>
      <c r="AR165">
        <v>134</v>
      </c>
      <c r="AS165">
        <v>22</v>
      </c>
      <c r="AT165">
        <f t="shared" si="95"/>
        <v>1</v>
      </c>
      <c r="AU165">
        <f t="shared" si="96"/>
        <v>0</v>
      </c>
      <c r="AV165">
        <f t="shared" si="97"/>
        <v>54431.26426282859</v>
      </c>
      <c r="AW165">
        <f t="shared" si="98"/>
        <v>1999.981111111111</v>
      </c>
      <c r="AX165">
        <f t="shared" si="99"/>
        <v>1681.1811327467979</v>
      </c>
      <c r="AY165">
        <f t="shared" si="100"/>
        <v>0.84059850535928293</v>
      </c>
      <c r="AZ165">
        <f t="shared" si="101"/>
        <v>0.16075511534341616</v>
      </c>
      <c r="BA165">
        <v>6</v>
      </c>
      <c r="BB165">
        <v>0.5</v>
      </c>
      <c r="BC165" t="s">
        <v>358</v>
      </c>
      <c r="BD165">
        <v>2</v>
      </c>
      <c r="BE165" t="b">
        <v>1</v>
      </c>
      <c r="BF165">
        <v>1710709408.0999999</v>
      </c>
      <c r="BG165">
        <v>451.39077777777783</v>
      </c>
      <c r="BH165">
        <v>474.74088888888889</v>
      </c>
      <c r="BI165">
        <v>14.90422222222222</v>
      </c>
      <c r="BJ165">
        <v>14.59594444444444</v>
      </c>
      <c r="BK165">
        <v>453.69066666666657</v>
      </c>
      <c r="BL165">
        <v>14.956866666666659</v>
      </c>
      <c r="BM165">
        <v>599.9804444444444</v>
      </c>
      <c r="BN165">
        <v>101.652</v>
      </c>
      <c r="BO165">
        <v>9.9838366666666664E-2</v>
      </c>
      <c r="BP165">
        <v>24.222855555555551</v>
      </c>
      <c r="BQ165">
        <v>25.02416666666667</v>
      </c>
      <c r="BR165">
        <v>999.90000000000009</v>
      </c>
      <c r="BS165">
        <v>0</v>
      </c>
      <c r="BT165">
        <v>0</v>
      </c>
      <c r="BU165">
        <v>10034.28888888889</v>
      </c>
      <c r="BV165">
        <v>0</v>
      </c>
      <c r="BW165">
        <v>6.1616200000000001</v>
      </c>
      <c r="BX165">
        <v>-23.350133333333339</v>
      </c>
      <c r="BY165">
        <v>458.22033333333337</v>
      </c>
      <c r="BZ165">
        <v>481.77299999999991</v>
      </c>
      <c r="CA165">
        <v>0.3082738888888889</v>
      </c>
      <c r="CB165">
        <v>474.74088888888889</v>
      </c>
      <c r="CC165">
        <v>14.59594444444444</v>
      </c>
      <c r="CD165">
        <v>1.5150411111111111</v>
      </c>
      <c r="CE165">
        <v>1.4837055555555561</v>
      </c>
      <c r="CF165">
        <v>13.120811111111109</v>
      </c>
      <c r="CG165">
        <v>12.80126666666667</v>
      </c>
      <c r="CH165">
        <v>1999.981111111111</v>
      </c>
      <c r="CI165">
        <v>0.97999899999999995</v>
      </c>
      <c r="CJ165">
        <v>2.0000799999999999E-2</v>
      </c>
      <c r="CK165">
        <v>0</v>
      </c>
      <c r="CL165">
        <v>215.89166666666671</v>
      </c>
      <c r="CM165">
        <v>5.0009800000000002</v>
      </c>
      <c r="CN165">
        <v>4563.8966666666674</v>
      </c>
      <c r="CO165">
        <v>18953.07777777778</v>
      </c>
      <c r="CP165">
        <v>39.520666666666671</v>
      </c>
      <c r="CQ165">
        <v>40.173222222222222</v>
      </c>
      <c r="CR165">
        <v>39.242888888888892</v>
      </c>
      <c r="CS165">
        <v>40.131666666666668</v>
      </c>
      <c r="CT165">
        <v>40.582999999999998</v>
      </c>
      <c r="CU165">
        <v>1955.0811111111111</v>
      </c>
      <c r="CV165">
        <v>39.9</v>
      </c>
      <c r="CW165">
        <v>0</v>
      </c>
      <c r="CX165">
        <v>6369.2000000476837</v>
      </c>
      <c r="CY165">
        <v>0</v>
      </c>
      <c r="CZ165">
        <v>1710707252</v>
      </c>
      <c r="DA165" t="s">
        <v>359</v>
      </c>
      <c r="DB165">
        <v>1710707252</v>
      </c>
      <c r="DC165">
        <v>1710706472</v>
      </c>
      <c r="DD165">
        <v>25</v>
      </c>
      <c r="DE165">
        <v>0.7</v>
      </c>
      <c r="DF165">
        <v>1.4E-2</v>
      </c>
      <c r="DG165">
        <v>-2.4249999999999998</v>
      </c>
      <c r="DH165">
        <v>-3.9E-2</v>
      </c>
      <c r="DI165">
        <v>495</v>
      </c>
      <c r="DJ165">
        <v>20</v>
      </c>
      <c r="DK165">
        <v>0.44</v>
      </c>
      <c r="DL165">
        <v>7.0000000000000007E-2</v>
      </c>
      <c r="DM165">
        <v>-15.761182249999999</v>
      </c>
      <c r="DN165">
        <v>-67.942003789868679</v>
      </c>
      <c r="DO165">
        <v>6.727099698904234</v>
      </c>
      <c r="DP165">
        <v>0</v>
      </c>
      <c r="DQ165">
        <v>216.3747941176471</v>
      </c>
      <c r="DR165">
        <v>-3.056913671190467</v>
      </c>
      <c r="DS165">
        <v>0.38299752567252898</v>
      </c>
      <c r="DT165">
        <v>0</v>
      </c>
      <c r="DU165">
        <v>0.28834022500000001</v>
      </c>
      <c r="DV165">
        <v>0.14344598499061839</v>
      </c>
      <c r="DW165">
        <v>1.4669553257491341E-2</v>
      </c>
      <c r="DX165">
        <v>0</v>
      </c>
      <c r="DY165">
        <v>0</v>
      </c>
      <c r="DZ165">
        <v>3</v>
      </c>
      <c r="EA165" t="s">
        <v>435</v>
      </c>
      <c r="EB165">
        <v>3.22932</v>
      </c>
      <c r="EC165">
        <v>2.7044800000000002</v>
      </c>
      <c r="ED165">
        <v>0.114228</v>
      </c>
      <c r="EE165">
        <v>0.118642</v>
      </c>
      <c r="EF165">
        <v>8.3207400000000001E-2</v>
      </c>
      <c r="EG165">
        <v>8.2296300000000003E-2</v>
      </c>
      <c r="EH165">
        <v>29038.9</v>
      </c>
      <c r="EI165">
        <v>28252.7</v>
      </c>
      <c r="EJ165">
        <v>31384.799999999999</v>
      </c>
      <c r="EK165">
        <v>30376.3</v>
      </c>
      <c r="EL165">
        <v>38551.800000000003</v>
      </c>
      <c r="EM165">
        <v>36863.199999999997</v>
      </c>
      <c r="EN165">
        <v>43994</v>
      </c>
      <c r="EO165">
        <v>42420.2</v>
      </c>
      <c r="EP165">
        <v>1.9097200000000001</v>
      </c>
      <c r="EQ165">
        <v>1.94835</v>
      </c>
      <c r="ER165">
        <v>0.124719</v>
      </c>
      <c r="ES165">
        <v>0</v>
      </c>
      <c r="ET165">
        <v>22.9785</v>
      </c>
      <c r="EU165">
        <v>999.9</v>
      </c>
      <c r="EV165">
        <v>54</v>
      </c>
      <c r="EW165">
        <v>26.8</v>
      </c>
      <c r="EX165">
        <v>18.791</v>
      </c>
      <c r="EY165">
        <v>61.232999999999997</v>
      </c>
      <c r="EZ165">
        <v>25.232399999999998</v>
      </c>
      <c r="FA165">
        <v>1</v>
      </c>
      <c r="FB165">
        <v>-0.21340700000000001</v>
      </c>
      <c r="FC165">
        <v>0.77423699999999995</v>
      </c>
      <c r="FD165">
        <v>20.192900000000002</v>
      </c>
      <c r="FE165">
        <v>5.2196899999999999</v>
      </c>
      <c r="FF165">
        <v>11.9923</v>
      </c>
      <c r="FG165">
        <v>4.9645999999999999</v>
      </c>
      <c r="FH165">
        <v>3.29548</v>
      </c>
      <c r="FI165">
        <v>9999</v>
      </c>
      <c r="FJ165">
        <v>9999</v>
      </c>
      <c r="FK165">
        <v>9999</v>
      </c>
      <c r="FL165">
        <v>292.8</v>
      </c>
      <c r="FM165">
        <v>4.9710400000000003</v>
      </c>
      <c r="FN165">
        <v>1.86768</v>
      </c>
      <c r="FO165">
        <v>1.8588899999999999</v>
      </c>
      <c r="FP165">
        <v>1.8650800000000001</v>
      </c>
      <c r="FQ165">
        <v>1.86304</v>
      </c>
      <c r="FR165">
        <v>1.8643400000000001</v>
      </c>
      <c r="FS165">
        <v>1.8597900000000001</v>
      </c>
      <c r="FT165">
        <v>1.8638600000000001</v>
      </c>
      <c r="FU165">
        <v>0</v>
      </c>
      <c r="FV165">
        <v>0</v>
      </c>
      <c r="FW165">
        <v>0</v>
      </c>
      <c r="FX165">
        <v>0</v>
      </c>
      <c r="FY165" t="s">
        <v>361</v>
      </c>
      <c r="FZ165" t="s">
        <v>362</v>
      </c>
      <c r="GA165" t="s">
        <v>363</v>
      </c>
      <c r="GB165" t="s">
        <v>363</v>
      </c>
      <c r="GC165" t="s">
        <v>363</v>
      </c>
      <c r="GD165" t="s">
        <v>363</v>
      </c>
      <c r="GE165">
        <v>0</v>
      </c>
      <c r="GF165">
        <v>100</v>
      </c>
      <c r="GG165">
        <v>100</v>
      </c>
      <c r="GH165">
        <v>-2.335</v>
      </c>
      <c r="GI165">
        <v>-5.2699999999999997E-2</v>
      </c>
      <c r="GJ165">
        <v>-0.44953633355511791</v>
      </c>
      <c r="GK165">
        <v>-3.2761014038563928E-3</v>
      </c>
      <c r="GL165">
        <v>-2.2697488846437009E-6</v>
      </c>
      <c r="GM165">
        <v>1.1067681640329E-9</v>
      </c>
      <c r="GN165">
        <v>-6.7387852144306204E-2</v>
      </c>
      <c r="GO165">
        <v>3.4759988817346559E-3</v>
      </c>
      <c r="GP165">
        <v>-3.6432653228263149E-4</v>
      </c>
      <c r="GQ165">
        <v>1.322559970292776E-5</v>
      </c>
      <c r="GR165">
        <v>12</v>
      </c>
      <c r="GS165">
        <v>1920</v>
      </c>
      <c r="GT165">
        <v>3</v>
      </c>
      <c r="GU165">
        <v>20</v>
      </c>
      <c r="GV165">
        <v>36</v>
      </c>
      <c r="GW165">
        <v>49</v>
      </c>
      <c r="GX165">
        <v>1.2890600000000001</v>
      </c>
      <c r="GY165">
        <v>2.4157700000000002</v>
      </c>
      <c r="GZ165">
        <v>1.4477500000000001</v>
      </c>
      <c r="HA165">
        <v>2.3034699999999999</v>
      </c>
      <c r="HB165">
        <v>1.5515099999999999</v>
      </c>
      <c r="HC165">
        <v>2.4304199999999998</v>
      </c>
      <c r="HD165">
        <v>31.608000000000001</v>
      </c>
      <c r="HE165">
        <v>14.517300000000001</v>
      </c>
      <c r="HF165">
        <v>18</v>
      </c>
      <c r="HG165">
        <v>442.63600000000002</v>
      </c>
      <c r="HH165">
        <v>465.041</v>
      </c>
      <c r="HI165">
        <v>21.5747</v>
      </c>
      <c r="HJ165">
        <v>24.301300000000001</v>
      </c>
      <c r="HK165">
        <v>30.000299999999999</v>
      </c>
      <c r="HL165">
        <v>24.347799999999999</v>
      </c>
      <c r="HM165">
        <v>24.289000000000001</v>
      </c>
      <c r="HN165">
        <v>25.865200000000002</v>
      </c>
      <c r="HO165">
        <v>30.520399999999999</v>
      </c>
      <c r="HP165">
        <v>46.241300000000003</v>
      </c>
      <c r="HQ165">
        <v>21.562200000000001</v>
      </c>
      <c r="HR165">
        <v>506.96800000000002</v>
      </c>
      <c r="HS165">
        <v>14.6371</v>
      </c>
      <c r="HT165">
        <v>99.610399999999998</v>
      </c>
      <c r="HU165">
        <v>101.36</v>
      </c>
    </row>
    <row r="166" spans="1:229" x14ac:dyDescent="0.2">
      <c r="A166">
        <v>150</v>
      </c>
      <c r="B166">
        <v>1710709415.5999999</v>
      </c>
      <c r="C166">
        <v>1326</v>
      </c>
      <c r="D166" t="s">
        <v>667</v>
      </c>
      <c r="E166" t="s">
        <v>668</v>
      </c>
      <c r="F166">
        <v>5</v>
      </c>
      <c r="H166">
        <v>1710709412.8</v>
      </c>
      <c r="I166">
        <f t="shared" si="68"/>
        <v>2.9451195764487655E-4</v>
      </c>
      <c r="J166">
        <f t="shared" si="69"/>
        <v>0.29451195764487653</v>
      </c>
      <c r="K166">
        <f t="shared" si="70"/>
        <v>4.5958384400326864</v>
      </c>
      <c r="L166">
        <f t="shared" si="71"/>
        <v>466.02850000000001</v>
      </c>
      <c r="M166">
        <f t="shared" si="72"/>
        <v>40.515520159006137</v>
      </c>
      <c r="N166">
        <f t="shared" si="73"/>
        <v>4.1225366977851792</v>
      </c>
      <c r="O166">
        <f t="shared" si="74"/>
        <v>47.419349077188521</v>
      </c>
      <c r="P166">
        <f t="shared" si="75"/>
        <v>1.7610627059474054E-2</v>
      </c>
      <c r="Q166">
        <f t="shared" si="76"/>
        <v>3</v>
      </c>
      <c r="R166">
        <f t="shared" si="77"/>
        <v>1.7553396341700726E-2</v>
      </c>
      <c r="S166">
        <f t="shared" si="78"/>
        <v>1.0975999080646389E-2</v>
      </c>
      <c r="T166">
        <f t="shared" si="79"/>
        <v>321.50143086796646</v>
      </c>
      <c r="U166">
        <f t="shared" si="80"/>
        <v>26.006011802417625</v>
      </c>
      <c r="V166">
        <f t="shared" si="81"/>
        <v>25.02167</v>
      </c>
      <c r="W166">
        <f t="shared" si="82"/>
        <v>3.1837878804554802</v>
      </c>
      <c r="X166">
        <f t="shared" si="83"/>
        <v>49.944912518907586</v>
      </c>
      <c r="Y166">
        <f t="shared" si="84"/>
        <v>1.5160127538175212</v>
      </c>
      <c r="Z166">
        <f t="shared" si="85"/>
        <v>3.035369725081821</v>
      </c>
      <c r="AA166">
        <f t="shared" si="86"/>
        <v>1.667775126637959</v>
      </c>
      <c r="AB166">
        <f t="shared" si="87"/>
        <v>-12.987977332139057</v>
      </c>
      <c r="AC166">
        <f t="shared" si="88"/>
        <v>-129.13810919999986</v>
      </c>
      <c r="AD166">
        <f t="shared" si="89"/>
        <v>-9.070729130174275</v>
      </c>
      <c r="AE166">
        <f t="shared" si="90"/>
        <v>170.30461520565325</v>
      </c>
      <c r="AF166">
        <f t="shared" si="91"/>
        <v>24.70590089878397</v>
      </c>
      <c r="AG166">
        <f t="shared" si="92"/>
        <v>0.29761351802019886</v>
      </c>
      <c r="AH166">
        <f t="shared" si="93"/>
        <v>4.5958384400326864</v>
      </c>
      <c r="AI166">
        <v>500.26926684335717</v>
      </c>
      <c r="AJ166">
        <v>480.57289090909057</v>
      </c>
      <c r="AK166">
        <v>3.2652862350219318</v>
      </c>
      <c r="AL166">
        <v>67.179014470420327</v>
      </c>
      <c r="AM166">
        <f t="shared" si="94"/>
        <v>0.29451195764487653</v>
      </c>
      <c r="AN166">
        <v>14.60748414097929</v>
      </c>
      <c r="AO166">
        <v>14.89765272727273</v>
      </c>
      <c r="AP166">
        <v>-6.2464842655587718E-6</v>
      </c>
      <c r="AQ166">
        <v>78.549610732048009</v>
      </c>
      <c r="AR166">
        <v>134</v>
      </c>
      <c r="AS166">
        <v>22</v>
      </c>
      <c r="AT166">
        <f t="shared" si="95"/>
        <v>1</v>
      </c>
      <c r="AU166">
        <f t="shared" si="96"/>
        <v>0</v>
      </c>
      <c r="AV166">
        <f t="shared" si="97"/>
        <v>54285.685449660923</v>
      </c>
      <c r="AW166">
        <f t="shared" si="98"/>
        <v>1999.9449999999999</v>
      </c>
      <c r="AX166">
        <f t="shared" si="99"/>
        <v>1681.1507994134538</v>
      </c>
      <c r="AY166">
        <f t="shared" si="100"/>
        <v>0.84059851616592152</v>
      </c>
      <c r="AZ166">
        <f t="shared" si="101"/>
        <v>0.16075513620022874</v>
      </c>
      <c r="BA166">
        <v>6</v>
      </c>
      <c r="BB166">
        <v>0.5</v>
      </c>
      <c r="BC166" t="s">
        <v>358</v>
      </c>
      <c r="BD166">
        <v>2</v>
      </c>
      <c r="BE166" t="b">
        <v>1</v>
      </c>
      <c r="BF166">
        <v>1710709412.8</v>
      </c>
      <c r="BG166">
        <v>466.02850000000001</v>
      </c>
      <c r="BH166">
        <v>490.87400000000002</v>
      </c>
      <c r="BI166">
        <v>14.899089999999999</v>
      </c>
      <c r="BJ166">
        <v>14.6059</v>
      </c>
      <c r="BK166">
        <v>468.39670000000012</v>
      </c>
      <c r="BL166">
        <v>14.951750000000001</v>
      </c>
      <c r="BM166">
        <v>599.97820000000013</v>
      </c>
      <c r="BN166">
        <v>101.6521</v>
      </c>
      <c r="BO166">
        <v>9.9936790000000011E-2</v>
      </c>
      <c r="BP166">
        <v>24.223220000000001</v>
      </c>
      <c r="BQ166">
        <v>25.02167</v>
      </c>
      <c r="BR166">
        <v>999.9</v>
      </c>
      <c r="BS166">
        <v>0</v>
      </c>
      <c r="BT166">
        <v>0</v>
      </c>
      <c r="BU166">
        <v>10006.298000000001</v>
      </c>
      <c r="BV166">
        <v>0</v>
      </c>
      <c r="BW166">
        <v>6.1616200000000001</v>
      </c>
      <c r="BX166">
        <v>-24.845559999999999</v>
      </c>
      <c r="BY166">
        <v>473.07679999999999</v>
      </c>
      <c r="BZ166">
        <v>498.1499</v>
      </c>
      <c r="CA166">
        <v>0.29318860000000002</v>
      </c>
      <c r="CB166">
        <v>490.87400000000002</v>
      </c>
      <c r="CC166">
        <v>14.6059</v>
      </c>
      <c r="CD166">
        <v>1.5145230000000001</v>
      </c>
      <c r="CE166">
        <v>1.484718</v>
      </c>
      <c r="CF166">
        <v>13.11557</v>
      </c>
      <c r="CG166">
        <v>12.81169</v>
      </c>
      <c r="CH166">
        <v>1999.9449999999999</v>
      </c>
      <c r="CI166">
        <v>0.97999930000000002</v>
      </c>
      <c r="CJ166">
        <v>2.0000520000000001E-2</v>
      </c>
      <c r="CK166">
        <v>0</v>
      </c>
      <c r="CL166">
        <v>215.81739999999999</v>
      </c>
      <c r="CM166">
        <v>5.0009800000000002</v>
      </c>
      <c r="CN166">
        <v>4561.503999999999</v>
      </c>
      <c r="CO166">
        <v>18952.73</v>
      </c>
      <c r="CP166">
        <v>39.606099999999998</v>
      </c>
      <c r="CQ166">
        <v>40.249899999999997</v>
      </c>
      <c r="CR166">
        <v>39.3309</v>
      </c>
      <c r="CS166">
        <v>40.249699999999997</v>
      </c>
      <c r="CT166">
        <v>40.662300000000002</v>
      </c>
      <c r="CU166">
        <v>1955.0450000000001</v>
      </c>
      <c r="CV166">
        <v>39.899999999999991</v>
      </c>
      <c r="CW166">
        <v>0</v>
      </c>
      <c r="CX166">
        <v>6374</v>
      </c>
      <c r="CY166">
        <v>0</v>
      </c>
      <c r="CZ166">
        <v>1710707252</v>
      </c>
      <c r="DA166" t="s">
        <v>359</v>
      </c>
      <c r="DB166">
        <v>1710707252</v>
      </c>
      <c r="DC166">
        <v>1710706472</v>
      </c>
      <c r="DD166">
        <v>25</v>
      </c>
      <c r="DE166">
        <v>0.7</v>
      </c>
      <c r="DF166">
        <v>1.4E-2</v>
      </c>
      <c r="DG166">
        <v>-2.4249999999999998</v>
      </c>
      <c r="DH166">
        <v>-3.9E-2</v>
      </c>
      <c r="DI166">
        <v>495</v>
      </c>
      <c r="DJ166">
        <v>20</v>
      </c>
      <c r="DK166">
        <v>0.44</v>
      </c>
      <c r="DL166">
        <v>7.0000000000000007E-2</v>
      </c>
      <c r="DM166">
        <v>-21.1675775</v>
      </c>
      <c r="DN166">
        <v>-36.19329793621008</v>
      </c>
      <c r="DO166">
        <v>3.6547722297352201</v>
      </c>
      <c r="DP166">
        <v>0</v>
      </c>
      <c r="DQ166">
        <v>216.08370588235289</v>
      </c>
      <c r="DR166">
        <v>-2.7779679108680142</v>
      </c>
      <c r="DS166">
        <v>0.36595544002384539</v>
      </c>
      <c r="DT166">
        <v>0</v>
      </c>
      <c r="DU166">
        <v>0.29413305000000001</v>
      </c>
      <c r="DV166">
        <v>6.2098941838649023E-2</v>
      </c>
      <c r="DW166">
        <v>1.1777125311276089E-2</v>
      </c>
      <c r="DX166">
        <v>1</v>
      </c>
      <c r="DY166">
        <v>1</v>
      </c>
      <c r="DZ166">
        <v>3</v>
      </c>
      <c r="EA166" t="s">
        <v>368</v>
      </c>
      <c r="EB166">
        <v>3.2293400000000001</v>
      </c>
      <c r="EC166">
        <v>2.7044199999999998</v>
      </c>
      <c r="ED166">
        <v>0.117162</v>
      </c>
      <c r="EE166">
        <v>0.12161</v>
      </c>
      <c r="EF166">
        <v>8.3194299999999999E-2</v>
      </c>
      <c r="EG166">
        <v>8.2311999999999996E-2</v>
      </c>
      <c r="EH166">
        <v>28943.200000000001</v>
      </c>
      <c r="EI166">
        <v>28157.4</v>
      </c>
      <c r="EJ166">
        <v>31385.1</v>
      </c>
      <c r="EK166">
        <v>30376.1</v>
      </c>
      <c r="EL166">
        <v>38552.9</v>
      </c>
      <c r="EM166">
        <v>36862.9</v>
      </c>
      <c r="EN166">
        <v>43994.6</v>
      </c>
      <c r="EO166">
        <v>42420.5</v>
      </c>
      <c r="EP166">
        <v>1.9097999999999999</v>
      </c>
      <c r="EQ166">
        <v>1.9480999999999999</v>
      </c>
      <c r="ER166">
        <v>0.12349300000000001</v>
      </c>
      <c r="ES166">
        <v>0</v>
      </c>
      <c r="ET166">
        <v>22.9772</v>
      </c>
      <c r="EU166">
        <v>999.9</v>
      </c>
      <c r="EV166">
        <v>54</v>
      </c>
      <c r="EW166">
        <v>26.9</v>
      </c>
      <c r="EX166">
        <v>18.9023</v>
      </c>
      <c r="EY166">
        <v>60.582999999999998</v>
      </c>
      <c r="EZ166">
        <v>24.819700000000001</v>
      </c>
      <c r="FA166">
        <v>1</v>
      </c>
      <c r="FB166">
        <v>-0.21337400000000001</v>
      </c>
      <c r="FC166">
        <v>0.80762800000000001</v>
      </c>
      <c r="FD166">
        <v>20.192699999999999</v>
      </c>
      <c r="FE166">
        <v>5.22058</v>
      </c>
      <c r="FF166">
        <v>11.992000000000001</v>
      </c>
      <c r="FG166">
        <v>4.9647500000000004</v>
      </c>
      <c r="FH166">
        <v>3.2955800000000002</v>
      </c>
      <c r="FI166">
        <v>9999</v>
      </c>
      <c r="FJ166">
        <v>9999</v>
      </c>
      <c r="FK166">
        <v>9999</v>
      </c>
      <c r="FL166">
        <v>292.8</v>
      </c>
      <c r="FM166">
        <v>4.9710400000000003</v>
      </c>
      <c r="FN166">
        <v>1.86768</v>
      </c>
      <c r="FO166">
        <v>1.8589</v>
      </c>
      <c r="FP166">
        <v>1.8650800000000001</v>
      </c>
      <c r="FQ166">
        <v>1.86307</v>
      </c>
      <c r="FR166">
        <v>1.8643400000000001</v>
      </c>
      <c r="FS166">
        <v>1.8597900000000001</v>
      </c>
      <c r="FT166">
        <v>1.86388</v>
      </c>
      <c r="FU166">
        <v>0</v>
      </c>
      <c r="FV166">
        <v>0</v>
      </c>
      <c r="FW166">
        <v>0</v>
      </c>
      <c r="FX166">
        <v>0</v>
      </c>
      <c r="FY166" t="s">
        <v>361</v>
      </c>
      <c r="FZ166" t="s">
        <v>362</v>
      </c>
      <c r="GA166" t="s">
        <v>363</v>
      </c>
      <c r="GB166" t="s">
        <v>363</v>
      </c>
      <c r="GC166" t="s">
        <v>363</v>
      </c>
      <c r="GD166" t="s">
        <v>363</v>
      </c>
      <c r="GE166">
        <v>0</v>
      </c>
      <c r="GF166">
        <v>100</v>
      </c>
      <c r="GG166">
        <v>100</v>
      </c>
      <c r="GH166">
        <v>-2.41</v>
      </c>
      <c r="GI166">
        <v>-5.2699999999999997E-2</v>
      </c>
      <c r="GJ166">
        <v>-0.44953633355511791</v>
      </c>
      <c r="GK166">
        <v>-3.2761014038563928E-3</v>
      </c>
      <c r="GL166">
        <v>-2.2697488846437009E-6</v>
      </c>
      <c r="GM166">
        <v>1.1067681640329E-9</v>
      </c>
      <c r="GN166">
        <v>-6.7387852144306204E-2</v>
      </c>
      <c r="GO166">
        <v>3.4759988817346559E-3</v>
      </c>
      <c r="GP166">
        <v>-3.6432653228263149E-4</v>
      </c>
      <c r="GQ166">
        <v>1.322559970292776E-5</v>
      </c>
      <c r="GR166">
        <v>12</v>
      </c>
      <c r="GS166">
        <v>1920</v>
      </c>
      <c r="GT166">
        <v>3</v>
      </c>
      <c r="GU166">
        <v>20</v>
      </c>
      <c r="GV166">
        <v>36.1</v>
      </c>
      <c r="GW166">
        <v>49.1</v>
      </c>
      <c r="GX166">
        <v>1.32568</v>
      </c>
      <c r="GY166">
        <v>2.4023400000000001</v>
      </c>
      <c r="GZ166">
        <v>1.4477500000000001</v>
      </c>
      <c r="HA166">
        <v>2.3034699999999999</v>
      </c>
      <c r="HB166">
        <v>1.5515099999999999</v>
      </c>
      <c r="HC166">
        <v>2.4426299999999999</v>
      </c>
      <c r="HD166">
        <v>31.608000000000001</v>
      </c>
      <c r="HE166">
        <v>14.5261</v>
      </c>
      <c r="HF166">
        <v>18</v>
      </c>
      <c r="HG166">
        <v>442.67599999999999</v>
      </c>
      <c r="HH166">
        <v>464.88600000000002</v>
      </c>
      <c r="HI166">
        <v>21.553899999999999</v>
      </c>
      <c r="HJ166">
        <v>24.299600000000002</v>
      </c>
      <c r="HK166">
        <v>30</v>
      </c>
      <c r="HL166">
        <v>24.347799999999999</v>
      </c>
      <c r="HM166">
        <v>24.289000000000001</v>
      </c>
      <c r="HN166">
        <v>26.522200000000002</v>
      </c>
      <c r="HO166">
        <v>30.520399999999999</v>
      </c>
      <c r="HP166">
        <v>46.241300000000003</v>
      </c>
      <c r="HQ166">
        <v>21.535399999999999</v>
      </c>
      <c r="HR166">
        <v>527.00199999999995</v>
      </c>
      <c r="HS166">
        <v>14.6371</v>
      </c>
      <c r="HT166">
        <v>99.611699999999999</v>
      </c>
      <c r="HU166">
        <v>101.361</v>
      </c>
    </row>
    <row r="167" spans="1:229" x14ac:dyDescent="0.2">
      <c r="A167">
        <v>151</v>
      </c>
      <c r="B167">
        <v>1710709420.5999999</v>
      </c>
      <c r="C167">
        <v>1331</v>
      </c>
      <c r="D167" t="s">
        <v>669</v>
      </c>
      <c r="E167" t="s">
        <v>670</v>
      </c>
      <c r="F167">
        <v>5</v>
      </c>
      <c r="H167">
        <v>1710709418.0999999</v>
      </c>
      <c r="I167">
        <f t="shared" si="68"/>
        <v>2.9365531026423177E-4</v>
      </c>
      <c r="J167">
        <f t="shared" si="69"/>
        <v>0.29365531026423175</v>
      </c>
      <c r="K167">
        <f t="shared" si="70"/>
        <v>4.6235351142684955</v>
      </c>
      <c r="L167">
        <f t="shared" si="71"/>
        <v>483.19522222222218</v>
      </c>
      <c r="M167">
        <f t="shared" si="72"/>
        <v>53.515600066106373</v>
      </c>
      <c r="N167">
        <f t="shared" si="73"/>
        <v>5.4452934803777371</v>
      </c>
      <c r="O167">
        <f t="shared" si="74"/>
        <v>49.165846782361825</v>
      </c>
      <c r="P167">
        <f t="shared" si="75"/>
        <v>1.7558863076760099E-2</v>
      </c>
      <c r="Q167">
        <f t="shared" si="76"/>
        <v>3</v>
      </c>
      <c r="R167">
        <f t="shared" si="77"/>
        <v>1.7501967721196533E-2</v>
      </c>
      <c r="S167">
        <f t="shared" si="78"/>
        <v>1.0943826198210108E-2</v>
      </c>
      <c r="T167">
        <f t="shared" si="79"/>
        <v>321.516594151444</v>
      </c>
      <c r="U167">
        <f t="shared" si="80"/>
        <v>26.010437323461822</v>
      </c>
      <c r="V167">
        <f t="shared" si="81"/>
        <v>25.02108888888889</v>
      </c>
      <c r="W167">
        <f t="shared" si="82"/>
        <v>3.1836775967584727</v>
      </c>
      <c r="X167">
        <f t="shared" si="83"/>
        <v>49.927982526355457</v>
      </c>
      <c r="Y167">
        <f t="shared" si="84"/>
        <v>1.5158737473141015</v>
      </c>
      <c r="Z167">
        <f t="shared" si="85"/>
        <v>3.0361205692898126</v>
      </c>
      <c r="AA167">
        <f t="shared" si="86"/>
        <v>1.6678038494443712</v>
      </c>
      <c r="AB167">
        <f t="shared" si="87"/>
        <v>-12.950199182652621</v>
      </c>
      <c r="AC167">
        <f t="shared" si="88"/>
        <v>-128.3770514666675</v>
      </c>
      <c r="AD167">
        <f t="shared" si="89"/>
        <v>-9.0174328745367678</v>
      </c>
      <c r="AE167">
        <f t="shared" si="90"/>
        <v>171.1719106275871</v>
      </c>
      <c r="AF167">
        <f t="shared" si="91"/>
        <v>25.326661192713352</v>
      </c>
      <c r="AG167">
        <f t="shared" si="92"/>
        <v>0.29353984215677653</v>
      </c>
      <c r="AH167">
        <f t="shared" si="93"/>
        <v>4.6235351142684955</v>
      </c>
      <c r="AI167">
        <v>517.3084058462714</v>
      </c>
      <c r="AJ167">
        <v>497.19687272727271</v>
      </c>
      <c r="AK167">
        <v>3.350092970765632</v>
      </c>
      <c r="AL167">
        <v>67.179014470420327</v>
      </c>
      <c r="AM167">
        <f t="shared" si="94"/>
        <v>0.29365531026423175</v>
      </c>
      <c r="AN167">
        <v>14.608643470674711</v>
      </c>
      <c r="AO167">
        <v>14.89788606060606</v>
      </c>
      <c r="AP167">
        <v>8.2737594382274405E-7</v>
      </c>
      <c r="AQ167">
        <v>78.549610732048009</v>
      </c>
      <c r="AR167">
        <v>133</v>
      </c>
      <c r="AS167">
        <v>22</v>
      </c>
      <c r="AT167">
        <f t="shared" si="95"/>
        <v>1</v>
      </c>
      <c r="AU167">
        <f t="shared" si="96"/>
        <v>0</v>
      </c>
      <c r="AV167">
        <f t="shared" si="97"/>
        <v>54172.997614827793</v>
      </c>
      <c r="AW167">
        <f t="shared" si="98"/>
        <v>2000.04</v>
      </c>
      <c r="AX167">
        <f t="shared" si="99"/>
        <v>1681.2306000784681</v>
      </c>
      <c r="AY167">
        <f t="shared" si="100"/>
        <v>0.84059848806947268</v>
      </c>
      <c r="AZ167">
        <f t="shared" si="101"/>
        <v>0.16075508197408253</v>
      </c>
      <c r="BA167">
        <v>6</v>
      </c>
      <c r="BB167">
        <v>0.5</v>
      </c>
      <c r="BC167" t="s">
        <v>358</v>
      </c>
      <c r="BD167">
        <v>2</v>
      </c>
      <c r="BE167" t="b">
        <v>1</v>
      </c>
      <c r="BF167">
        <v>1710709418.0999999</v>
      </c>
      <c r="BG167">
        <v>483.19522222222218</v>
      </c>
      <c r="BH167">
        <v>508.66077777777781</v>
      </c>
      <c r="BI167">
        <v>14.8978</v>
      </c>
      <c r="BJ167">
        <v>14.60866666666667</v>
      </c>
      <c r="BK167">
        <v>485.64433333333329</v>
      </c>
      <c r="BL167">
        <v>14.950477777777779</v>
      </c>
      <c r="BM167">
        <v>600.06933333333336</v>
      </c>
      <c r="BN167">
        <v>101.6513333333333</v>
      </c>
      <c r="BO167">
        <v>0.10018348888888889</v>
      </c>
      <c r="BP167">
        <v>24.227344444444441</v>
      </c>
      <c r="BQ167">
        <v>25.02108888888889</v>
      </c>
      <c r="BR167">
        <v>999.90000000000009</v>
      </c>
      <c r="BS167">
        <v>0</v>
      </c>
      <c r="BT167">
        <v>0</v>
      </c>
      <c r="BU167">
        <v>9984.8677777777775</v>
      </c>
      <c r="BV167">
        <v>0</v>
      </c>
      <c r="BW167">
        <v>6.1616200000000001</v>
      </c>
      <c r="BX167">
        <v>-25.46565555555555</v>
      </c>
      <c r="BY167">
        <v>490.50266666666658</v>
      </c>
      <c r="BZ167">
        <v>516.20188888888902</v>
      </c>
      <c r="CA167">
        <v>0.28914622222222219</v>
      </c>
      <c r="CB167">
        <v>508.66077777777781</v>
      </c>
      <c r="CC167">
        <v>14.60866666666667</v>
      </c>
      <c r="CD167">
        <v>1.5143822222222221</v>
      </c>
      <c r="CE167">
        <v>1.4849911111111109</v>
      </c>
      <c r="CF167">
        <v>13.11417777777778</v>
      </c>
      <c r="CG167">
        <v>12.814511111111109</v>
      </c>
      <c r="CH167">
        <v>2000.04</v>
      </c>
      <c r="CI167">
        <v>0.98000066666666674</v>
      </c>
      <c r="CJ167">
        <v>1.9999244444444439E-2</v>
      </c>
      <c r="CK167">
        <v>0</v>
      </c>
      <c r="CL167">
        <v>215.5083333333333</v>
      </c>
      <c r="CM167">
        <v>5.0009800000000002</v>
      </c>
      <c r="CN167">
        <v>4559.2833333333338</v>
      </c>
      <c r="CO167">
        <v>18953.633333333331</v>
      </c>
      <c r="CP167">
        <v>39.722000000000001</v>
      </c>
      <c r="CQ167">
        <v>40.347000000000001</v>
      </c>
      <c r="CR167">
        <v>39.43022222222222</v>
      </c>
      <c r="CS167">
        <v>40.395666666666671</v>
      </c>
      <c r="CT167">
        <v>40.784444444444453</v>
      </c>
      <c r="CU167">
        <v>1955.1388888888889</v>
      </c>
      <c r="CV167">
        <v>39.9</v>
      </c>
      <c r="CW167">
        <v>0</v>
      </c>
      <c r="CX167">
        <v>6378.7999999523163</v>
      </c>
      <c r="CY167">
        <v>0</v>
      </c>
      <c r="CZ167">
        <v>1710707252</v>
      </c>
      <c r="DA167" t="s">
        <v>359</v>
      </c>
      <c r="DB167">
        <v>1710707252</v>
      </c>
      <c r="DC167">
        <v>1710706472</v>
      </c>
      <c r="DD167">
        <v>25</v>
      </c>
      <c r="DE167">
        <v>0.7</v>
      </c>
      <c r="DF167">
        <v>1.4E-2</v>
      </c>
      <c r="DG167">
        <v>-2.4249999999999998</v>
      </c>
      <c r="DH167">
        <v>-3.9E-2</v>
      </c>
      <c r="DI167">
        <v>495</v>
      </c>
      <c r="DJ167">
        <v>20</v>
      </c>
      <c r="DK167">
        <v>0.44</v>
      </c>
      <c r="DL167">
        <v>7.0000000000000007E-2</v>
      </c>
      <c r="DM167">
        <v>-23.2346875</v>
      </c>
      <c r="DN167">
        <v>-21.409854033771051</v>
      </c>
      <c r="DO167">
        <v>2.17273247273882</v>
      </c>
      <c r="DP167">
        <v>0</v>
      </c>
      <c r="DQ167">
        <v>215.89517647058821</v>
      </c>
      <c r="DR167">
        <v>-2.6918869392853559</v>
      </c>
      <c r="DS167">
        <v>0.33889582562026088</v>
      </c>
      <c r="DT167">
        <v>0</v>
      </c>
      <c r="DU167">
        <v>0.29643485000000003</v>
      </c>
      <c r="DV167">
        <v>-2.396784990619108E-2</v>
      </c>
      <c r="DW167">
        <v>9.1483457618030586E-3</v>
      </c>
      <c r="DX167">
        <v>1</v>
      </c>
      <c r="DY167">
        <v>1</v>
      </c>
      <c r="DZ167">
        <v>3</v>
      </c>
      <c r="EA167" t="s">
        <v>368</v>
      </c>
      <c r="EB167">
        <v>3.2293099999999999</v>
      </c>
      <c r="EC167">
        <v>2.7041900000000001</v>
      </c>
      <c r="ED167">
        <v>0.120116</v>
      </c>
      <c r="EE167">
        <v>0.12456</v>
      </c>
      <c r="EF167">
        <v>8.3194799999999999E-2</v>
      </c>
      <c r="EG167">
        <v>8.2312099999999999E-2</v>
      </c>
      <c r="EH167">
        <v>28846.6</v>
      </c>
      <c r="EI167">
        <v>28063.200000000001</v>
      </c>
      <c r="EJ167">
        <v>31385.3</v>
      </c>
      <c r="EK167">
        <v>30376.3</v>
      </c>
      <c r="EL167">
        <v>38553.300000000003</v>
      </c>
      <c r="EM167">
        <v>36863.199999999997</v>
      </c>
      <c r="EN167">
        <v>43995</v>
      </c>
      <c r="EO167">
        <v>42420.800000000003</v>
      </c>
      <c r="EP167">
        <v>1.91055</v>
      </c>
      <c r="EQ167">
        <v>1.9483999999999999</v>
      </c>
      <c r="ER167">
        <v>0.12465900000000001</v>
      </c>
      <c r="ES167">
        <v>0</v>
      </c>
      <c r="ET167">
        <v>22.9757</v>
      </c>
      <c r="EU167">
        <v>999.9</v>
      </c>
      <c r="EV167">
        <v>53.9</v>
      </c>
      <c r="EW167">
        <v>26.8</v>
      </c>
      <c r="EX167">
        <v>18.755299999999998</v>
      </c>
      <c r="EY167">
        <v>61.493000000000002</v>
      </c>
      <c r="EZ167">
        <v>25.200299999999999</v>
      </c>
      <c r="FA167">
        <v>1</v>
      </c>
      <c r="FB167">
        <v>-0.213341</v>
      </c>
      <c r="FC167">
        <v>0.80214300000000005</v>
      </c>
      <c r="FD167">
        <v>20.192699999999999</v>
      </c>
      <c r="FE167">
        <v>5.2210299999999998</v>
      </c>
      <c r="FF167">
        <v>11.992000000000001</v>
      </c>
      <c r="FG167">
        <v>4.9648000000000003</v>
      </c>
      <c r="FH167">
        <v>3.2956500000000002</v>
      </c>
      <c r="FI167">
        <v>9999</v>
      </c>
      <c r="FJ167">
        <v>9999</v>
      </c>
      <c r="FK167">
        <v>9999</v>
      </c>
      <c r="FL167">
        <v>292.8</v>
      </c>
      <c r="FM167">
        <v>4.9710099999999997</v>
      </c>
      <c r="FN167">
        <v>1.86768</v>
      </c>
      <c r="FO167">
        <v>1.8589199999999999</v>
      </c>
      <c r="FP167">
        <v>1.8650800000000001</v>
      </c>
      <c r="FQ167">
        <v>1.86307</v>
      </c>
      <c r="FR167">
        <v>1.8643400000000001</v>
      </c>
      <c r="FS167">
        <v>1.8597999999999999</v>
      </c>
      <c r="FT167">
        <v>1.8638699999999999</v>
      </c>
      <c r="FU167">
        <v>0</v>
      </c>
      <c r="FV167">
        <v>0</v>
      </c>
      <c r="FW167">
        <v>0</v>
      </c>
      <c r="FX167">
        <v>0</v>
      </c>
      <c r="FY167" t="s">
        <v>361</v>
      </c>
      <c r="FZ167" t="s">
        <v>362</v>
      </c>
      <c r="GA167" t="s">
        <v>363</v>
      </c>
      <c r="GB167" t="s">
        <v>363</v>
      </c>
      <c r="GC167" t="s">
        <v>363</v>
      </c>
      <c r="GD167" t="s">
        <v>363</v>
      </c>
      <c r="GE167">
        <v>0</v>
      </c>
      <c r="GF167">
        <v>100</v>
      </c>
      <c r="GG167">
        <v>100</v>
      </c>
      <c r="GH167">
        <v>-2.488</v>
      </c>
      <c r="GI167">
        <v>-5.2600000000000001E-2</v>
      </c>
      <c r="GJ167">
        <v>-0.44953633355511791</v>
      </c>
      <c r="GK167">
        <v>-3.2761014038563928E-3</v>
      </c>
      <c r="GL167">
        <v>-2.2697488846437009E-6</v>
      </c>
      <c r="GM167">
        <v>1.1067681640329E-9</v>
      </c>
      <c r="GN167">
        <v>-6.7387852144306204E-2</v>
      </c>
      <c r="GO167">
        <v>3.4759988817346559E-3</v>
      </c>
      <c r="GP167">
        <v>-3.6432653228263149E-4</v>
      </c>
      <c r="GQ167">
        <v>1.322559970292776E-5</v>
      </c>
      <c r="GR167">
        <v>12</v>
      </c>
      <c r="GS167">
        <v>1920</v>
      </c>
      <c r="GT167">
        <v>3</v>
      </c>
      <c r="GU167">
        <v>20</v>
      </c>
      <c r="GV167">
        <v>36.1</v>
      </c>
      <c r="GW167">
        <v>49.1</v>
      </c>
      <c r="GX167">
        <v>1.3586400000000001</v>
      </c>
      <c r="GY167">
        <v>2.4108900000000002</v>
      </c>
      <c r="GZ167">
        <v>1.4477500000000001</v>
      </c>
      <c r="HA167">
        <v>2.3034699999999999</v>
      </c>
      <c r="HB167">
        <v>1.5515099999999999</v>
      </c>
      <c r="HC167">
        <v>2.4548299999999998</v>
      </c>
      <c r="HD167">
        <v>31.608000000000001</v>
      </c>
      <c r="HE167">
        <v>14.5261</v>
      </c>
      <c r="HF167">
        <v>18</v>
      </c>
      <c r="HG167">
        <v>443.08600000000001</v>
      </c>
      <c r="HH167">
        <v>465.05900000000003</v>
      </c>
      <c r="HI167">
        <v>21.527999999999999</v>
      </c>
      <c r="HJ167">
        <v>24.299600000000002</v>
      </c>
      <c r="HK167">
        <v>30.0001</v>
      </c>
      <c r="HL167">
        <v>24.347799999999999</v>
      </c>
      <c r="HM167">
        <v>24.287500000000001</v>
      </c>
      <c r="HN167">
        <v>27.2516</v>
      </c>
      <c r="HO167">
        <v>30.520399999999999</v>
      </c>
      <c r="HP167">
        <v>46.241300000000003</v>
      </c>
      <c r="HQ167">
        <v>21.5214</v>
      </c>
      <c r="HR167">
        <v>540.36300000000006</v>
      </c>
      <c r="HS167">
        <v>14.6371</v>
      </c>
      <c r="HT167">
        <v>99.612300000000005</v>
      </c>
      <c r="HU167">
        <v>101.361</v>
      </c>
    </row>
    <row r="168" spans="1:229" x14ac:dyDescent="0.2">
      <c r="A168">
        <v>152</v>
      </c>
      <c r="B168">
        <v>1710709425.5999999</v>
      </c>
      <c r="C168">
        <v>1336</v>
      </c>
      <c r="D168" t="s">
        <v>671</v>
      </c>
      <c r="E168" t="s">
        <v>672</v>
      </c>
      <c r="F168">
        <v>5</v>
      </c>
      <c r="H168">
        <v>1710709422.8</v>
      </c>
      <c r="I168">
        <f t="shared" si="68"/>
        <v>2.9381909790811289E-4</v>
      </c>
      <c r="J168">
        <f t="shared" si="69"/>
        <v>0.29381909790811289</v>
      </c>
      <c r="K168">
        <f t="shared" si="70"/>
        <v>4.81807952335385</v>
      </c>
      <c r="L168">
        <f t="shared" si="71"/>
        <v>498.70400000000001</v>
      </c>
      <c r="M168">
        <f t="shared" si="72"/>
        <v>51.865645978459945</v>
      </c>
      <c r="N168">
        <f t="shared" si="73"/>
        <v>5.2774278638081249</v>
      </c>
      <c r="O168">
        <f t="shared" si="74"/>
        <v>50.744078006578718</v>
      </c>
      <c r="P168">
        <f t="shared" si="75"/>
        <v>1.7590701025969033E-2</v>
      </c>
      <c r="Q168">
        <f t="shared" si="76"/>
        <v>3</v>
      </c>
      <c r="R168">
        <f t="shared" si="77"/>
        <v>1.7533599518815245E-2</v>
      </c>
      <c r="S168">
        <f t="shared" si="78"/>
        <v>1.0963614509859606E-2</v>
      </c>
      <c r="T168">
        <f t="shared" si="79"/>
        <v>321.51212406800443</v>
      </c>
      <c r="U168">
        <f t="shared" si="80"/>
        <v>26.013751324807078</v>
      </c>
      <c r="V168">
        <f t="shared" si="81"/>
        <v>25.01051</v>
      </c>
      <c r="W168">
        <f t="shared" si="82"/>
        <v>3.1816705108566921</v>
      </c>
      <c r="X168">
        <f t="shared" si="83"/>
        <v>49.919508008138124</v>
      </c>
      <c r="Y168">
        <f t="shared" si="84"/>
        <v>1.5159241809184032</v>
      </c>
      <c r="Z168">
        <f t="shared" si="85"/>
        <v>3.0367370220701488</v>
      </c>
      <c r="AA168">
        <f t="shared" si="86"/>
        <v>1.6657463299382889</v>
      </c>
      <c r="AB168">
        <f t="shared" si="87"/>
        <v>-12.957422217747778</v>
      </c>
      <c r="AC168">
        <f t="shared" si="88"/>
        <v>-126.11849807999982</v>
      </c>
      <c r="AD168">
        <f t="shared" si="89"/>
        <v>-8.8584663501302678</v>
      </c>
      <c r="AE168">
        <f t="shared" si="90"/>
        <v>173.5777374201266</v>
      </c>
      <c r="AF168">
        <f t="shared" si="91"/>
        <v>25.519644116064651</v>
      </c>
      <c r="AG168">
        <f t="shared" si="92"/>
        <v>0.29362046698776262</v>
      </c>
      <c r="AH168">
        <f t="shared" si="93"/>
        <v>4.81807952335385</v>
      </c>
      <c r="AI168">
        <v>534.26377987537148</v>
      </c>
      <c r="AJ168">
        <v>513.95232727272708</v>
      </c>
      <c r="AK168">
        <v>3.3497828794009932</v>
      </c>
      <c r="AL168">
        <v>67.179014470420327</v>
      </c>
      <c r="AM168">
        <f t="shared" si="94"/>
        <v>0.29381909790811289</v>
      </c>
      <c r="AN168">
        <v>14.60912055144246</v>
      </c>
      <c r="AO168">
        <v>14.89858787878787</v>
      </c>
      <c r="AP168">
        <v>-3.2355572614273879E-7</v>
      </c>
      <c r="AQ168">
        <v>78.549610732048009</v>
      </c>
      <c r="AR168">
        <v>133</v>
      </c>
      <c r="AS168">
        <v>22</v>
      </c>
      <c r="AT168">
        <f t="shared" si="95"/>
        <v>1</v>
      </c>
      <c r="AU168">
        <f t="shared" si="96"/>
        <v>0</v>
      </c>
      <c r="AV168">
        <f t="shared" si="97"/>
        <v>54144.424919632918</v>
      </c>
      <c r="AW168">
        <f t="shared" si="98"/>
        <v>2000.0119999999999</v>
      </c>
      <c r="AX168">
        <f t="shared" si="99"/>
        <v>1681.2070794134736</v>
      </c>
      <c r="AY168">
        <f t="shared" si="100"/>
        <v>0.8405984961157601</v>
      </c>
      <c r="AZ168">
        <f t="shared" si="101"/>
        <v>0.16075509750341718</v>
      </c>
      <c r="BA168">
        <v>6</v>
      </c>
      <c r="BB168">
        <v>0.5</v>
      </c>
      <c r="BC168" t="s">
        <v>358</v>
      </c>
      <c r="BD168">
        <v>2</v>
      </c>
      <c r="BE168" t="b">
        <v>1</v>
      </c>
      <c r="BF168">
        <v>1710709422.8</v>
      </c>
      <c r="BG168">
        <v>498.70400000000001</v>
      </c>
      <c r="BH168">
        <v>524.37220000000002</v>
      </c>
      <c r="BI168">
        <v>14.898239999999999</v>
      </c>
      <c r="BJ168">
        <v>14.608969999999999</v>
      </c>
      <c r="BK168">
        <v>501.22649999999999</v>
      </c>
      <c r="BL168">
        <v>14.95091</v>
      </c>
      <c r="BM168">
        <v>599.95030000000008</v>
      </c>
      <c r="BN168">
        <v>101.6519</v>
      </c>
      <c r="BO168">
        <v>9.9996929999999998E-2</v>
      </c>
      <c r="BP168">
        <v>24.230730000000001</v>
      </c>
      <c r="BQ168">
        <v>25.01051</v>
      </c>
      <c r="BR168">
        <v>999.9</v>
      </c>
      <c r="BS168">
        <v>0</v>
      </c>
      <c r="BT168">
        <v>0</v>
      </c>
      <c r="BU168">
        <v>9979.4399999999987</v>
      </c>
      <c r="BV168">
        <v>0</v>
      </c>
      <c r="BW168">
        <v>6.1616200000000001</v>
      </c>
      <c r="BX168">
        <v>-25.668320000000001</v>
      </c>
      <c r="BY168">
        <v>506.24619999999999</v>
      </c>
      <c r="BZ168">
        <v>532.14660000000003</v>
      </c>
      <c r="CA168">
        <v>0.2892806</v>
      </c>
      <c r="CB168">
        <v>524.37220000000002</v>
      </c>
      <c r="CC168">
        <v>14.608969999999999</v>
      </c>
      <c r="CD168">
        <v>1.514437</v>
      </c>
      <c r="CE168">
        <v>1.4850319999999999</v>
      </c>
      <c r="CF168">
        <v>13.114710000000001</v>
      </c>
      <c r="CG168">
        <v>12.81493</v>
      </c>
      <c r="CH168">
        <v>2000.0119999999999</v>
      </c>
      <c r="CI168">
        <v>0.98000080000000023</v>
      </c>
      <c r="CJ168">
        <v>1.9999119999999999E-2</v>
      </c>
      <c r="CK168">
        <v>0</v>
      </c>
      <c r="CL168">
        <v>215.31110000000001</v>
      </c>
      <c r="CM168">
        <v>5.0009800000000002</v>
      </c>
      <c r="CN168">
        <v>4557.5030000000006</v>
      </c>
      <c r="CO168">
        <v>18953.38</v>
      </c>
      <c r="CP168">
        <v>39.824699999999993</v>
      </c>
      <c r="CQ168">
        <v>40.418400000000013</v>
      </c>
      <c r="CR168">
        <v>39.518600000000013</v>
      </c>
      <c r="CS168">
        <v>40.512300000000003</v>
      </c>
      <c r="CT168">
        <v>40.874899999999997</v>
      </c>
      <c r="CU168">
        <v>1955.1120000000001</v>
      </c>
      <c r="CV168">
        <v>39.899999999999991</v>
      </c>
      <c r="CW168">
        <v>0</v>
      </c>
      <c r="CX168">
        <v>6384.2000000476837</v>
      </c>
      <c r="CY168">
        <v>0</v>
      </c>
      <c r="CZ168">
        <v>1710707252</v>
      </c>
      <c r="DA168" t="s">
        <v>359</v>
      </c>
      <c r="DB168">
        <v>1710707252</v>
      </c>
      <c r="DC168">
        <v>1710706472</v>
      </c>
      <c r="DD168">
        <v>25</v>
      </c>
      <c r="DE168">
        <v>0.7</v>
      </c>
      <c r="DF168">
        <v>1.4E-2</v>
      </c>
      <c r="DG168">
        <v>-2.4249999999999998</v>
      </c>
      <c r="DH168">
        <v>-3.9E-2</v>
      </c>
      <c r="DI168">
        <v>495</v>
      </c>
      <c r="DJ168">
        <v>20</v>
      </c>
      <c r="DK168">
        <v>0.44</v>
      </c>
      <c r="DL168">
        <v>7.0000000000000007E-2</v>
      </c>
      <c r="DM168">
        <v>-24.812817500000001</v>
      </c>
      <c r="DN168">
        <v>-9.3839358348967288</v>
      </c>
      <c r="DO168">
        <v>0.99673612101887366</v>
      </c>
      <c r="DP168">
        <v>0</v>
      </c>
      <c r="DQ168">
        <v>215.6395588235294</v>
      </c>
      <c r="DR168">
        <v>-1.9387776999335979</v>
      </c>
      <c r="DS168">
        <v>0.29814644952325531</v>
      </c>
      <c r="DT168">
        <v>0</v>
      </c>
      <c r="DU168">
        <v>0.29502855</v>
      </c>
      <c r="DV168">
        <v>-7.4945988742965292E-2</v>
      </c>
      <c r="DW168">
        <v>8.8773958314079908E-3</v>
      </c>
      <c r="DX168">
        <v>1</v>
      </c>
      <c r="DY168">
        <v>1</v>
      </c>
      <c r="DZ168">
        <v>3</v>
      </c>
      <c r="EA168" t="s">
        <v>368</v>
      </c>
      <c r="EB168">
        <v>3.22932</v>
      </c>
      <c r="EC168">
        <v>2.7042700000000002</v>
      </c>
      <c r="ED168">
        <v>0.123044</v>
      </c>
      <c r="EE168">
        <v>0.12745400000000001</v>
      </c>
      <c r="EF168">
        <v>8.3199800000000004E-2</v>
      </c>
      <c r="EG168">
        <v>8.2314700000000005E-2</v>
      </c>
      <c r="EH168">
        <v>28750.5</v>
      </c>
      <c r="EI168">
        <v>27970.6</v>
      </c>
      <c r="EJ168">
        <v>31385.1</v>
      </c>
      <c r="EK168">
        <v>30376.5</v>
      </c>
      <c r="EL168">
        <v>38552.699999999997</v>
      </c>
      <c r="EM168">
        <v>36863.599999999999</v>
      </c>
      <c r="EN168">
        <v>43994.400000000001</v>
      </c>
      <c r="EO168">
        <v>42421.2</v>
      </c>
      <c r="EP168">
        <v>1.9111499999999999</v>
      </c>
      <c r="EQ168">
        <v>1.9484999999999999</v>
      </c>
      <c r="ER168">
        <v>0.123918</v>
      </c>
      <c r="ES168">
        <v>0</v>
      </c>
      <c r="ET168">
        <v>22.974299999999999</v>
      </c>
      <c r="EU168">
        <v>999.9</v>
      </c>
      <c r="EV168">
        <v>53.9</v>
      </c>
      <c r="EW168">
        <v>26.9</v>
      </c>
      <c r="EX168">
        <v>18.865600000000001</v>
      </c>
      <c r="EY168">
        <v>61.292999999999999</v>
      </c>
      <c r="EZ168">
        <v>25.1723</v>
      </c>
      <c r="FA168">
        <v>1</v>
      </c>
      <c r="FB168">
        <v>-0.21362600000000001</v>
      </c>
      <c r="FC168">
        <v>0.80500000000000005</v>
      </c>
      <c r="FD168">
        <v>20.192599999999999</v>
      </c>
      <c r="FE168">
        <v>5.22058</v>
      </c>
      <c r="FF168">
        <v>11.9923</v>
      </c>
      <c r="FG168">
        <v>4.96455</v>
      </c>
      <c r="FH168">
        <v>3.2956500000000002</v>
      </c>
      <c r="FI168">
        <v>9999</v>
      </c>
      <c r="FJ168">
        <v>9999</v>
      </c>
      <c r="FK168">
        <v>9999</v>
      </c>
      <c r="FL168">
        <v>292.8</v>
      </c>
      <c r="FM168">
        <v>4.9710200000000002</v>
      </c>
      <c r="FN168">
        <v>1.86768</v>
      </c>
      <c r="FO168">
        <v>1.8589199999999999</v>
      </c>
      <c r="FP168">
        <v>1.8650800000000001</v>
      </c>
      <c r="FQ168">
        <v>1.8630500000000001</v>
      </c>
      <c r="FR168">
        <v>1.8643400000000001</v>
      </c>
      <c r="FS168">
        <v>1.8597900000000001</v>
      </c>
      <c r="FT168">
        <v>1.8638600000000001</v>
      </c>
      <c r="FU168">
        <v>0</v>
      </c>
      <c r="FV168">
        <v>0</v>
      </c>
      <c r="FW168">
        <v>0</v>
      </c>
      <c r="FX168">
        <v>0</v>
      </c>
      <c r="FY168" t="s">
        <v>361</v>
      </c>
      <c r="FZ168" t="s">
        <v>362</v>
      </c>
      <c r="GA168" t="s">
        <v>363</v>
      </c>
      <c r="GB168" t="s">
        <v>363</v>
      </c>
      <c r="GC168" t="s">
        <v>363</v>
      </c>
      <c r="GD168" t="s">
        <v>363</v>
      </c>
      <c r="GE168">
        <v>0</v>
      </c>
      <c r="GF168">
        <v>100</v>
      </c>
      <c r="GG168">
        <v>100</v>
      </c>
      <c r="GH168">
        <v>-2.5659999999999998</v>
      </c>
      <c r="GI168">
        <v>-5.2699999999999997E-2</v>
      </c>
      <c r="GJ168">
        <v>-0.44953633355511791</v>
      </c>
      <c r="GK168">
        <v>-3.2761014038563928E-3</v>
      </c>
      <c r="GL168">
        <v>-2.2697488846437009E-6</v>
      </c>
      <c r="GM168">
        <v>1.1067681640329E-9</v>
      </c>
      <c r="GN168">
        <v>-6.7387852144306204E-2</v>
      </c>
      <c r="GO168">
        <v>3.4759988817346559E-3</v>
      </c>
      <c r="GP168">
        <v>-3.6432653228263149E-4</v>
      </c>
      <c r="GQ168">
        <v>1.322559970292776E-5</v>
      </c>
      <c r="GR168">
        <v>12</v>
      </c>
      <c r="GS168">
        <v>1920</v>
      </c>
      <c r="GT168">
        <v>3</v>
      </c>
      <c r="GU168">
        <v>20</v>
      </c>
      <c r="GV168">
        <v>36.200000000000003</v>
      </c>
      <c r="GW168">
        <v>49.2</v>
      </c>
      <c r="GX168">
        <v>1.3940399999999999</v>
      </c>
      <c r="GY168">
        <v>2.3986800000000001</v>
      </c>
      <c r="GZ168">
        <v>1.4477500000000001</v>
      </c>
      <c r="HA168">
        <v>2.3034699999999999</v>
      </c>
      <c r="HB168">
        <v>1.5515099999999999</v>
      </c>
      <c r="HC168">
        <v>2.4377399999999998</v>
      </c>
      <c r="HD168">
        <v>31.608000000000001</v>
      </c>
      <c r="HE168">
        <v>14.5261</v>
      </c>
      <c r="HF168">
        <v>18</v>
      </c>
      <c r="HG168">
        <v>443.404</v>
      </c>
      <c r="HH168">
        <v>465.11500000000001</v>
      </c>
      <c r="HI168">
        <v>21.511600000000001</v>
      </c>
      <c r="HJ168">
        <v>24.299600000000002</v>
      </c>
      <c r="HK168">
        <v>30</v>
      </c>
      <c r="HL168">
        <v>24.346599999999999</v>
      </c>
      <c r="HM168">
        <v>24.286999999999999</v>
      </c>
      <c r="HN168">
        <v>27.902899999999999</v>
      </c>
      <c r="HO168">
        <v>30.520399999999999</v>
      </c>
      <c r="HP168">
        <v>46.241300000000003</v>
      </c>
      <c r="HQ168">
        <v>21.501799999999999</v>
      </c>
      <c r="HR168">
        <v>560.39800000000002</v>
      </c>
      <c r="HS168">
        <v>14.6371</v>
      </c>
      <c r="HT168">
        <v>99.6113</v>
      </c>
      <c r="HU168">
        <v>101.36199999999999</v>
      </c>
    </row>
    <row r="169" spans="1:229" x14ac:dyDescent="0.2">
      <c r="A169">
        <v>153</v>
      </c>
      <c r="B169">
        <v>1710709430.5999999</v>
      </c>
      <c r="C169">
        <v>1341</v>
      </c>
      <c r="D169" t="s">
        <v>673</v>
      </c>
      <c r="E169" t="s">
        <v>674</v>
      </c>
      <c r="F169">
        <v>5</v>
      </c>
      <c r="H169">
        <v>1710709428.0999999</v>
      </c>
      <c r="I169">
        <f t="shared" si="68"/>
        <v>2.9563249283405508E-4</v>
      </c>
      <c r="J169">
        <f t="shared" si="69"/>
        <v>0.29563249283405507</v>
      </c>
      <c r="K169">
        <f t="shared" si="70"/>
        <v>4.9232135534052075</v>
      </c>
      <c r="L169">
        <f t="shared" si="71"/>
        <v>516.22611111111109</v>
      </c>
      <c r="M169">
        <f t="shared" si="72"/>
        <v>62.598662668908339</v>
      </c>
      <c r="N169">
        <f t="shared" si="73"/>
        <v>6.3696142248934455</v>
      </c>
      <c r="O169">
        <f t="shared" si="74"/>
        <v>52.52765858571496</v>
      </c>
      <c r="P169">
        <f t="shared" si="75"/>
        <v>1.7716178611167258E-2</v>
      </c>
      <c r="Q169">
        <f t="shared" si="76"/>
        <v>3</v>
      </c>
      <c r="R169">
        <f t="shared" si="77"/>
        <v>1.7658261016113348E-2</v>
      </c>
      <c r="S169">
        <f t="shared" si="78"/>
        <v>1.1041600934862145E-2</v>
      </c>
      <c r="T169">
        <f t="shared" si="79"/>
        <v>321.50967686799572</v>
      </c>
      <c r="U169">
        <f t="shared" si="80"/>
        <v>26.007873646794707</v>
      </c>
      <c r="V169">
        <f t="shared" si="81"/>
        <v>25.00288888888889</v>
      </c>
      <c r="W169">
        <f t="shared" si="82"/>
        <v>3.1802252763798773</v>
      </c>
      <c r="X169">
        <f t="shared" si="83"/>
        <v>49.93810351123755</v>
      </c>
      <c r="Y169">
        <f t="shared" si="84"/>
        <v>1.5159971802481205</v>
      </c>
      <c r="Z169">
        <f t="shared" si="85"/>
        <v>3.0357524087933703</v>
      </c>
      <c r="AA169">
        <f t="shared" si="86"/>
        <v>1.6642280961317568</v>
      </c>
      <c r="AB169">
        <f t="shared" si="87"/>
        <v>-13.037392933981829</v>
      </c>
      <c r="AC169">
        <f t="shared" si="88"/>
        <v>-125.76052240000035</v>
      </c>
      <c r="AD169">
        <f t="shared" si="89"/>
        <v>-8.832742298639495</v>
      </c>
      <c r="AE169">
        <f t="shared" si="90"/>
        <v>173.87901923537402</v>
      </c>
      <c r="AF169">
        <f t="shared" si="91"/>
        <v>25.818947445729137</v>
      </c>
      <c r="AG169">
        <f t="shared" si="92"/>
        <v>0.29538991959890526</v>
      </c>
      <c r="AH169">
        <f t="shared" si="93"/>
        <v>4.9232135534052075</v>
      </c>
      <c r="AI169">
        <v>551.35688011491129</v>
      </c>
      <c r="AJ169">
        <v>530.79433333333316</v>
      </c>
      <c r="AK169">
        <v>3.3817590299066458</v>
      </c>
      <c r="AL169">
        <v>67.179014470420327</v>
      </c>
      <c r="AM169">
        <f t="shared" si="94"/>
        <v>0.29563249283405507</v>
      </c>
      <c r="AN169">
        <v>14.607694561411501</v>
      </c>
      <c r="AO169">
        <v>14.898890303030299</v>
      </c>
      <c r="AP169">
        <v>1.8262517359882739E-6</v>
      </c>
      <c r="AQ169">
        <v>78.549610732048009</v>
      </c>
      <c r="AR169">
        <v>132</v>
      </c>
      <c r="AS169">
        <v>22</v>
      </c>
      <c r="AT169">
        <f t="shared" si="95"/>
        <v>1</v>
      </c>
      <c r="AU169">
        <f t="shared" si="96"/>
        <v>0</v>
      </c>
      <c r="AV169">
        <f t="shared" si="97"/>
        <v>54235.755317653573</v>
      </c>
      <c r="AW169">
        <f t="shared" si="98"/>
        <v>1999.9966666666669</v>
      </c>
      <c r="AX169">
        <f t="shared" si="99"/>
        <v>1681.1941994134693</v>
      </c>
      <c r="AY169">
        <f t="shared" si="100"/>
        <v>0.8405985007042357</v>
      </c>
      <c r="AZ169">
        <f t="shared" si="101"/>
        <v>0.16075510635917512</v>
      </c>
      <c r="BA169">
        <v>6</v>
      </c>
      <c r="BB169">
        <v>0.5</v>
      </c>
      <c r="BC169" t="s">
        <v>358</v>
      </c>
      <c r="BD169">
        <v>2</v>
      </c>
      <c r="BE169" t="b">
        <v>1</v>
      </c>
      <c r="BF169">
        <v>1710709428.0999999</v>
      </c>
      <c r="BG169">
        <v>516.22611111111109</v>
      </c>
      <c r="BH169">
        <v>542.19555555555553</v>
      </c>
      <c r="BI169">
        <v>14.89876666666667</v>
      </c>
      <c r="BJ169">
        <v>14.607799999999999</v>
      </c>
      <c r="BK169">
        <v>518.83177777777792</v>
      </c>
      <c r="BL169">
        <v>14.95143333333333</v>
      </c>
      <c r="BM169">
        <v>600.04600000000005</v>
      </c>
      <c r="BN169">
        <v>101.6531111111111</v>
      </c>
      <c r="BO169">
        <v>0.1000886111111111</v>
      </c>
      <c r="BP169">
        <v>24.225322222222221</v>
      </c>
      <c r="BQ169">
        <v>25.00288888888889</v>
      </c>
      <c r="BR169">
        <v>999.90000000000009</v>
      </c>
      <c r="BS169">
        <v>0</v>
      </c>
      <c r="BT169">
        <v>0</v>
      </c>
      <c r="BU169">
        <v>9996.6722222222234</v>
      </c>
      <c r="BV169">
        <v>0</v>
      </c>
      <c r="BW169">
        <v>6.1616200000000001</v>
      </c>
      <c r="BX169">
        <v>-25.969344444444449</v>
      </c>
      <c r="BY169">
        <v>524.0336666666667</v>
      </c>
      <c r="BZ169">
        <v>550.23299999999995</v>
      </c>
      <c r="CA169">
        <v>0.29098533333333332</v>
      </c>
      <c r="CB169">
        <v>542.19555555555553</v>
      </c>
      <c r="CC169">
        <v>14.607799999999999</v>
      </c>
      <c r="CD169">
        <v>1.51451</v>
      </c>
      <c r="CE169">
        <v>1.484931111111111</v>
      </c>
      <c r="CF169">
        <v>13.11542222222222</v>
      </c>
      <c r="CG169">
        <v>12.813844444444451</v>
      </c>
      <c r="CH169">
        <v>1999.9966666666669</v>
      </c>
      <c r="CI169">
        <v>0.98000200000000015</v>
      </c>
      <c r="CJ169">
        <v>1.9997999999999998E-2</v>
      </c>
      <c r="CK169">
        <v>0</v>
      </c>
      <c r="CL169">
        <v>215.16533333333331</v>
      </c>
      <c r="CM169">
        <v>5.0009800000000002</v>
      </c>
      <c r="CN169">
        <v>4555.3844444444439</v>
      </c>
      <c r="CO169">
        <v>18953.244444444441</v>
      </c>
      <c r="CP169">
        <v>39.937222222222218</v>
      </c>
      <c r="CQ169">
        <v>40.513777777777783</v>
      </c>
      <c r="CR169">
        <v>39.603999999999999</v>
      </c>
      <c r="CS169">
        <v>40.68033333333333</v>
      </c>
      <c r="CT169">
        <v>40.99977777777778</v>
      </c>
      <c r="CU169">
        <v>1955.096666666667</v>
      </c>
      <c r="CV169">
        <v>39.9</v>
      </c>
      <c r="CW169">
        <v>0</v>
      </c>
      <c r="CX169">
        <v>6389</v>
      </c>
      <c r="CY169">
        <v>0</v>
      </c>
      <c r="CZ169">
        <v>1710707252</v>
      </c>
      <c r="DA169" t="s">
        <v>359</v>
      </c>
      <c r="DB169">
        <v>1710707252</v>
      </c>
      <c r="DC169">
        <v>1710706472</v>
      </c>
      <c r="DD169">
        <v>25</v>
      </c>
      <c r="DE169">
        <v>0.7</v>
      </c>
      <c r="DF169">
        <v>1.4E-2</v>
      </c>
      <c r="DG169">
        <v>-2.4249999999999998</v>
      </c>
      <c r="DH169">
        <v>-3.9E-2</v>
      </c>
      <c r="DI169">
        <v>495</v>
      </c>
      <c r="DJ169">
        <v>20</v>
      </c>
      <c r="DK169">
        <v>0.44</v>
      </c>
      <c r="DL169">
        <v>7.0000000000000007E-2</v>
      </c>
      <c r="DM169">
        <v>-25.394472499999999</v>
      </c>
      <c r="DN169">
        <v>-4.7664461538461182</v>
      </c>
      <c r="DO169">
        <v>0.48356795333618852</v>
      </c>
      <c r="DP169">
        <v>0</v>
      </c>
      <c r="DQ169">
        <v>215.51517647058819</v>
      </c>
      <c r="DR169">
        <v>-2.1341482071188711</v>
      </c>
      <c r="DS169">
        <v>0.29752048575916018</v>
      </c>
      <c r="DT169">
        <v>0</v>
      </c>
      <c r="DU169">
        <v>0.29090985000000003</v>
      </c>
      <c r="DV169">
        <v>-1.5991587242026501E-2</v>
      </c>
      <c r="DW169">
        <v>3.1877283412329858E-3</v>
      </c>
      <c r="DX169">
        <v>1</v>
      </c>
      <c r="DY169">
        <v>1</v>
      </c>
      <c r="DZ169">
        <v>3</v>
      </c>
      <c r="EA169" t="s">
        <v>368</v>
      </c>
      <c r="EB169">
        <v>3.22925</v>
      </c>
      <c r="EC169">
        <v>2.70417</v>
      </c>
      <c r="ED169">
        <v>0.12594</v>
      </c>
      <c r="EE169">
        <v>0.13031599999999999</v>
      </c>
      <c r="EF169">
        <v>8.3203700000000005E-2</v>
      </c>
      <c r="EG169">
        <v>8.2310999999999995E-2</v>
      </c>
      <c r="EH169">
        <v>28655.3</v>
      </c>
      <c r="EI169">
        <v>27879.4</v>
      </c>
      <c r="EJ169">
        <v>31384.7</v>
      </c>
      <c r="EK169">
        <v>30376.9</v>
      </c>
      <c r="EL169">
        <v>38552.1</v>
      </c>
      <c r="EM169">
        <v>36864.199999999997</v>
      </c>
      <c r="EN169">
        <v>43993.9</v>
      </c>
      <c r="EO169">
        <v>42421.7</v>
      </c>
      <c r="EP169">
        <v>1.91225</v>
      </c>
      <c r="EQ169">
        <v>1.94842</v>
      </c>
      <c r="ER169">
        <v>0.122808</v>
      </c>
      <c r="ES169">
        <v>0</v>
      </c>
      <c r="ET169">
        <v>22.972300000000001</v>
      </c>
      <c r="EU169">
        <v>999.9</v>
      </c>
      <c r="EV169">
        <v>53.9</v>
      </c>
      <c r="EW169">
        <v>26.9</v>
      </c>
      <c r="EX169">
        <v>18.866099999999999</v>
      </c>
      <c r="EY169">
        <v>61.453000000000003</v>
      </c>
      <c r="EZ169">
        <v>25.232399999999998</v>
      </c>
      <c r="FA169">
        <v>1</v>
      </c>
      <c r="FB169">
        <v>-0.21326500000000001</v>
      </c>
      <c r="FC169">
        <v>0.78496699999999997</v>
      </c>
      <c r="FD169">
        <v>20.192599999999999</v>
      </c>
      <c r="FE169">
        <v>5.2207299999999996</v>
      </c>
      <c r="FF169">
        <v>11.992000000000001</v>
      </c>
      <c r="FG169">
        <v>4.9643499999999996</v>
      </c>
      <c r="FH169">
        <v>3.2956500000000002</v>
      </c>
      <c r="FI169">
        <v>9999</v>
      </c>
      <c r="FJ169">
        <v>9999</v>
      </c>
      <c r="FK169">
        <v>9999</v>
      </c>
      <c r="FL169">
        <v>292.8</v>
      </c>
      <c r="FM169">
        <v>4.97105</v>
      </c>
      <c r="FN169">
        <v>1.86768</v>
      </c>
      <c r="FO169">
        <v>1.85893</v>
      </c>
      <c r="FP169">
        <v>1.8650800000000001</v>
      </c>
      <c r="FQ169">
        <v>1.86303</v>
      </c>
      <c r="FR169">
        <v>1.86435</v>
      </c>
      <c r="FS169">
        <v>1.8597999999999999</v>
      </c>
      <c r="FT169">
        <v>1.8638600000000001</v>
      </c>
      <c r="FU169">
        <v>0</v>
      </c>
      <c r="FV169">
        <v>0</v>
      </c>
      <c r="FW169">
        <v>0</v>
      </c>
      <c r="FX169">
        <v>0</v>
      </c>
      <c r="FY169" t="s">
        <v>361</v>
      </c>
      <c r="FZ169" t="s">
        <v>362</v>
      </c>
      <c r="GA169" t="s">
        <v>363</v>
      </c>
      <c r="GB169" t="s">
        <v>363</v>
      </c>
      <c r="GC169" t="s">
        <v>363</v>
      </c>
      <c r="GD169" t="s">
        <v>363</v>
      </c>
      <c r="GE169">
        <v>0</v>
      </c>
      <c r="GF169">
        <v>100</v>
      </c>
      <c r="GG169">
        <v>100</v>
      </c>
      <c r="GH169">
        <v>-2.645</v>
      </c>
      <c r="GI169">
        <v>-5.2699999999999997E-2</v>
      </c>
      <c r="GJ169">
        <v>-0.44953633355511791</v>
      </c>
      <c r="GK169">
        <v>-3.2761014038563928E-3</v>
      </c>
      <c r="GL169">
        <v>-2.2697488846437009E-6</v>
      </c>
      <c r="GM169">
        <v>1.1067681640329E-9</v>
      </c>
      <c r="GN169">
        <v>-6.7387852144306204E-2</v>
      </c>
      <c r="GO169">
        <v>3.4759988817346559E-3</v>
      </c>
      <c r="GP169">
        <v>-3.6432653228263149E-4</v>
      </c>
      <c r="GQ169">
        <v>1.322559970292776E-5</v>
      </c>
      <c r="GR169">
        <v>12</v>
      </c>
      <c r="GS169">
        <v>1920</v>
      </c>
      <c r="GT169">
        <v>3</v>
      </c>
      <c r="GU169">
        <v>20</v>
      </c>
      <c r="GV169">
        <v>36.299999999999997</v>
      </c>
      <c r="GW169">
        <v>49.3</v>
      </c>
      <c r="GX169">
        <v>1.427</v>
      </c>
      <c r="GY169">
        <v>2.4133300000000002</v>
      </c>
      <c r="GZ169">
        <v>1.4477500000000001</v>
      </c>
      <c r="HA169">
        <v>2.3034699999999999</v>
      </c>
      <c r="HB169">
        <v>1.5515099999999999</v>
      </c>
      <c r="HC169">
        <v>2.4304199999999998</v>
      </c>
      <c r="HD169">
        <v>31.608000000000001</v>
      </c>
      <c r="HE169">
        <v>14.5261</v>
      </c>
      <c r="HF169">
        <v>18</v>
      </c>
      <c r="HG169">
        <v>444</v>
      </c>
      <c r="HH169">
        <v>465.06900000000002</v>
      </c>
      <c r="HI169">
        <v>21.494599999999998</v>
      </c>
      <c r="HJ169">
        <v>24.299199999999999</v>
      </c>
      <c r="HK169">
        <v>30.0001</v>
      </c>
      <c r="HL169">
        <v>24.345800000000001</v>
      </c>
      <c r="HM169">
        <v>24.286999999999999</v>
      </c>
      <c r="HN169">
        <v>28.630700000000001</v>
      </c>
      <c r="HO169">
        <v>30.520399999999999</v>
      </c>
      <c r="HP169">
        <v>46.241300000000003</v>
      </c>
      <c r="HQ169">
        <v>21.494499999999999</v>
      </c>
      <c r="HR169">
        <v>573.77599999999995</v>
      </c>
      <c r="HS169">
        <v>14.6371</v>
      </c>
      <c r="HT169">
        <v>99.610100000000003</v>
      </c>
      <c r="HU169">
        <v>101.363</v>
      </c>
    </row>
    <row r="170" spans="1:229" x14ac:dyDescent="0.2">
      <c r="A170">
        <v>154</v>
      </c>
      <c r="B170">
        <v>1710709435.5999999</v>
      </c>
      <c r="C170">
        <v>1346</v>
      </c>
      <c r="D170" t="s">
        <v>675</v>
      </c>
      <c r="E170" t="s">
        <v>676</v>
      </c>
      <c r="F170">
        <v>5</v>
      </c>
      <c r="H170">
        <v>1710709432.8</v>
      </c>
      <c r="I170">
        <f t="shared" si="68"/>
        <v>2.9845378185856239E-4</v>
      </c>
      <c r="J170">
        <f t="shared" si="69"/>
        <v>0.29845378185856236</v>
      </c>
      <c r="K170">
        <f t="shared" si="70"/>
        <v>5.0419609429564209</v>
      </c>
      <c r="L170">
        <f t="shared" si="71"/>
        <v>531.85170000000005</v>
      </c>
      <c r="M170">
        <f t="shared" si="72"/>
        <v>71.038085786398057</v>
      </c>
      <c r="N170">
        <f t="shared" si="73"/>
        <v>7.2282948876055233</v>
      </c>
      <c r="O170">
        <f t="shared" si="74"/>
        <v>54.117180685778074</v>
      </c>
      <c r="P170">
        <f t="shared" si="75"/>
        <v>1.7869145391915198E-2</v>
      </c>
      <c r="Q170">
        <f t="shared" si="76"/>
        <v>3</v>
      </c>
      <c r="R170">
        <f t="shared" si="77"/>
        <v>1.7810225118966818E-2</v>
      </c>
      <c r="S170">
        <f t="shared" si="78"/>
        <v>1.1136668173357244E-2</v>
      </c>
      <c r="T170">
        <f t="shared" si="79"/>
        <v>321.49836425243149</v>
      </c>
      <c r="U170">
        <f t="shared" si="80"/>
        <v>26.006527741925389</v>
      </c>
      <c r="V170">
        <f t="shared" si="81"/>
        <v>25.011510000000001</v>
      </c>
      <c r="W170">
        <f t="shared" si="82"/>
        <v>3.1818601891107354</v>
      </c>
      <c r="X170">
        <f t="shared" si="83"/>
        <v>49.943623555677313</v>
      </c>
      <c r="Y170">
        <f t="shared" si="84"/>
        <v>1.5161136379436482</v>
      </c>
      <c r="Z170">
        <f t="shared" si="85"/>
        <v>3.0356500590180042</v>
      </c>
      <c r="AA170">
        <f t="shared" si="86"/>
        <v>1.6657465511670873</v>
      </c>
      <c r="AB170">
        <f t="shared" si="87"/>
        <v>-13.161811779962601</v>
      </c>
      <c r="AC170">
        <f t="shared" si="88"/>
        <v>-127.24579800000024</v>
      </c>
      <c r="AD170">
        <f t="shared" si="89"/>
        <v>-8.9374234312872023</v>
      </c>
      <c r="AE170">
        <f t="shared" si="90"/>
        <v>172.15333104118147</v>
      </c>
      <c r="AF170">
        <f t="shared" si="91"/>
        <v>25.860661756898978</v>
      </c>
      <c r="AG170">
        <f t="shared" si="92"/>
        <v>0.29778274385695075</v>
      </c>
      <c r="AH170">
        <f t="shared" si="93"/>
        <v>5.0419609429564209</v>
      </c>
      <c r="AI170">
        <v>568.23178719750467</v>
      </c>
      <c r="AJ170">
        <v>547.63499393939378</v>
      </c>
      <c r="AK170">
        <v>3.3624699071590292</v>
      </c>
      <c r="AL170">
        <v>67.179014470420327</v>
      </c>
      <c r="AM170">
        <f t="shared" si="94"/>
        <v>0.29845378185856236</v>
      </c>
      <c r="AN170">
        <v>14.606738271902749</v>
      </c>
      <c r="AO170">
        <v>14.900745454545451</v>
      </c>
      <c r="AP170">
        <v>2.54051173338006E-6</v>
      </c>
      <c r="AQ170">
        <v>78.549610732048009</v>
      </c>
      <c r="AR170">
        <v>133</v>
      </c>
      <c r="AS170">
        <v>22</v>
      </c>
      <c r="AT170">
        <f t="shared" si="95"/>
        <v>1</v>
      </c>
      <c r="AU170">
        <f t="shared" si="96"/>
        <v>0</v>
      </c>
      <c r="AV170">
        <f t="shared" si="97"/>
        <v>54378.11949891621</v>
      </c>
      <c r="AW170">
        <f t="shared" si="98"/>
        <v>1999.929000000001</v>
      </c>
      <c r="AX170">
        <f t="shared" si="99"/>
        <v>1681.1370936022968</v>
      </c>
      <c r="AY170">
        <f t="shared" si="100"/>
        <v>0.84059838804392351</v>
      </c>
      <c r="AZ170">
        <f t="shared" si="101"/>
        <v>0.16075488892477249</v>
      </c>
      <c r="BA170">
        <v>6</v>
      </c>
      <c r="BB170">
        <v>0.5</v>
      </c>
      <c r="BC170" t="s">
        <v>358</v>
      </c>
      <c r="BD170">
        <v>2</v>
      </c>
      <c r="BE170" t="b">
        <v>1</v>
      </c>
      <c r="BF170">
        <v>1710709432.8</v>
      </c>
      <c r="BG170">
        <v>531.85170000000005</v>
      </c>
      <c r="BH170">
        <v>557.87200000000007</v>
      </c>
      <c r="BI170">
        <v>14.900029999999999</v>
      </c>
      <c r="BJ170">
        <v>14.606669999999999</v>
      </c>
      <c r="BK170">
        <v>534.53150000000005</v>
      </c>
      <c r="BL170">
        <v>14.95265</v>
      </c>
      <c r="BM170">
        <v>599.97090000000003</v>
      </c>
      <c r="BN170">
        <v>101.6527</v>
      </c>
      <c r="BO170">
        <v>9.968827999999999E-2</v>
      </c>
      <c r="BP170">
        <v>24.22476</v>
      </c>
      <c r="BQ170">
        <v>25.011510000000001</v>
      </c>
      <c r="BR170">
        <v>999.9</v>
      </c>
      <c r="BS170">
        <v>0</v>
      </c>
      <c r="BT170">
        <v>0</v>
      </c>
      <c r="BU170">
        <v>10024.062</v>
      </c>
      <c r="BV170">
        <v>0</v>
      </c>
      <c r="BW170">
        <v>6.1616200000000001</v>
      </c>
      <c r="BX170">
        <v>-26.020440000000001</v>
      </c>
      <c r="BY170">
        <v>539.89610000000005</v>
      </c>
      <c r="BZ170">
        <v>566.1413</v>
      </c>
      <c r="CA170">
        <v>0.29333009999999998</v>
      </c>
      <c r="CB170">
        <v>557.87200000000007</v>
      </c>
      <c r="CC170">
        <v>14.606669999999999</v>
      </c>
      <c r="CD170">
        <v>1.5146280000000001</v>
      </c>
      <c r="CE170">
        <v>1.4848110000000001</v>
      </c>
      <c r="CF170">
        <v>13.11664</v>
      </c>
      <c r="CG170">
        <v>12.81264</v>
      </c>
      <c r="CH170">
        <v>1999.929000000001</v>
      </c>
      <c r="CI170">
        <v>0.98000200000000015</v>
      </c>
      <c r="CJ170">
        <v>1.9997999999999991E-2</v>
      </c>
      <c r="CK170">
        <v>0</v>
      </c>
      <c r="CL170">
        <v>215.01339999999999</v>
      </c>
      <c r="CM170">
        <v>5.0009800000000002</v>
      </c>
      <c r="CN170">
        <v>4553.62</v>
      </c>
      <c r="CO170">
        <v>18952.61</v>
      </c>
      <c r="CP170">
        <v>40.030999999999999</v>
      </c>
      <c r="CQ170">
        <v>40.593499999999999</v>
      </c>
      <c r="CR170">
        <v>39.687100000000001</v>
      </c>
      <c r="CS170">
        <v>40.787300000000002</v>
      </c>
      <c r="CT170">
        <v>41.093499999999999</v>
      </c>
      <c r="CU170">
        <v>1955.0309999999999</v>
      </c>
      <c r="CV170">
        <v>39.890999999999998</v>
      </c>
      <c r="CW170">
        <v>0</v>
      </c>
      <c r="CX170">
        <v>6394.3999998569489</v>
      </c>
      <c r="CY170">
        <v>0</v>
      </c>
      <c r="CZ170">
        <v>1710707252</v>
      </c>
      <c r="DA170" t="s">
        <v>359</v>
      </c>
      <c r="DB170">
        <v>1710707252</v>
      </c>
      <c r="DC170">
        <v>1710706472</v>
      </c>
      <c r="DD170">
        <v>25</v>
      </c>
      <c r="DE170">
        <v>0.7</v>
      </c>
      <c r="DF170">
        <v>1.4E-2</v>
      </c>
      <c r="DG170">
        <v>-2.4249999999999998</v>
      </c>
      <c r="DH170">
        <v>-3.9E-2</v>
      </c>
      <c r="DI170">
        <v>495</v>
      </c>
      <c r="DJ170">
        <v>20</v>
      </c>
      <c r="DK170">
        <v>0.44</v>
      </c>
      <c r="DL170">
        <v>7.0000000000000007E-2</v>
      </c>
      <c r="DM170">
        <v>-25.7705825</v>
      </c>
      <c r="DN170">
        <v>-2.4479718574107938</v>
      </c>
      <c r="DO170">
        <v>0.24515628575206869</v>
      </c>
      <c r="DP170">
        <v>0</v>
      </c>
      <c r="DQ170">
        <v>215.2882352941177</v>
      </c>
      <c r="DR170">
        <v>-2.289411768397736</v>
      </c>
      <c r="DS170">
        <v>0.29663515507254717</v>
      </c>
      <c r="DT170">
        <v>0</v>
      </c>
      <c r="DU170">
        <v>0.29067442500000001</v>
      </c>
      <c r="DV170">
        <v>1.7546622889305079E-2</v>
      </c>
      <c r="DW170">
        <v>1.923530437600353E-3</v>
      </c>
      <c r="DX170">
        <v>1</v>
      </c>
      <c r="DY170">
        <v>1</v>
      </c>
      <c r="DZ170">
        <v>3</v>
      </c>
      <c r="EA170" t="s">
        <v>368</v>
      </c>
      <c r="EB170">
        <v>3.2292299999999998</v>
      </c>
      <c r="EC170">
        <v>2.7043400000000002</v>
      </c>
      <c r="ED170">
        <v>0.12878600000000001</v>
      </c>
      <c r="EE170">
        <v>0.13311400000000001</v>
      </c>
      <c r="EF170">
        <v>8.3207600000000007E-2</v>
      </c>
      <c r="EG170">
        <v>8.2299499999999998E-2</v>
      </c>
      <c r="EH170">
        <v>28562.1</v>
      </c>
      <c r="EI170">
        <v>27789.9</v>
      </c>
      <c r="EJ170">
        <v>31384.7</v>
      </c>
      <c r="EK170">
        <v>30377</v>
      </c>
      <c r="EL170">
        <v>38551.9</v>
      </c>
      <c r="EM170">
        <v>36864.800000000003</v>
      </c>
      <c r="EN170">
        <v>43993.7</v>
      </c>
      <c r="EO170">
        <v>42421.7</v>
      </c>
      <c r="EP170">
        <v>1.91035</v>
      </c>
      <c r="EQ170">
        <v>1.9487699999999999</v>
      </c>
      <c r="ER170">
        <v>0.12554999999999999</v>
      </c>
      <c r="ES170">
        <v>0</v>
      </c>
      <c r="ET170">
        <v>22.970700000000001</v>
      </c>
      <c r="EU170">
        <v>999.9</v>
      </c>
      <c r="EV170">
        <v>53.9</v>
      </c>
      <c r="EW170">
        <v>26.9</v>
      </c>
      <c r="EX170">
        <v>18.868500000000001</v>
      </c>
      <c r="EY170">
        <v>61.313000000000002</v>
      </c>
      <c r="EZ170">
        <v>25.228400000000001</v>
      </c>
      <c r="FA170">
        <v>1</v>
      </c>
      <c r="FB170">
        <v>-0.21393799999999999</v>
      </c>
      <c r="FC170">
        <v>0.74394899999999997</v>
      </c>
      <c r="FD170">
        <v>20.192900000000002</v>
      </c>
      <c r="FE170">
        <v>5.2198399999999996</v>
      </c>
      <c r="FF170">
        <v>11.992100000000001</v>
      </c>
      <c r="FG170">
        <v>4.9644000000000004</v>
      </c>
      <c r="FH170">
        <v>3.2955000000000001</v>
      </c>
      <c r="FI170">
        <v>9999</v>
      </c>
      <c r="FJ170">
        <v>9999</v>
      </c>
      <c r="FK170">
        <v>9999</v>
      </c>
      <c r="FL170">
        <v>292.8</v>
      </c>
      <c r="FM170">
        <v>4.9710599999999996</v>
      </c>
      <c r="FN170">
        <v>1.86768</v>
      </c>
      <c r="FO170">
        <v>1.85893</v>
      </c>
      <c r="FP170">
        <v>1.8650800000000001</v>
      </c>
      <c r="FQ170">
        <v>1.86304</v>
      </c>
      <c r="FR170">
        <v>1.86433</v>
      </c>
      <c r="FS170">
        <v>1.8597600000000001</v>
      </c>
      <c r="FT170">
        <v>1.8638600000000001</v>
      </c>
      <c r="FU170">
        <v>0</v>
      </c>
      <c r="FV170">
        <v>0</v>
      </c>
      <c r="FW170">
        <v>0</v>
      </c>
      <c r="FX170">
        <v>0</v>
      </c>
      <c r="FY170" t="s">
        <v>361</v>
      </c>
      <c r="FZ170" t="s">
        <v>362</v>
      </c>
      <c r="GA170" t="s">
        <v>363</v>
      </c>
      <c r="GB170" t="s">
        <v>363</v>
      </c>
      <c r="GC170" t="s">
        <v>363</v>
      </c>
      <c r="GD170" t="s">
        <v>363</v>
      </c>
      <c r="GE170">
        <v>0</v>
      </c>
      <c r="GF170">
        <v>100</v>
      </c>
      <c r="GG170">
        <v>100</v>
      </c>
      <c r="GH170">
        <v>-2.7250000000000001</v>
      </c>
      <c r="GI170">
        <v>-5.2600000000000001E-2</v>
      </c>
      <c r="GJ170">
        <v>-0.44953633355511791</v>
      </c>
      <c r="GK170">
        <v>-3.2761014038563928E-3</v>
      </c>
      <c r="GL170">
        <v>-2.2697488846437009E-6</v>
      </c>
      <c r="GM170">
        <v>1.1067681640329E-9</v>
      </c>
      <c r="GN170">
        <v>-6.7387852144306204E-2</v>
      </c>
      <c r="GO170">
        <v>3.4759988817346559E-3</v>
      </c>
      <c r="GP170">
        <v>-3.6432653228263149E-4</v>
      </c>
      <c r="GQ170">
        <v>1.322559970292776E-5</v>
      </c>
      <c r="GR170">
        <v>12</v>
      </c>
      <c r="GS170">
        <v>1920</v>
      </c>
      <c r="GT170">
        <v>3</v>
      </c>
      <c r="GU170">
        <v>20</v>
      </c>
      <c r="GV170">
        <v>36.4</v>
      </c>
      <c r="GW170">
        <v>49.4</v>
      </c>
      <c r="GX170">
        <v>1.4623999999999999</v>
      </c>
      <c r="GY170">
        <v>2.4096700000000002</v>
      </c>
      <c r="GZ170">
        <v>1.4477500000000001</v>
      </c>
      <c r="HA170">
        <v>2.3034699999999999</v>
      </c>
      <c r="HB170">
        <v>1.5515099999999999</v>
      </c>
      <c r="HC170">
        <v>2.4584999999999999</v>
      </c>
      <c r="HD170">
        <v>31.608000000000001</v>
      </c>
      <c r="HE170">
        <v>14.5261</v>
      </c>
      <c r="HF170">
        <v>18</v>
      </c>
      <c r="HG170">
        <v>442.96100000000001</v>
      </c>
      <c r="HH170">
        <v>465.28500000000003</v>
      </c>
      <c r="HI170">
        <v>21.4878</v>
      </c>
      <c r="HJ170">
        <v>24.297599999999999</v>
      </c>
      <c r="HK170">
        <v>30</v>
      </c>
      <c r="HL170">
        <v>24.345800000000001</v>
      </c>
      <c r="HM170">
        <v>24.286999999999999</v>
      </c>
      <c r="HN170">
        <v>29.280100000000001</v>
      </c>
      <c r="HO170">
        <v>30.520399999999999</v>
      </c>
      <c r="HP170">
        <v>46.241300000000003</v>
      </c>
      <c r="HQ170">
        <v>21.494399999999999</v>
      </c>
      <c r="HR170">
        <v>593.81100000000004</v>
      </c>
      <c r="HS170">
        <v>14.6371</v>
      </c>
      <c r="HT170">
        <v>99.61</v>
      </c>
      <c r="HU170">
        <v>101.364</v>
      </c>
    </row>
    <row r="171" spans="1:229" x14ac:dyDescent="0.2">
      <c r="A171">
        <v>155</v>
      </c>
      <c r="B171">
        <v>1710709440.5999999</v>
      </c>
      <c r="C171">
        <v>1351</v>
      </c>
      <c r="D171" t="s">
        <v>677</v>
      </c>
      <c r="E171" t="s">
        <v>678</v>
      </c>
      <c r="F171">
        <v>5</v>
      </c>
      <c r="H171">
        <v>1710709438.0999999</v>
      </c>
      <c r="I171">
        <f t="shared" si="68"/>
        <v>2.991965328133426E-4</v>
      </c>
      <c r="J171">
        <f t="shared" si="69"/>
        <v>0.29919653281334257</v>
      </c>
      <c r="K171">
        <f t="shared" si="70"/>
        <v>5.1065420711878851</v>
      </c>
      <c r="L171">
        <f t="shared" si="71"/>
        <v>549.46211111111108</v>
      </c>
      <c r="M171">
        <f t="shared" si="72"/>
        <v>82.292465855191026</v>
      </c>
      <c r="N171">
        <f t="shared" si="73"/>
        <v>8.3734174821601535</v>
      </c>
      <c r="O171">
        <f t="shared" si="74"/>
        <v>55.908831982972821</v>
      </c>
      <c r="P171">
        <f t="shared" si="75"/>
        <v>1.7863421440253532E-2</v>
      </c>
      <c r="Q171">
        <f t="shared" si="76"/>
        <v>3</v>
      </c>
      <c r="R171">
        <f t="shared" si="77"/>
        <v>1.7804538841504163E-2</v>
      </c>
      <c r="S171">
        <f t="shared" si="78"/>
        <v>1.1133110880625255E-2</v>
      </c>
      <c r="T171">
        <f t="shared" si="79"/>
        <v>321.50721153490787</v>
      </c>
      <c r="U171">
        <f t="shared" si="80"/>
        <v>26.013243739370402</v>
      </c>
      <c r="V171">
        <f t="shared" si="81"/>
        <v>25.036999999999999</v>
      </c>
      <c r="W171">
        <f t="shared" si="82"/>
        <v>3.186698425139546</v>
      </c>
      <c r="X171">
        <f t="shared" si="83"/>
        <v>49.929974172142053</v>
      </c>
      <c r="Y171">
        <f t="shared" si="84"/>
        <v>1.5163231354658411</v>
      </c>
      <c r="Z171">
        <f t="shared" si="85"/>
        <v>3.036899498962407</v>
      </c>
      <c r="AA171">
        <f t="shared" si="86"/>
        <v>1.670375289673705</v>
      </c>
      <c r="AB171">
        <f t="shared" si="87"/>
        <v>-13.194567097068409</v>
      </c>
      <c r="AC171">
        <f t="shared" si="88"/>
        <v>-130.25858026666674</v>
      </c>
      <c r="AD171">
        <f t="shared" si="89"/>
        <v>-9.1505262947801977</v>
      </c>
      <c r="AE171">
        <f t="shared" si="90"/>
        <v>168.90353787639253</v>
      </c>
      <c r="AF171">
        <f t="shared" si="91"/>
        <v>26.110950716896085</v>
      </c>
      <c r="AG171">
        <f t="shared" si="92"/>
        <v>0.29851480096044664</v>
      </c>
      <c r="AH171">
        <f t="shared" si="93"/>
        <v>5.1065420711878851</v>
      </c>
      <c r="AI171">
        <v>585.40216129329042</v>
      </c>
      <c r="AJ171">
        <v>564.57002424242432</v>
      </c>
      <c r="AK171">
        <v>3.399503987648492</v>
      </c>
      <c r="AL171">
        <v>67.179014470420327</v>
      </c>
      <c r="AM171">
        <f t="shared" si="94"/>
        <v>0.29919653281334257</v>
      </c>
      <c r="AN171">
        <v>14.608605871163849</v>
      </c>
      <c r="AO171">
        <v>14.903335757575761</v>
      </c>
      <c r="AP171">
        <v>3.5552868220911618E-6</v>
      </c>
      <c r="AQ171">
        <v>78.549610732048009</v>
      </c>
      <c r="AR171">
        <v>133</v>
      </c>
      <c r="AS171">
        <v>22</v>
      </c>
      <c r="AT171">
        <f t="shared" si="95"/>
        <v>1</v>
      </c>
      <c r="AU171">
        <f t="shared" si="96"/>
        <v>0</v>
      </c>
      <c r="AV171">
        <f t="shared" si="97"/>
        <v>54200.615317000476</v>
      </c>
      <c r="AW171">
        <f t="shared" si="98"/>
        <v>1999.984444444445</v>
      </c>
      <c r="AX171">
        <f t="shared" si="99"/>
        <v>1681.1836660802637</v>
      </c>
      <c r="AY171">
        <f t="shared" si="100"/>
        <v>0.84059837102746182</v>
      </c>
      <c r="AZ171">
        <f t="shared" si="101"/>
        <v>0.16075485608300119</v>
      </c>
      <c r="BA171">
        <v>6</v>
      </c>
      <c r="BB171">
        <v>0.5</v>
      </c>
      <c r="BC171" t="s">
        <v>358</v>
      </c>
      <c r="BD171">
        <v>2</v>
      </c>
      <c r="BE171" t="b">
        <v>1</v>
      </c>
      <c r="BF171">
        <v>1710709438.0999999</v>
      </c>
      <c r="BG171">
        <v>549.46211111111108</v>
      </c>
      <c r="BH171">
        <v>575.73811111111115</v>
      </c>
      <c r="BI171">
        <v>14.90215555555555</v>
      </c>
      <c r="BJ171">
        <v>14.60807777777778</v>
      </c>
      <c r="BK171">
        <v>552.22655555555559</v>
      </c>
      <c r="BL171">
        <v>14.95484444444444</v>
      </c>
      <c r="BM171">
        <v>599.97655555555548</v>
      </c>
      <c r="BN171">
        <v>101.6517777777778</v>
      </c>
      <c r="BO171">
        <v>0.1001553444444445</v>
      </c>
      <c r="BP171">
        <v>24.231622222222221</v>
      </c>
      <c r="BQ171">
        <v>25.036999999999999</v>
      </c>
      <c r="BR171">
        <v>999.90000000000009</v>
      </c>
      <c r="BS171">
        <v>0</v>
      </c>
      <c r="BT171">
        <v>0</v>
      </c>
      <c r="BU171">
        <v>9990.2777777777774</v>
      </c>
      <c r="BV171">
        <v>0</v>
      </c>
      <c r="BW171">
        <v>6.1616200000000001</v>
      </c>
      <c r="BX171">
        <v>-26.276166666666668</v>
      </c>
      <c r="BY171">
        <v>557.77422222222219</v>
      </c>
      <c r="BZ171">
        <v>584.27333333333331</v>
      </c>
      <c r="CA171">
        <v>0.29408866666666661</v>
      </c>
      <c r="CB171">
        <v>575.73811111111115</v>
      </c>
      <c r="CC171">
        <v>14.60807777777778</v>
      </c>
      <c r="CD171">
        <v>1.5148299999999999</v>
      </c>
      <c r="CE171">
        <v>1.484935555555555</v>
      </c>
      <c r="CF171">
        <v>13.1187</v>
      </c>
      <c r="CG171">
        <v>12.813933333333329</v>
      </c>
      <c r="CH171">
        <v>1999.984444444445</v>
      </c>
      <c r="CI171">
        <v>0.98000299999999996</v>
      </c>
      <c r="CJ171">
        <v>1.999706666666666E-2</v>
      </c>
      <c r="CK171">
        <v>0</v>
      </c>
      <c r="CL171">
        <v>214.84044444444439</v>
      </c>
      <c r="CM171">
        <v>5.0009800000000002</v>
      </c>
      <c r="CN171">
        <v>4552.6055555555558</v>
      </c>
      <c r="CO171">
        <v>18953.111111111109</v>
      </c>
      <c r="CP171">
        <v>40.145666666666671</v>
      </c>
      <c r="CQ171">
        <v>40.666333333333327</v>
      </c>
      <c r="CR171">
        <v>39.791333333333327</v>
      </c>
      <c r="CS171">
        <v>40.93033333333333</v>
      </c>
      <c r="CT171">
        <v>41.187222222222218</v>
      </c>
      <c r="CU171">
        <v>1955.093333333333</v>
      </c>
      <c r="CV171">
        <v>39.891111111111108</v>
      </c>
      <c r="CW171">
        <v>0</v>
      </c>
      <c r="CX171">
        <v>6399.2000000476837</v>
      </c>
      <c r="CY171">
        <v>0</v>
      </c>
      <c r="CZ171">
        <v>1710707252</v>
      </c>
      <c r="DA171" t="s">
        <v>359</v>
      </c>
      <c r="DB171">
        <v>1710707252</v>
      </c>
      <c r="DC171">
        <v>1710706472</v>
      </c>
      <c r="DD171">
        <v>25</v>
      </c>
      <c r="DE171">
        <v>0.7</v>
      </c>
      <c r="DF171">
        <v>1.4E-2</v>
      </c>
      <c r="DG171">
        <v>-2.4249999999999998</v>
      </c>
      <c r="DH171">
        <v>-3.9E-2</v>
      </c>
      <c r="DI171">
        <v>495</v>
      </c>
      <c r="DJ171">
        <v>20</v>
      </c>
      <c r="DK171">
        <v>0.44</v>
      </c>
      <c r="DL171">
        <v>7.0000000000000007E-2</v>
      </c>
      <c r="DM171">
        <v>-25.939515000000011</v>
      </c>
      <c r="DN171">
        <v>-2.2167737335834801</v>
      </c>
      <c r="DO171">
        <v>0.2204592417545701</v>
      </c>
      <c r="DP171">
        <v>0</v>
      </c>
      <c r="DQ171">
        <v>215.12888235294119</v>
      </c>
      <c r="DR171">
        <v>-2.3531856418183361</v>
      </c>
      <c r="DS171">
        <v>0.29929355692696269</v>
      </c>
      <c r="DT171">
        <v>0</v>
      </c>
      <c r="DU171">
        <v>0.29168697500000001</v>
      </c>
      <c r="DV171">
        <v>2.0696093808630189E-2</v>
      </c>
      <c r="DW171">
        <v>2.20187199318557E-3</v>
      </c>
      <c r="DX171">
        <v>1</v>
      </c>
      <c r="DY171">
        <v>1</v>
      </c>
      <c r="DZ171">
        <v>3</v>
      </c>
      <c r="EA171" t="s">
        <v>368</v>
      </c>
      <c r="EB171">
        <v>3.22932</v>
      </c>
      <c r="EC171">
        <v>2.7041599999999999</v>
      </c>
      <c r="ED171">
        <v>0.131608</v>
      </c>
      <c r="EE171">
        <v>0.135906</v>
      </c>
      <c r="EF171">
        <v>8.3219699999999994E-2</v>
      </c>
      <c r="EG171">
        <v>8.2312200000000002E-2</v>
      </c>
      <c r="EH171">
        <v>28469.200000000001</v>
      </c>
      <c r="EI171">
        <v>27700.5</v>
      </c>
      <c r="EJ171">
        <v>31384.3</v>
      </c>
      <c r="EK171">
        <v>30377</v>
      </c>
      <c r="EL171">
        <v>38550.800000000003</v>
      </c>
      <c r="EM171">
        <v>36864.800000000003</v>
      </c>
      <c r="EN171">
        <v>43993.1</v>
      </c>
      <c r="EO171">
        <v>42422.3</v>
      </c>
      <c r="EP171">
        <v>1.9108700000000001</v>
      </c>
      <c r="EQ171">
        <v>1.9485300000000001</v>
      </c>
      <c r="ER171">
        <v>0.12549399999999999</v>
      </c>
      <c r="ES171">
        <v>0</v>
      </c>
      <c r="ET171">
        <v>22.970700000000001</v>
      </c>
      <c r="EU171">
        <v>999.9</v>
      </c>
      <c r="EV171">
        <v>53.9</v>
      </c>
      <c r="EW171">
        <v>26.9</v>
      </c>
      <c r="EX171">
        <v>18.8657</v>
      </c>
      <c r="EY171">
        <v>61.442999999999998</v>
      </c>
      <c r="EZ171">
        <v>25.308499999999999</v>
      </c>
      <c r="FA171">
        <v>1</v>
      </c>
      <c r="FB171">
        <v>-0.213953</v>
      </c>
      <c r="FC171">
        <v>0.81200399999999995</v>
      </c>
      <c r="FD171">
        <v>20.192699999999999</v>
      </c>
      <c r="FE171">
        <v>5.2198399999999996</v>
      </c>
      <c r="FF171">
        <v>11.9923</v>
      </c>
      <c r="FG171">
        <v>4.96455</v>
      </c>
      <c r="FH171">
        <v>3.2955000000000001</v>
      </c>
      <c r="FI171">
        <v>9999</v>
      </c>
      <c r="FJ171">
        <v>9999</v>
      </c>
      <c r="FK171">
        <v>9999</v>
      </c>
      <c r="FL171">
        <v>292.8</v>
      </c>
      <c r="FM171">
        <v>4.9710400000000003</v>
      </c>
      <c r="FN171">
        <v>1.86768</v>
      </c>
      <c r="FO171">
        <v>1.8589100000000001</v>
      </c>
      <c r="FP171">
        <v>1.8650800000000001</v>
      </c>
      <c r="FQ171">
        <v>1.86307</v>
      </c>
      <c r="FR171">
        <v>1.8643400000000001</v>
      </c>
      <c r="FS171">
        <v>1.85978</v>
      </c>
      <c r="FT171">
        <v>1.8638600000000001</v>
      </c>
      <c r="FU171">
        <v>0</v>
      </c>
      <c r="FV171">
        <v>0</v>
      </c>
      <c r="FW171">
        <v>0</v>
      </c>
      <c r="FX171">
        <v>0</v>
      </c>
      <c r="FY171" t="s">
        <v>361</v>
      </c>
      <c r="FZ171" t="s">
        <v>362</v>
      </c>
      <c r="GA171" t="s">
        <v>363</v>
      </c>
      <c r="GB171" t="s">
        <v>363</v>
      </c>
      <c r="GC171" t="s">
        <v>363</v>
      </c>
      <c r="GD171" t="s">
        <v>363</v>
      </c>
      <c r="GE171">
        <v>0</v>
      </c>
      <c r="GF171">
        <v>100</v>
      </c>
      <c r="GG171">
        <v>100</v>
      </c>
      <c r="GH171">
        <v>-2.8039999999999998</v>
      </c>
      <c r="GI171">
        <v>-5.2699999999999997E-2</v>
      </c>
      <c r="GJ171">
        <v>-0.44953633355511791</v>
      </c>
      <c r="GK171">
        <v>-3.2761014038563928E-3</v>
      </c>
      <c r="GL171">
        <v>-2.2697488846437009E-6</v>
      </c>
      <c r="GM171">
        <v>1.1067681640329E-9</v>
      </c>
      <c r="GN171">
        <v>-6.7387852144306204E-2</v>
      </c>
      <c r="GO171">
        <v>3.4759988817346559E-3</v>
      </c>
      <c r="GP171">
        <v>-3.6432653228263149E-4</v>
      </c>
      <c r="GQ171">
        <v>1.322559970292776E-5</v>
      </c>
      <c r="GR171">
        <v>12</v>
      </c>
      <c r="GS171">
        <v>1920</v>
      </c>
      <c r="GT171">
        <v>3</v>
      </c>
      <c r="GU171">
        <v>20</v>
      </c>
      <c r="GV171">
        <v>36.5</v>
      </c>
      <c r="GW171">
        <v>49.5</v>
      </c>
      <c r="GX171">
        <v>1.49536</v>
      </c>
      <c r="GY171">
        <v>2.4108900000000002</v>
      </c>
      <c r="GZ171">
        <v>1.4477500000000001</v>
      </c>
      <c r="HA171">
        <v>2.3034699999999999</v>
      </c>
      <c r="HB171">
        <v>1.5515099999999999</v>
      </c>
      <c r="HC171">
        <v>2.4352999999999998</v>
      </c>
      <c r="HD171">
        <v>31.608000000000001</v>
      </c>
      <c r="HE171">
        <v>14.5261</v>
      </c>
      <c r="HF171">
        <v>18</v>
      </c>
      <c r="HG171">
        <v>443.24799999999999</v>
      </c>
      <c r="HH171">
        <v>465.13099999999997</v>
      </c>
      <c r="HI171">
        <v>21.484500000000001</v>
      </c>
      <c r="HJ171">
        <v>24.297599999999999</v>
      </c>
      <c r="HK171">
        <v>30</v>
      </c>
      <c r="HL171">
        <v>24.345800000000001</v>
      </c>
      <c r="HM171">
        <v>24.286999999999999</v>
      </c>
      <c r="HN171">
        <v>29.9983</v>
      </c>
      <c r="HO171">
        <v>30.520399999999999</v>
      </c>
      <c r="HP171">
        <v>46.241300000000003</v>
      </c>
      <c r="HQ171">
        <v>21.463000000000001</v>
      </c>
      <c r="HR171">
        <v>607.16800000000001</v>
      </c>
      <c r="HS171">
        <v>14.6371</v>
      </c>
      <c r="HT171">
        <v>99.608500000000006</v>
      </c>
      <c r="HU171">
        <v>101.364</v>
      </c>
    </row>
    <row r="172" spans="1:229" x14ac:dyDescent="0.2">
      <c r="A172">
        <v>156</v>
      </c>
      <c r="B172">
        <v>1710709445.5999999</v>
      </c>
      <c r="C172">
        <v>1356</v>
      </c>
      <c r="D172" t="s">
        <v>679</v>
      </c>
      <c r="E172" t="s">
        <v>680</v>
      </c>
      <c r="F172">
        <v>5</v>
      </c>
      <c r="H172">
        <v>1710709442.8</v>
      </c>
      <c r="I172">
        <f t="shared" si="68"/>
        <v>3.0212834573103888E-4</v>
      </c>
      <c r="J172">
        <f t="shared" si="69"/>
        <v>0.30212834573103886</v>
      </c>
      <c r="K172">
        <f t="shared" si="70"/>
        <v>5.2590159575542055</v>
      </c>
      <c r="L172">
        <f t="shared" si="71"/>
        <v>565.17930000000001</v>
      </c>
      <c r="M172">
        <f t="shared" si="72"/>
        <v>89.45748488357394</v>
      </c>
      <c r="N172">
        <f t="shared" si="73"/>
        <v>9.1024105589809867</v>
      </c>
      <c r="O172">
        <f t="shared" si="74"/>
        <v>57.507698039273933</v>
      </c>
      <c r="P172">
        <f t="shared" si="75"/>
        <v>1.807193335323376E-2</v>
      </c>
      <c r="Q172">
        <f t="shared" si="76"/>
        <v>3</v>
      </c>
      <c r="R172">
        <f t="shared" si="77"/>
        <v>1.8011670613382037E-2</v>
      </c>
      <c r="S172">
        <f t="shared" si="78"/>
        <v>1.126269166504108E-2</v>
      </c>
      <c r="T172">
        <f t="shared" si="79"/>
        <v>321.51377946829604</v>
      </c>
      <c r="U172">
        <f t="shared" si="80"/>
        <v>26.017306720223903</v>
      </c>
      <c r="V172">
        <f t="shared" si="81"/>
        <v>25.0227</v>
      </c>
      <c r="W172">
        <f t="shared" si="82"/>
        <v>3.1839833628208458</v>
      </c>
      <c r="X172">
        <f t="shared" si="83"/>
        <v>49.925732975622601</v>
      </c>
      <c r="Y172">
        <f t="shared" si="84"/>
        <v>1.5166287782954335</v>
      </c>
      <c r="Z172">
        <f t="shared" si="85"/>
        <v>3.0377696788867632</v>
      </c>
      <c r="AA172">
        <f t="shared" si="86"/>
        <v>1.6673545845254123</v>
      </c>
      <c r="AB172">
        <f t="shared" si="87"/>
        <v>-13.323860046738815</v>
      </c>
      <c r="AC172">
        <f t="shared" si="88"/>
        <v>-127.17301680000013</v>
      </c>
      <c r="AD172">
        <f t="shared" si="89"/>
        <v>-8.9333392675117338</v>
      </c>
      <c r="AE172">
        <f t="shared" si="90"/>
        <v>172.0835633540454</v>
      </c>
      <c r="AF172">
        <f t="shared" si="91"/>
        <v>26.208917097545356</v>
      </c>
      <c r="AG172">
        <f t="shared" si="92"/>
        <v>0.30154841933274373</v>
      </c>
      <c r="AH172">
        <f t="shared" si="93"/>
        <v>5.2590159575542055</v>
      </c>
      <c r="AI172">
        <v>602.47768825933292</v>
      </c>
      <c r="AJ172">
        <v>581.53078181818171</v>
      </c>
      <c r="AK172">
        <v>3.3909704867585249</v>
      </c>
      <c r="AL172">
        <v>67.179014470420327</v>
      </c>
      <c r="AM172">
        <f t="shared" si="94"/>
        <v>0.30212834573103886</v>
      </c>
      <c r="AN172">
        <v>14.608615032054351</v>
      </c>
      <c r="AO172">
        <v>14.906225454545449</v>
      </c>
      <c r="AP172">
        <v>3.8235481931661901E-6</v>
      </c>
      <c r="AQ172">
        <v>78.549610732048009</v>
      </c>
      <c r="AR172">
        <v>134</v>
      </c>
      <c r="AS172">
        <v>22</v>
      </c>
      <c r="AT172">
        <f t="shared" si="95"/>
        <v>1</v>
      </c>
      <c r="AU172">
        <f t="shared" si="96"/>
        <v>0</v>
      </c>
      <c r="AV172">
        <f t="shared" si="97"/>
        <v>54350.94830473679</v>
      </c>
      <c r="AW172">
        <f t="shared" si="98"/>
        <v>2000.0260000000001</v>
      </c>
      <c r="AX172">
        <f t="shared" si="99"/>
        <v>1681.2185394136247</v>
      </c>
      <c r="AY172">
        <f t="shared" si="100"/>
        <v>0.84059834192836724</v>
      </c>
      <c r="AZ172">
        <f t="shared" si="101"/>
        <v>0.16075479992174904</v>
      </c>
      <c r="BA172">
        <v>6</v>
      </c>
      <c r="BB172">
        <v>0.5</v>
      </c>
      <c r="BC172" t="s">
        <v>358</v>
      </c>
      <c r="BD172">
        <v>2</v>
      </c>
      <c r="BE172" t="b">
        <v>1</v>
      </c>
      <c r="BF172">
        <v>1710709442.8</v>
      </c>
      <c r="BG172">
        <v>565.17930000000001</v>
      </c>
      <c r="BH172">
        <v>591.55919999999992</v>
      </c>
      <c r="BI172">
        <v>14.90526</v>
      </c>
      <c r="BJ172">
        <v>14.6082</v>
      </c>
      <c r="BK172">
        <v>568.01919999999996</v>
      </c>
      <c r="BL172">
        <v>14.95792</v>
      </c>
      <c r="BM172">
        <v>599.98740000000009</v>
      </c>
      <c r="BN172">
        <v>101.6514</v>
      </c>
      <c r="BO172">
        <v>9.9846089999999998E-2</v>
      </c>
      <c r="BP172">
        <v>24.2364</v>
      </c>
      <c r="BQ172">
        <v>25.0227</v>
      </c>
      <c r="BR172">
        <v>999.9</v>
      </c>
      <c r="BS172">
        <v>0</v>
      </c>
      <c r="BT172">
        <v>0</v>
      </c>
      <c r="BU172">
        <v>10019.379999999999</v>
      </c>
      <c r="BV172">
        <v>0</v>
      </c>
      <c r="BW172">
        <v>6.1640220000000001</v>
      </c>
      <c r="BX172">
        <v>-26.379950000000001</v>
      </c>
      <c r="BY172">
        <v>573.73090000000002</v>
      </c>
      <c r="BZ172">
        <v>600.3288</v>
      </c>
      <c r="CA172">
        <v>0.29705250000000011</v>
      </c>
      <c r="CB172">
        <v>591.55919999999992</v>
      </c>
      <c r="CC172">
        <v>14.6082</v>
      </c>
      <c r="CD172">
        <v>1.515144</v>
      </c>
      <c r="CE172">
        <v>1.4849479999999999</v>
      </c>
      <c r="CF172">
        <v>13.121840000000001</v>
      </c>
      <c r="CG172">
        <v>12.81404</v>
      </c>
      <c r="CH172">
        <v>2000.0260000000001</v>
      </c>
      <c r="CI172">
        <v>0.9800044</v>
      </c>
      <c r="CJ172">
        <v>1.9995760000000001E-2</v>
      </c>
      <c r="CK172">
        <v>0</v>
      </c>
      <c r="CL172">
        <v>214.61080000000001</v>
      </c>
      <c r="CM172">
        <v>5.0009800000000002</v>
      </c>
      <c r="CN172">
        <v>4551.8709999999992</v>
      </c>
      <c r="CO172">
        <v>18953.55</v>
      </c>
      <c r="CP172">
        <v>40.243600000000001</v>
      </c>
      <c r="CQ172">
        <v>40.737400000000001</v>
      </c>
      <c r="CR172">
        <v>39.874899999999997</v>
      </c>
      <c r="CS172">
        <v>41.037300000000002</v>
      </c>
      <c r="CT172">
        <v>41.274800000000013</v>
      </c>
      <c r="CU172">
        <v>1955.136</v>
      </c>
      <c r="CV172">
        <v>39.89</v>
      </c>
      <c r="CW172">
        <v>0</v>
      </c>
      <c r="CX172">
        <v>6404</v>
      </c>
      <c r="CY172">
        <v>0</v>
      </c>
      <c r="CZ172">
        <v>1710707252</v>
      </c>
      <c r="DA172" t="s">
        <v>359</v>
      </c>
      <c r="DB172">
        <v>1710707252</v>
      </c>
      <c r="DC172">
        <v>1710706472</v>
      </c>
      <c r="DD172">
        <v>25</v>
      </c>
      <c r="DE172">
        <v>0.7</v>
      </c>
      <c r="DF172">
        <v>1.4E-2</v>
      </c>
      <c r="DG172">
        <v>-2.4249999999999998</v>
      </c>
      <c r="DH172">
        <v>-3.9E-2</v>
      </c>
      <c r="DI172">
        <v>495</v>
      </c>
      <c r="DJ172">
        <v>20</v>
      </c>
      <c r="DK172">
        <v>0.44</v>
      </c>
      <c r="DL172">
        <v>7.0000000000000007E-2</v>
      </c>
      <c r="DM172">
        <v>-26.129056097560969</v>
      </c>
      <c r="DN172">
        <v>-1.959932404181193</v>
      </c>
      <c r="DO172">
        <v>0.20050803043194501</v>
      </c>
      <c r="DP172">
        <v>0</v>
      </c>
      <c r="DQ172">
        <v>214.9291764705882</v>
      </c>
      <c r="DR172">
        <v>-2.1061573726090161</v>
      </c>
      <c r="DS172">
        <v>0.27559459469089342</v>
      </c>
      <c r="DT172">
        <v>0</v>
      </c>
      <c r="DU172">
        <v>0.29357102439024402</v>
      </c>
      <c r="DV172">
        <v>2.3099205574912952E-2</v>
      </c>
      <c r="DW172">
        <v>2.4715549513320339E-3</v>
      </c>
      <c r="DX172">
        <v>1</v>
      </c>
      <c r="DY172">
        <v>1</v>
      </c>
      <c r="DZ172">
        <v>3</v>
      </c>
      <c r="EA172" t="s">
        <v>368</v>
      </c>
      <c r="EB172">
        <v>3.2294100000000001</v>
      </c>
      <c r="EC172">
        <v>2.7043400000000002</v>
      </c>
      <c r="ED172">
        <v>0.13438900000000001</v>
      </c>
      <c r="EE172">
        <v>0.138625</v>
      </c>
      <c r="EF172">
        <v>8.3230299999999993E-2</v>
      </c>
      <c r="EG172">
        <v>8.2300799999999993E-2</v>
      </c>
      <c r="EH172">
        <v>28378.9</v>
      </c>
      <c r="EI172">
        <v>27613.7</v>
      </c>
      <c r="EJ172">
        <v>31385</v>
      </c>
      <c r="EK172">
        <v>30377.3</v>
      </c>
      <c r="EL172">
        <v>38551.5</v>
      </c>
      <c r="EM172">
        <v>36865.599999999999</v>
      </c>
      <c r="EN172">
        <v>43994.2</v>
      </c>
      <c r="EO172">
        <v>42422.6</v>
      </c>
      <c r="EP172">
        <v>1.91005</v>
      </c>
      <c r="EQ172">
        <v>1.9488799999999999</v>
      </c>
      <c r="ER172">
        <v>0.124197</v>
      </c>
      <c r="ES172">
        <v>0</v>
      </c>
      <c r="ET172">
        <v>22.970700000000001</v>
      </c>
      <c r="EU172">
        <v>999.9</v>
      </c>
      <c r="EV172">
        <v>53.9</v>
      </c>
      <c r="EW172">
        <v>26.8</v>
      </c>
      <c r="EX172">
        <v>18.755400000000002</v>
      </c>
      <c r="EY172">
        <v>61.273000000000003</v>
      </c>
      <c r="EZ172">
        <v>24.615400000000001</v>
      </c>
      <c r="FA172">
        <v>1</v>
      </c>
      <c r="FB172">
        <v>-0.21362800000000001</v>
      </c>
      <c r="FC172">
        <v>0.87755700000000003</v>
      </c>
      <c r="FD172">
        <v>20.192399999999999</v>
      </c>
      <c r="FE172">
        <v>5.2198399999999996</v>
      </c>
      <c r="FF172">
        <v>11.992100000000001</v>
      </c>
      <c r="FG172">
        <v>4.9648500000000002</v>
      </c>
      <c r="FH172">
        <v>3.2955000000000001</v>
      </c>
      <c r="FI172">
        <v>9999</v>
      </c>
      <c r="FJ172">
        <v>9999</v>
      </c>
      <c r="FK172">
        <v>9999</v>
      </c>
      <c r="FL172">
        <v>292.8</v>
      </c>
      <c r="FM172">
        <v>4.9710700000000001</v>
      </c>
      <c r="FN172">
        <v>1.86768</v>
      </c>
      <c r="FO172">
        <v>1.85893</v>
      </c>
      <c r="FP172">
        <v>1.8650800000000001</v>
      </c>
      <c r="FQ172">
        <v>1.86304</v>
      </c>
      <c r="FR172">
        <v>1.8643400000000001</v>
      </c>
      <c r="FS172">
        <v>1.8597600000000001</v>
      </c>
      <c r="FT172">
        <v>1.8638699999999999</v>
      </c>
      <c r="FU172">
        <v>0</v>
      </c>
      <c r="FV172">
        <v>0</v>
      </c>
      <c r="FW172">
        <v>0</v>
      </c>
      <c r="FX172">
        <v>0</v>
      </c>
      <c r="FY172" t="s">
        <v>361</v>
      </c>
      <c r="FZ172" t="s">
        <v>362</v>
      </c>
      <c r="GA172" t="s">
        <v>363</v>
      </c>
      <c r="GB172" t="s">
        <v>363</v>
      </c>
      <c r="GC172" t="s">
        <v>363</v>
      </c>
      <c r="GD172" t="s">
        <v>363</v>
      </c>
      <c r="GE172">
        <v>0</v>
      </c>
      <c r="GF172">
        <v>100</v>
      </c>
      <c r="GG172">
        <v>100</v>
      </c>
      <c r="GH172">
        <v>-2.8839999999999999</v>
      </c>
      <c r="GI172">
        <v>-5.2699999999999997E-2</v>
      </c>
      <c r="GJ172">
        <v>-0.44953633355511791</v>
      </c>
      <c r="GK172">
        <v>-3.2761014038563928E-3</v>
      </c>
      <c r="GL172">
        <v>-2.2697488846437009E-6</v>
      </c>
      <c r="GM172">
        <v>1.1067681640329E-9</v>
      </c>
      <c r="GN172">
        <v>-6.7387852144306204E-2</v>
      </c>
      <c r="GO172">
        <v>3.4759988817346559E-3</v>
      </c>
      <c r="GP172">
        <v>-3.6432653228263149E-4</v>
      </c>
      <c r="GQ172">
        <v>1.322559970292776E-5</v>
      </c>
      <c r="GR172">
        <v>12</v>
      </c>
      <c r="GS172">
        <v>1920</v>
      </c>
      <c r="GT172">
        <v>3</v>
      </c>
      <c r="GU172">
        <v>20</v>
      </c>
      <c r="GV172">
        <v>36.6</v>
      </c>
      <c r="GW172">
        <v>49.6</v>
      </c>
      <c r="GX172">
        <v>1.5307599999999999</v>
      </c>
      <c r="GY172">
        <v>2.3974600000000001</v>
      </c>
      <c r="GZ172">
        <v>1.4477500000000001</v>
      </c>
      <c r="HA172">
        <v>2.3034699999999999</v>
      </c>
      <c r="HB172">
        <v>1.5515099999999999</v>
      </c>
      <c r="HC172">
        <v>2.4487299999999999</v>
      </c>
      <c r="HD172">
        <v>31.608000000000001</v>
      </c>
      <c r="HE172">
        <v>14.517300000000001</v>
      </c>
      <c r="HF172">
        <v>18</v>
      </c>
      <c r="HG172">
        <v>442.79700000000003</v>
      </c>
      <c r="HH172">
        <v>465.34699999999998</v>
      </c>
      <c r="HI172">
        <v>21.456299999999999</v>
      </c>
      <c r="HJ172">
        <v>24.297599999999999</v>
      </c>
      <c r="HK172">
        <v>30.0002</v>
      </c>
      <c r="HL172">
        <v>24.345800000000001</v>
      </c>
      <c r="HM172">
        <v>24.286999999999999</v>
      </c>
      <c r="HN172">
        <v>30.638500000000001</v>
      </c>
      <c r="HO172">
        <v>30.520399999999999</v>
      </c>
      <c r="HP172">
        <v>45.868200000000002</v>
      </c>
      <c r="HQ172">
        <v>21.4313</v>
      </c>
      <c r="HR172">
        <v>627.20799999999997</v>
      </c>
      <c r="HS172">
        <v>14.6371</v>
      </c>
      <c r="HT172">
        <v>99.610900000000001</v>
      </c>
      <c r="HU172">
        <v>101.36499999999999</v>
      </c>
    </row>
    <row r="173" spans="1:229" x14ac:dyDescent="0.2">
      <c r="A173">
        <v>157</v>
      </c>
      <c r="B173">
        <v>1710709450.5999999</v>
      </c>
      <c r="C173">
        <v>1361</v>
      </c>
      <c r="D173" t="s">
        <v>681</v>
      </c>
      <c r="E173" t="s">
        <v>682</v>
      </c>
      <c r="F173">
        <v>5</v>
      </c>
      <c r="H173">
        <v>1710709448.0999999</v>
      </c>
      <c r="I173">
        <f t="shared" si="68"/>
        <v>3.1654327796747328E-4</v>
      </c>
      <c r="J173">
        <f t="shared" si="69"/>
        <v>0.31654327796747328</v>
      </c>
      <c r="K173">
        <f t="shared" si="70"/>
        <v>5.2524123990650358</v>
      </c>
      <c r="L173">
        <f t="shared" si="71"/>
        <v>582.81422222222227</v>
      </c>
      <c r="M173">
        <f t="shared" si="72"/>
        <v>128.2649810808102</v>
      </c>
      <c r="N173">
        <f t="shared" si="73"/>
        <v>13.051217516936726</v>
      </c>
      <c r="O173">
        <f t="shared" si="74"/>
        <v>59.302508931835987</v>
      </c>
      <c r="P173">
        <f t="shared" si="75"/>
        <v>1.8941192250796268E-2</v>
      </c>
      <c r="Q173">
        <f t="shared" si="76"/>
        <v>3</v>
      </c>
      <c r="R173">
        <f t="shared" si="77"/>
        <v>1.8875004279846813E-2</v>
      </c>
      <c r="S173">
        <f t="shared" si="78"/>
        <v>1.1802805030643529E-2</v>
      </c>
      <c r="T173">
        <f t="shared" si="79"/>
        <v>321.5074532015434</v>
      </c>
      <c r="U173">
        <f t="shared" si="80"/>
        <v>26.015516682434889</v>
      </c>
      <c r="V173">
        <f t="shared" si="81"/>
        <v>25.021244444444442</v>
      </c>
      <c r="W173">
        <f t="shared" si="82"/>
        <v>3.1837071178797962</v>
      </c>
      <c r="X173">
        <f t="shared" si="83"/>
        <v>49.921967966718334</v>
      </c>
      <c r="Y173">
        <f t="shared" si="84"/>
        <v>1.5166892113269141</v>
      </c>
      <c r="Z173">
        <f t="shared" si="85"/>
        <v>3.0381198360169837</v>
      </c>
      <c r="AA173">
        <f t="shared" si="86"/>
        <v>1.6670179065528821</v>
      </c>
      <c r="AB173">
        <f t="shared" si="87"/>
        <v>-13.959558558365572</v>
      </c>
      <c r="AC173">
        <f t="shared" si="88"/>
        <v>-126.62670853333333</v>
      </c>
      <c r="AD173">
        <f t="shared" si="89"/>
        <v>-8.8949843267457727</v>
      </c>
      <c r="AE173">
        <f t="shared" si="90"/>
        <v>172.02620178309871</v>
      </c>
      <c r="AF173">
        <f t="shared" si="91"/>
        <v>26.258757548468235</v>
      </c>
      <c r="AG173">
        <f t="shared" si="92"/>
        <v>0.31902027612622458</v>
      </c>
      <c r="AH173">
        <f t="shared" si="93"/>
        <v>5.2524123990650358</v>
      </c>
      <c r="AI173">
        <v>619.36686429702013</v>
      </c>
      <c r="AJ173">
        <v>598.41397575757537</v>
      </c>
      <c r="AK173">
        <v>3.3939877504119069</v>
      </c>
      <c r="AL173">
        <v>67.179014470420327</v>
      </c>
      <c r="AM173">
        <f t="shared" si="94"/>
        <v>0.31654327796747328</v>
      </c>
      <c r="AN173">
        <v>14.59169592596138</v>
      </c>
      <c r="AO173">
        <v>14.90351454545455</v>
      </c>
      <c r="AP173">
        <v>-4.3868674480491239E-7</v>
      </c>
      <c r="AQ173">
        <v>78.549610732048009</v>
      </c>
      <c r="AR173">
        <v>133</v>
      </c>
      <c r="AS173">
        <v>22</v>
      </c>
      <c r="AT173">
        <f t="shared" si="95"/>
        <v>1</v>
      </c>
      <c r="AU173">
        <f t="shared" si="96"/>
        <v>0</v>
      </c>
      <c r="AV173">
        <f t="shared" si="97"/>
        <v>54144.451971292139</v>
      </c>
      <c r="AW173">
        <f t="shared" si="98"/>
        <v>1999.985555555555</v>
      </c>
      <c r="AX173">
        <f t="shared" si="99"/>
        <v>1681.1846327469134</v>
      </c>
      <c r="AY173">
        <f t="shared" si="100"/>
        <v>0.84059838736181003</v>
      </c>
      <c r="AZ173">
        <f t="shared" si="101"/>
        <v>0.16075488760829335</v>
      </c>
      <c r="BA173">
        <v>6</v>
      </c>
      <c r="BB173">
        <v>0.5</v>
      </c>
      <c r="BC173" t="s">
        <v>358</v>
      </c>
      <c r="BD173">
        <v>2</v>
      </c>
      <c r="BE173" t="b">
        <v>1</v>
      </c>
      <c r="BF173">
        <v>1710709448.0999999</v>
      </c>
      <c r="BG173">
        <v>582.81422222222227</v>
      </c>
      <c r="BH173">
        <v>609.25811111111102</v>
      </c>
      <c r="BI173">
        <v>14.905744444444441</v>
      </c>
      <c r="BJ173">
        <v>14.59148888888889</v>
      </c>
      <c r="BK173">
        <v>585.73900000000003</v>
      </c>
      <c r="BL173">
        <v>14.958399999999999</v>
      </c>
      <c r="BM173">
        <v>600.01811111111112</v>
      </c>
      <c r="BN173">
        <v>101.6517777777778</v>
      </c>
      <c r="BO173">
        <v>0.1002156888888889</v>
      </c>
      <c r="BP173">
        <v>24.238322222222219</v>
      </c>
      <c r="BQ173">
        <v>25.021244444444442</v>
      </c>
      <c r="BR173">
        <v>999.90000000000009</v>
      </c>
      <c r="BS173">
        <v>0</v>
      </c>
      <c r="BT173">
        <v>0</v>
      </c>
      <c r="BU173">
        <v>9979.7233333333352</v>
      </c>
      <c r="BV173">
        <v>0</v>
      </c>
      <c r="BW173">
        <v>6.1878388888888889</v>
      </c>
      <c r="BX173">
        <v>-26.443988888888889</v>
      </c>
      <c r="BY173">
        <v>591.63288888888883</v>
      </c>
      <c r="BZ173">
        <v>618.28000000000009</v>
      </c>
      <c r="CA173">
        <v>0.31425955555555563</v>
      </c>
      <c r="CB173">
        <v>609.25811111111102</v>
      </c>
      <c r="CC173">
        <v>14.59148888888889</v>
      </c>
      <c r="CD173">
        <v>1.5151977777777781</v>
      </c>
      <c r="CE173">
        <v>1.4832533333333331</v>
      </c>
      <c r="CF173">
        <v>13.122411111111109</v>
      </c>
      <c r="CG173">
        <v>12.79662222222222</v>
      </c>
      <c r="CH173">
        <v>1999.985555555555</v>
      </c>
      <c r="CI173">
        <v>0.98000399999999999</v>
      </c>
      <c r="CJ173">
        <v>1.9996133333333329E-2</v>
      </c>
      <c r="CK173">
        <v>0</v>
      </c>
      <c r="CL173">
        <v>214.44722222222219</v>
      </c>
      <c r="CM173">
        <v>5.0009800000000002</v>
      </c>
      <c r="CN173">
        <v>4551.2666666666664</v>
      </c>
      <c r="CO173">
        <v>18953.144444444439</v>
      </c>
      <c r="CP173">
        <v>40.353999999999999</v>
      </c>
      <c r="CQ173">
        <v>40.798222222222222</v>
      </c>
      <c r="CR173">
        <v>39.957999999999998</v>
      </c>
      <c r="CS173">
        <v>41.166333333333327</v>
      </c>
      <c r="CT173">
        <v>41.37477777777778</v>
      </c>
      <c r="CU173">
        <v>1955.093333333333</v>
      </c>
      <c r="CV173">
        <v>39.892222222222223</v>
      </c>
      <c r="CW173">
        <v>0</v>
      </c>
      <c r="CX173">
        <v>6408.7999999523163</v>
      </c>
      <c r="CY173">
        <v>0</v>
      </c>
      <c r="CZ173">
        <v>1710707252</v>
      </c>
      <c r="DA173" t="s">
        <v>359</v>
      </c>
      <c r="DB173">
        <v>1710707252</v>
      </c>
      <c r="DC173">
        <v>1710706472</v>
      </c>
      <c r="DD173">
        <v>25</v>
      </c>
      <c r="DE173">
        <v>0.7</v>
      </c>
      <c r="DF173">
        <v>1.4E-2</v>
      </c>
      <c r="DG173">
        <v>-2.4249999999999998</v>
      </c>
      <c r="DH173">
        <v>-3.9E-2</v>
      </c>
      <c r="DI173">
        <v>495</v>
      </c>
      <c r="DJ173">
        <v>20</v>
      </c>
      <c r="DK173">
        <v>0.44</v>
      </c>
      <c r="DL173">
        <v>7.0000000000000007E-2</v>
      </c>
      <c r="DM173">
        <v>-26.25657804878049</v>
      </c>
      <c r="DN173">
        <v>-1.6292843205574661</v>
      </c>
      <c r="DO173">
        <v>0.1714096284858474</v>
      </c>
      <c r="DP173">
        <v>0</v>
      </c>
      <c r="DQ173">
        <v>214.76652941176471</v>
      </c>
      <c r="DR173">
        <v>-1.8895951130746309</v>
      </c>
      <c r="DS173">
        <v>0.26338522841403378</v>
      </c>
      <c r="DT173">
        <v>0</v>
      </c>
      <c r="DU173">
        <v>0.29849590243902441</v>
      </c>
      <c r="DV173">
        <v>6.6829547038327025E-2</v>
      </c>
      <c r="DW173">
        <v>8.0956145816050568E-3</v>
      </c>
      <c r="DX173">
        <v>1</v>
      </c>
      <c r="DY173">
        <v>1</v>
      </c>
      <c r="DZ173">
        <v>3</v>
      </c>
      <c r="EA173" t="s">
        <v>368</v>
      </c>
      <c r="EB173">
        <v>3.22939</v>
      </c>
      <c r="EC173">
        <v>2.7042700000000002</v>
      </c>
      <c r="ED173">
        <v>0.137128</v>
      </c>
      <c r="EE173">
        <v>0.14133299999999999</v>
      </c>
      <c r="EF173">
        <v>8.32146E-2</v>
      </c>
      <c r="EG173">
        <v>8.2205100000000003E-2</v>
      </c>
      <c r="EH173">
        <v>28289.5</v>
      </c>
      <c r="EI173">
        <v>27526.7</v>
      </c>
      <c r="EJ173">
        <v>31385.4</v>
      </c>
      <c r="EK173">
        <v>30377</v>
      </c>
      <c r="EL173">
        <v>38552.800000000003</v>
      </c>
      <c r="EM173">
        <v>36869.199999999997</v>
      </c>
      <c r="EN173">
        <v>43994.9</v>
      </c>
      <c r="EO173">
        <v>42422.3</v>
      </c>
      <c r="EP173">
        <v>1.91153</v>
      </c>
      <c r="EQ173">
        <v>1.94858</v>
      </c>
      <c r="ER173">
        <v>0.12514400000000001</v>
      </c>
      <c r="ES173">
        <v>0</v>
      </c>
      <c r="ET173">
        <v>22.970700000000001</v>
      </c>
      <c r="EU173">
        <v>999.9</v>
      </c>
      <c r="EV173">
        <v>53.9</v>
      </c>
      <c r="EW173">
        <v>26.9</v>
      </c>
      <c r="EX173">
        <v>18.8672</v>
      </c>
      <c r="EY173">
        <v>61.253</v>
      </c>
      <c r="EZ173">
        <v>25.036100000000001</v>
      </c>
      <c r="FA173">
        <v>1</v>
      </c>
      <c r="FB173">
        <v>-0.21334600000000001</v>
      </c>
      <c r="FC173">
        <v>0.86930600000000002</v>
      </c>
      <c r="FD173">
        <v>20.192399999999999</v>
      </c>
      <c r="FE173">
        <v>5.2199900000000001</v>
      </c>
      <c r="FF173">
        <v>11.992100000000001</v>
      </c>
      <c r="FG173">
        <v>4.9648000000000003</v>
      </c>
      <c r="FH173">
        <v>3.2955000000000001</v>
      </c>
      <c r="FI173">
        <v>9999</v>
      </c>
      <c r="FJ173">
        <v>9999</v>
      </c>
      <c r="FK173">
        <v>9999</v>
      </c>
      <c r="FL173">
        <v>292.8</v>
      </c>
      <c r="FM173">
        <v>4.9710400000000003</v>
      </c>
      <c r="FN173">
        <v>1.86768</v>
      </c>
      <c r="FO173">
        <v>1.8589199999999999</v>
      </c>
      <c r="FP173">
        <v>1.8650800000000001</v>
      </c>
      <c r="FQ173">
        <v>1.86304</v>
      </c>
      <c r="FR173">
        <v>1.8643400000000001</v>
      </c>
      <c r="FS173">
        <v>1.8597699999999999</v>
      </c>
      <c r="FT173">
        <v>1.8638600000000001</v>
      </c>
      <c r="FU173">
        <v>0</v>
      </c>
      <c r="FV173">
        <v>0</v>
      </c>
      <c r="FW173">
        <v>0</v>
      </c>
      <c r="FX173">
        <v>0</v>
      </c>
      <c r="FY173" t="s">
        <v>361</v>
      </c>
      <c r="FZ173" t="s">
        <v>362</v>
      </c>
      <c r="GA173" t="s">
        <v>363</v>
      </c>
      <c r="GB173" t="s">
        <v>363</v>
      </c>
      <c r="GC173" t="s">
        <v>363</v>
      </c>
      <c r="GD173" t="s">
        <v>363</v>
      </c>
      <c r="GE173">
        <v>0</v>
      </c>
      <c r="GF173">
        <v>100</v>
      </c>
      <c r="GG173">
        <v>100</v>
      </c>
      <c r="GH173">
        <v>-2.9649999999999999</v>
      </c>
      <c r="GI173">
        <v>-5.2699999999999997E-2</v>
      </c>
      <c r="GJ173">
        <v>-0.44953633355511791</v>
      </c>
      <c r="GK173">
        <v>-3.2761014038563928E-3</v>
      </c>
      <c r="GL173">
        <v>-2.2697488846437009E-6</v>
      </c>
      <c r="GM173">
        <v>1.1067681640329E-9</v>
      </c>
      <c r="GN173">
        <v>-6.7387852144306204E-2</v>
      </c>
      <c r="GO173">
        <v>3.4759988817346559E-3</v>
      </c>
      <c r="GP173">
        <v>-3.6432653228263149E-4</v>
      </c>
      <c r="GQ173">
        <v>1.322559970292776E-5</v>
      </c>
      <c r="GR173">
        <v>12</v>
      </c>
      <c r="GS173">
        <v>1920</v>
      </c>
      <c r="GT173">
        <v>3</v>
      </c>
      <c r="GU173">
        <v>20</v>
      </c>
      <c r="GV173">
        <v>36.6</v>
      </c>
      <c r="GW173">
        <v>49.6</v>
      </c>
      <c r="GX173">
        <v>1.56372</v>
      </c>
      <c r="GY173">
        <v>2.3974600000000001</v>
      </c>
      <c r="GZ173">
        <v>1.4477500000000001</v>
      </c>
      <c r="HA173">
        <v>2.3034699999999999</v>
      </c>
      <c r="HB173">
        <v>1.5515099999999999</v>
      </c>
      <c r="HC173">
        <v>2.4426299999999999</v>
      </c>
      <c r="HD173">
        <v>31.608000000000001</v>
      </c>
      <c r="HE173">
        <v>14.517300000000001</v>
      </c>
      <c r="HF173">
        <v>18</v>
      </c>
      <c r="HG173">
        <v>443.60300000000001</v>
      </c>
      <c r="HH173">
        <v>465.161</v>
      </c>
      <c r="HI173">
        <v>21.424900000000001</v>
      </c>
      <c r="HJ173">
        <v>24.297599999999999</v>
      </c>
      <c r="HK173">
        <v>30.0002</v>
      </c>
      <c r="HL173">
        <v>24.345800000000001</v>
      </c>
      <c r="HM173">
        <v>24.286799999999999</v>
      </c>
      <c r="HN173">
        <v>31.351199999999999</v>
      </c>
      <c r="HO173">
        <v>30.520399999999999</v>
      </c>
      <c r="HP173">
        <v>45.868200000000002</v>
      </c>
      <c r="HQ173">
        <v>21.416399999999999</v>
      </c>
      <c r="HR173">
        <v>640.56500000000005</v>
      </c>
      <c r="HS173">
        <v>14.6371</v>
      </c>
      <c r="HT173">
        <v>99.612399999999994</v>
      </c>
      <c r="HU173">
        <v>101.364</v>
      </c>
    </row>
    <row r="174" spans="1:229" x14ac:dyDescent="0.2">
      <c r="A174">
        <v>158</v>
      </c>
      <c r="B174">
        <v>1710709455.5999999</v>
      </c>
      <c r="C174">
        <v>1366</v>
      </c>
      <c r="D174" t="s">
        <v>683</v>
      </c>
      <c r="E174" t="s">
        <v>684</v>
      </c>
      <c r="F174">
        <v>5</v>
      </c>
      <c r="H174">
        <v>1710709452.8</v>
      </c>
      <c r="I174">
        <f t="shared" si="68"/>
        <v>3.201594273607221E-4</v>
      </c>
      <c r="J174">
        <f t="shared" si="69"/>
        <v>0.32015942736072212</v>
      </c>
      <c r="K174">
        <f t="shared" si="70"/>
        <v>5.3637007556218235</v>
      </c>
      <c r="L174">
        <f t="shared" si="71"/>
        <v>598.54789999999991</v>
      </c>
      <c r="M174">
        <f t="shared" si="72"/>
        <v>139.16403123612724</v>
      </c>
      <c r="N174">
        <f t="shared" si="73"/>
        <v>14.160069411561913</v>
      </c>
      <c r="O174">
        <f t="shared" si="74"/>
        <v>60.902804660521845</v>
      </c>
      <c r="P174">
        <f t="shared" si="75"/>
        <v>1.9150643893523635E-2</v>
      </c>
      <c r="Q174">
        <f t="shared" si="76"/>
        <v>3</v>
      </c>
      <c r="R174">
        <f t="shared" si="77"/>
        <v>1.9082986838841999E-2</v>
      </c>
      <c r="S174">
        <f t="shared" si="78"/>
        <v>1.1932925474948227E-2</v>
      </c>
      <c r="T174">
        <f t="shared" si="79"/>
        <v>321.50196906825414</v>
      </c>
      <c r="U174">
        <f t="shared" si="80"/>
        <v>26.013921997478683</v>
      </c>
      <c r="V174">
        <f t="shared" si="81"/>
        <v>25.020869999999999</v>
      </c>
      <c r="W174">
        <f t="shared" si="82"/>
        <v>3.1836360567285884</v>
      </c>
      <c r="X174">
        <f t="shared" si="83"/>
        <v>49.899941715965419</v>
      </c>
      <c r="Y174">
        <f t="shared" si="84"/>
        <v>1.5159616480751998</v>
      </c>
      <c r="Z174">
        <f t="shared" si="85"/>
        <v>3.0380028431780111</v>
      </c>
      <c r="AA174">
        <f t="shared" si="86"/>
        <v>1.6676744086533886</v>
      </c>
      <c r="AB174">
        <f t="shared" si="87"/>
        <v>-14.119030746607844</v>
      </c>
      <c r="AC174">
        <f t="shared" si="88"/>
        <v>-126.67001783999963</v>
      </c>
      <c r="AD174">
        <f t="shared" si="89"/>
        <v>-8.8979810389979459</v>
      </c>
      <c r="AE174">
        <f t="shared" si="90"/>
        <v>171.81493944264872</v>
      </c>
      <c r="AF174">
        <f t="shared" si="91"/>
        <v>26.305732283677344</v>
      </c>
      <c r="AG174">
        <f t="shared" si="92"/>
        <v>0.32216541578847757</v>
      </c>
      <c r="AH174">
        <f t="shared" si="93"/>
        <v>5.3637007556218235</v>
      </c>
      <c r="AI174">
        <v>636.3984002786782</v>
      </c>
      <c r="AJ174">
        <v>615.38887272727243</v>
      </c>
      <c r="AK174">
        <v>3.381734318127664</v>
      </c>
      <c r="AL174">
        <v>67.179014470420327</v>
      </c>
      <c r="AM174">
        <f t="shared" si="94"/>
        <v>0.32015942736072212</v>
      </c>
      <c r="AN174">
        <v>14.581095129810761</v>
      </c>
      <c r="AO174">
        <v>14.896542424242419</v>
      </c>
      <c r="AP174">
        <v>-1.164101602028206E-5</v>
      </c>
      <c r="AQ174">
        <v>78.549610732048009</v>
      </c>
      <c r="AR174">
        <v>133</v>
      </c>
      <c r="AS174">
        <v>22</v>
      </c>
      <c r="AT174">
        <f t="shared" si="95"/>
        <v>1</v>
      </c>
      <c r="AU174">
        <f t="shared" si="96"/>
        <v>0</v>
      </c>
      <c r="AV174">
        <f t="shared" si="97"/>
        <v>54183.241638256499</v>
      </c>
      <c r="AW174">
        <f t="shared" si="98"/>
        <v>1999.952</v>
      </c>
      <c r="AX174">
        <f t="shared" si="99"/>
        <v>1681.1563794136032</v>
      </c>
      <c r="AY174">
        <f t="shared" si="100"/>
        <v>0.84059836406753918</v>
      </c>
      <c r="AZ174">
        <f t="shared" si="101"/>
        <v>0.16075484265035067</v>
      </c>
      <c r="BA174">
        <v>6</v>
      </c>
      <c r="BB174">
        <v>0.5</v>
      </c>
      <c r="BC174" t="s">
        <v>358</v>
      </c>
      <c r="BD174">
        <v>2</v>
      </c>
      <c r="BE174" t="b">
        <v>1</v>
      </c>
      <c r="BF174">
        <v>1710709452.8</v>
      </c>
      <c r="BG174">
        <v>598.54789999999991</v>
      </c>
      <c r="BH174">
        <v>625.04600000000005</v>
      </c>
      <c r="BI174">
        <v>14.89875</v>
      </c>
      <c r="BJ174">
        <v>14.581390000000001</v>
      </c>
      <c r="BK174">
        <v>601.54870000000005</v>
      </c>
      <c r="BL174">
        <v>14.9514</v>
      </c>
      <c r="BM174">
        <v>600.01049999999998</v>
      </c>
      <c r="BN174">
        <v>101.65089999999999</v>
      </c>
      <c r="BO174">
        <v>0.10002864</v>
      </c>
      <c r="BP174">
        <v>24.237680000000001</v>
      </c>
      <c r="BQ174">
        <v>25.020869999999999</v>
      </c>
      <c r="BR174">
        <v>999.9</v>
      </c>
      <c r="BS174">
        <v>0</v>
      </c>
      <c r="BT174">
        <v>0</v>
      </c>
      <c r="BU174">
        <v>9987.242000000002</v>
      </c>
      <c r="BV174">
        <v>0</v>
      </c>
      <c r="BW174">
        <v>6.2007680000000001</v>
      </c>
      <c r="BX174">
        <v>-26.498149999999999</v>
      </c>
      <c r="BY174">
        <v>607.60050000000001</v>
      </c>
      <c r="BZ174">
        <v>634.29500000000007</v>
      </c>
      <c r="CA174">
        <v>0.31735370000000002</v>
      </c>
      <c r="CB174">
        <v>625.04600000000005</v>
      </c>
      <c r="CC174">
        <v>14.581390000000001</v>
      </c>
      <c r="CD174">
        <v>1.514472</v>
      </c>
      <c r="CE174">
        <v>1.4822139999999999</v>
      </c>
      <c r="CF174">
        <v>13.115069999999999</v>
      </c>
      <c r="CG174">
        <v>12.7859</v>
      </c>
      <c r="CH174">
        <v>1999.952</v>
      </c>
      <c r="CI174">
        <v>0.98000500000000001</v>
      </c>
      <c r="CJ174">
        <v>1.9995200000000001E-2</v>
      </c>
      <c r="CK174">
        <v>0</v>
      </c>
      <c r="CL174">
        <v>214.2886</v>
      </c>
      <c r="CM174">
        <v>5.0009800000000002</v>
      </c>
      <c r="CN174">
        <v>4551.1360000000004</v>
      </c>
      <c r="CO174">
        <v>18952.849999999999</v>
      </c>
      <c r="CP174">
        <v>40.456000000000003</v>
      </c>
      <c r="CQ174">
        <v>40.874899999999997</v>
      </c>
      <c r="CR174">
        <v>40.055899999999987</v>
      </c>
      <c r="CS174">
        <v>41.274700000000003</v>
      </c>
      <c r="CT174">
        <v>41.468499999999999</v>
      </c>
      <c r="CU174">
        <v>1955.0619999999999</v>
      </c>
      <c r="CV174">
        <v>39.89</v>
      </c>
      <c r="CW174">
        <v>0</v>
      </c>
      <c r="CX174">
        <v>6414.2000000476837</v>
      </c>
      <c r="CY174">
        <v>0</v>
      </c>
      <c r="CZ174">
        <v>1710707252</v>
      </c>
      <c r="DA174" t="s">
        <v>359</v>
      </c>
      <c r="DB174">
        <v>1710707252</v>
      </c>
      <c r="DC174">
        <v>1710706472</v>
      </c>
      <c r="DD174">
        <v>25</v>
      </c>
      <c r="DE174">
        <v>0.7</v>
      </c>
      <c r="DF174">
        <v>1.4E-2</v>
      </c>
      <c r="DG174">
        <v>-2.4249999999999998</v>
      </c>
      <c r="DH174">
        <v>-3.9E-2</v>
      </c>
      <c r="DI174">
        <v>495</v>
      </c>
      <c r="DJ174">
        <v>20</v>
      </c>
      <c r="DK174">
        <v>0.44</v>
      </c>
      <c r="DL174">
        <v>7.0000000000000007E-2</v>
      </c>
      <c r="DM174">
        <v>-26.3949675</v>
      </c>
      <c r="DN174">
        <v>-0.93096472795495844</v>
      </c>
      <c r="DO174">
        <v>0.1039654519239443</v>
      </c>
      <c r="DP174">
        <v>0</v>
      </c>
      <c r="DQ174">
        <v>214.60241176470589</v>
      </c>
      <c r="DR174">
        <v>-1.799663868541119</v>
      </c>
      <c r="DS174">
        <v>0.26249617561887201</v>
      </c>
      <c r="DT174">
        <v>0</v>
      </c>
      <c r="DU174">
        <v>0.30538375000000001</v>
      </c>
      <c r="DV174">
        <v>9.950143339587203E-2</v>
      </c>
      <c r="DW174">
        <v>1.0524713938511581E-2</v>
      </c>
      <c r="DX174">
        <v>1</v>
      </c>
      <c r="DY174">
        <v>1</v>
      </c>
      <c r="DZ174">
        <v>3</v>
      </c>
      <c r="EA174" t="s">
        <v>368</v>
      </c>
      <c r="EB174">
        <v>3.2292399999999999</v>
      </c>
      <c r="EC174">
        <v>2.70431</v>
      </c>
      <c r="ED174">
        <v>0.13983300000000001</v>
      </c>
      <c r="EE174">
        <v>0.14396700000000001</v>
      </c>
      <c r="EF174">
        <v>8.3189200000000005E-2</v>
      </c>
      <c r="EG174">
        <v>8.2193799999999997E-2</v>
      </c>
      <c r="EH174">
        <v>28201.1</v>
      </c>
      <c r="EI174">
        <v>27442</v>
      </c>
      <c r="EJ174">
        <v>31385.599999999999</v>
      </c>
      <c r="EK174">
        <v>30376.7</v>
      </c>
      <c r="EL174">
        <v>38554.300000000003</v>
      </c>
      <c r="EM174">
        <v>36869.4</v>
      </c>
      <c r="EN174">
        <v>43995.3</v>
      </c>
      <c r="EO174">
        <v>42421.9</v>
      </c>
      <c r="EP174">
        <v>1.9114</v>
      </c>
      <c r="EQ174">
        <v>1.9489300000000001</v>
      </c>
      <c r="ER174">
        <v>0.124972</v>
      </c>
      <c r="ES174">
        <v>0</v>
      </c>
      <c r="ET174">
        <v>22.970700000000001</v>
      </c>
      <c r="EU174">
        <v>999.9</v>
      </c>
      <c r="EV174">
        <v>53.8</v>
      </c>
      <c r="EW174">
        <v>26.9</v>
      </c>
      <c r="EX174">
        <v>18.8325</v>
      </c>
      <c r="EY174">
        <v>61.503</v>
      </c>
      <c r="EZ174">
        <v>24.988</v>
      </c>
      <c r="FA174">
        <v>1</v>
      </c>
      <c r="FB174">
        <v>-0.213836</v>
      </c>
      <c r="FC174">
        <v>0.88467899999999999</v>
      </c>
      <c r="FD174">
        <v>20.1922</v>
      </c>
      <c r="FE174">
        <v>5.2199900000000001</v>
      </c>
      <c r="FF174">
        <v>11.9923</v>
      </c>
      <c r="FG174">
        <v>4.9646499999999998</v>
      </c>
      <c r="FH174">
        <v>3.29548</v>
      </c>
      <c r="FI174">
        <v>9999</v>
      </c>
      <c r="FJ174">
        <v>9999</v>
      </c>
      <c r="FK174">
        <v>9999</v>
      </c>
      <c r="FL174">
        <v>292.8</v>
      </c>
      <c r="FM174">
        <v>4.9710099999999997</v>
      </c>
      <c r="FN174">
        <v>1.86768</v>
      </c>
      <c r="FO174">
        <v>1.8589199999999999</v>
      </c>
      <c r="FP174">
        <v>1.8650800000000001</v>
      </c>
      <c r="FQ174">
        <v>1.8630199999999999</v>
      </c>
      <c r="FR174">
        <v>1.8643400000000001</v>
      </c>
      <c r="FS174">
        <v>1.8597699999999999</v>
      </c>
      <c r="FT174">
        <v>1.8638600000000001</v>
      </c>
      <c r="FU174">
        <v>0</v>
      </c>
      <c r="FV174">
        <v>0</v>
      </c>
      <c r="FW174">
        <v>0</v>
      </c>
      <c r="FX174">
        <v>0</v>
      </c>
      <c r="FY174" t="s">
        <v>361</v>
      </c>
      <c r="FZ174" t="s">
        <v>362</v>
      </c>
      <c r="GA174" t="s">
        <v>363</v>
      </c>
      <c r="GB174" t="s">
        <v>363</v>
      </c>
      <c r="GC174" t="s">
        <v>363</v>
      </c>
      <c r="GD174" t="s">
        <v>363</v>
      </c>
      <c r="GE174">
        <v>0</v>
      </c>
      <c r="GF174">
        <v>100</v>
      </c>
      <c r="GG174">
        <v>100</v>
      </c>
      <c r="GH174">
        <v>-3.0459999999999998</v>
      </c>
      <c r="GI174">
        <v>-5.2699999999999997E-2</v>
      </c>
      <c r="GJ174">
        <v>-0.44953633355511791</v>
      </c>
      <c r="GK174">
        <v>-3.2761014038563928E-3</v>
      </c>
      <c r="GL174">
        <v>-2.2697488846437009E-6</v>
      </c>
      <c r="GM174">
        <v>1.1067681640329E-9</v>
      </c>
      <c r="GN174">
        <v>-6.7387852144306204E-2</v>
      </c>
      <c r="GO174">
        <v>3.4759988817346559E-3</v>
      </c>
      <c r="GP174">
        <v>-3.6432653228263149E-4</v>
      </c>
      <c r="GQ174">
        <v>1.322559970292776E-5</v>
      </c>
      <c r="GR174">
        <v>12</v>
      </c>
      <c r="GS174">
        <v>1920</v>
      </c>
      <c r="GT174">
        <v>3</v>
      </c>
      <c r="GU174">
        <v>20</v>
      </c>
      <c r="GV174">
        <v>36.700000000000003</v>
      </c>
      <c r="GW174">
        <v>49.7</v>
      </c>
      <c r="GX174">
        <v>1.5979000000000001</v>
      </c>
      <c r="GY174">
        <v>2.3986800000000001</v>
      </c>
      <c r="GZ174">
        <v>1.4477500000000001</v>
      </c>
      <c r="HA174">
        <v>2.3034699999999999</v>
      </c>
      <c r="HB174">
        <v>1.5515099999999999</v>
      </c>
      <c r="HC174">
        <v>2.36938</v>
      </c>
      <c r="HD174">
        <v>31.608000000000001</v>
      </c>
      <c r="HE174">
        <v>14.517300000000001</v>
      </c>
      <c r="HF174">
        <v>18</v>
      </c>
      <c r="HG174">
        <v>443.52100000000002</v>
      </c>
      <c r="HH174">
        <v>465.36099999999999</v>
      </c>
      <c r="HI174">
        <v>21.405899999999999</v>
      </c>
      <c r="HJ174">
        <v>24.2972</v>
      </c>
      <c r="HK174">
        <v>30</v>
      </c>
      <c r="HL174">
        <v>24.344000000000001</v>
      </c>
      <c r="HM174">
        <v>24.285</v>
      </c>
      <c r="HN174">
        <v>31.985900000000001</v>
      </c>
      <c r="HO174">
        <v>30.520399999999999</v>
      </c>
      <c r="HP174">
        <v>45.868200000000002</v>
      </c>
      <c r="HQ174">
        <v>21.392499999999998</v>
      </c>
      <c r="HR174">
        <v>660.601</v>
      </c>
      <c r="HS174">
        <v>14.6371</v>
      </c>
      <c r="HT174">
        <v>99.613299999999995</v>
      </c>
      <c r="HU174">
        <v>101.363</v>
      </c>
    </row>
    <row r="175" spans="1:229" x14ac:dyDescent="0.2">
      <c r="A175">
        <v>159</v>
      </c>
      <c r="B175">
        <v>1710709460.5999999</v>
      </c>
      <c r="C175">
        <v>1371</v>
      </c>
      <c r="D175" t="s">
        <v>685</v>
      </c>
      <c r="E175" t="s">
        <v>686</v>
      </c>
      <c r="F175">
        <v>5</v>
      </c>
      <c r="H175">
        <v>1710709458.0999999</v>
      </c>
      <c r="I175">
        <f t="shared" si="68"/>
        <v>3.1638329296014832E-4</v>
      </c>
      <c r="J175">
        <f t="shared" si="69"/>
        <v>0.31638329296014833</v>
      </c>
      <c r="K175">
        <f t="shared" si="70"/>
        <v>5.4146979034196807</v>
      </c>
      <c r="L175">
        <f t="shared" si="71"/>
        <v>616.19155555555562</v>
      </c>
      <c r="M175">
        <f t="shared" si="72"/>
        <v>147.25952849323488</v>
      </c>
      <c r="N175">
        <f t="shared" si="73"/>
        <v>14.983616635806635</v>
      </c>
      <c r="O175">
        <f t="shared" si="74"/>
        <v>62.697321776973816</v>
      </c>
      <c r="P175">
        <f t="shared" si="75"/>
        <v>1.8943787926657695E-2</v>
      </c>
      <c r="Q175">
        <f t="shared" si="76"/>
        <v>3</v>
      </c>
      <c r="R175">
        <f t="shared" si="77"/>
        <v>1.887758184806922E-2</v>
      </c>
      <c r="S175">
        <f t="shared" si="78"/>
        <v>1.180441762975745E-2</v>
      </c>
      <c r="T175">
        <f t="shared" si="79"/>
        <v>321.51175786828884</v>
      </c>
      <c r="U175">
        <f t="shared" si="80"/>
        <v>26.014761069544697</v>
      </c>
      <c r="V175">
        <f t="shared" si="81"/>
        <v>25.00897777777778</v>
      </c>
      <c r="W175">
        <f t="shared" si="82"/>
        <v>3.1813799007894761</v>
      </c>
      <c r="X175">
        <f t="shared" si="83"/>
        <v>49.883311502004872</v>
      </c>
      <c r="Y175">
        <f t="shared" si="84"/>
        <v>1.51544006512712</v>
      </c>
      <c r="Z175">
        <f t="shared" si="85"/>
        <v>3.0379700535041918</v>
      </c>
      <c r="AA175">
        <f t="shared" si="86"/>
        <v>1.665939835662356</v>
      </c>
      <c r="AB175">
        <f t="shared" si="87"/>
        <v>-13.952503219542541</v>
      </c>
      <c r="AC175">
        <f t="shared" si="88"/>
        <v>-124.77572986666688</v>
      </c>
      <c r="AD175">
        <f t="shared" si="89"/>
        <v>-8.7643823846451614</v>
      </c>
      <c r="AE175">
        <f t="shared" si="90"/>
        <v>174.01914239743422</v>
      </c>
      <c r="AF175">
        <f t="shared" si="91"/>
        <v>26.415302503775578</v>
      </c>
      <c r="AG175">
        <f t="shared" si="92"/>
        <v>0.31849722705588523</v>
      </c>
      <c r="AH175">
        <f t="shared" si="93"/>
        <v>5.4146979034196807</v>
      </c>
      <c r="AI175">
        <v>653.424284212609</v>
      </c>
      <c r="AJ175">
        <v>632.29535757575741</v>
      </c>
      <c r="AK175">
        <v>3.3961922549597761</v>
      </c>
      <c r="AL175">
        <v>67.179014470420327</v>
      </c>
      <c r="AM175">
        <f t="shared" si="94"/>
        <v>0.31638329296014833</v>
      </c>
      <c r="AN175">
        <v>14.580051425918089</v>
      </c>
      <c r="AO175">
        <v>14.891773333333321</v>
      </c>
      <c r="AP175">
        <v>-6.8993566929178894E-6</v>
      </c>
      <c r="AQ175">
        <v>78.549610732048009</v>
      </c>
      <c r="AR175">
        <v>133</v>
      </c>
      <c r="AS175">
        <v>22</v>
      </c>
      <c r="AT175">
        <f t="shared" si="95"/>
        <v>1</v>
      </c>
      <c r="AU175">
        <f t="shared" si="96"/>
        <v>0</v>
      </c>
      <c r="AV175">
        <f t="shared" si="97"/>
        <v>54385.343545282776</v>
      </c>
      <c r="AW175">
        <f t="shared" si="98"/>
        <v>2000.0133333333331</v>
      </c>
      <c r="AX175">
        <f t="shared" si="99"/>
        <v>1681.2078994136209</v>
      </c>
      <c r="AY175">
        <f t="shared" si="100"/>
        <v>0.84059834571783909</v>
      </c>
      <c r="AZ175">
        <f t="shared" si="101"/>
        <v>0.16075480723542954</v>
      </c>
      <c r="BA175">
        <v>6</v>
      </c>
      <c r="BB175">
        <v>0.5</v>
      </c>
      <c r="BC175" t="s">
        <v>358</v>
      </c>
      <c r="BD175">
        <v>2</v>
      </c>
      <c r="BE175" t="b">
        <v>1</v>
      </c>
      <c r="BF175">
        <v>1710709458.0999999</v>
      </c>
      <c r="BG175">
        <v>616.19155555555562</v>
      </c>
      <c r="BH175">
        <v>642.80422222222217</v>
      </c>
      <c r="BI175">
        <v>14.893800000000001</v>
      </c>
      <c r="BJ175">
        <v>14.580033333333329</v>
      </c>
      <c r="BK175">
        <v>619.27755555555552</v>
      </c>
      <c r="BL175">
        <v>14.946455555555559</v>
      </c>
      <c r="BM175">
        <v>599.97500000000002</v>
      </c>
      <c r="BN175">
        <v>101.6498888888889</v>
      </c>
      <c r="BO175">
        <v>9.9836844444444461E-2</v>
      </c>
      <c r="BP175">
        <v>24.237500000000001</v>
      </c>
      <c r="BQ175">
        <v>25.00897777777778</v>
      </c>
      <c r="BR175">
        <v>999.90000000000009</v>
      </c>
      <c r="BS175">
        <v>0</v>
      </c>
      <c r="BT175">
        <v>0</v>
      </c>
      <c r="BU175">
        <v>10026.18888888889</v>
      </c>
      <c r="BV175">
        <v>0</v>
      </c>
      <c r="BW175">
        <v>6.201348888888889</v>
      </c>
      <c r="BX175">
        <v>-26.612711111111111</v>
      </c>
      <c r="BY175">
        <v>625.50755555555554</v>
      </c>
      <c r="BZ175">
        <v>652.31488888888885</v>
      </c>
      <c r="CA175">
        <v>0.31376433333333331</v>
      </c>
      <c r="CB175">
        <v>642.80422222222217</v>
      </c>
      <c r="CC175">
        <v>14.580033333333329</v>
      </c>
      <c r="CD175">
        <v>1.5139499999999999</v>
      </c>
      <c r="CE175">
        <v>1.482056666666667</v>
      </c>
      <c r="CF175">
        <v>13.10978888888889</v>
      </c>
      <c r="CG175">
        <v>12.7843</v>
      </c>
      <c r="CH175">
        <v>2000.0133333333331</v>
      </c>
      <c r="CI175">
        <v>0.98000566666666655</v>
      </c>
      <c r="CJ175">
        <v>1.9994555555555561E-2</v>
      </c>
      <c r="CK175">
        <v>0</v>
      </c>
      <c r="CL175">
        <v>214.36955555555559</v>
      </c>
      <c r="CM175">
        <v>5.0009800000000002</v>
      </c>
      <c r="CN175">
        <v>4550.3111111111102</v>
      </c>
      <c r="CO175">
        <v>18953.411111111109</v>
      </c>
      <c r="CP175">
        <v>40.55522222222222</v>
      </c>
      <c r="CQ175">
        <v>40.957999999999998</v>
      </c>
      <c r="CR175">
        <v>40.145666666666671</v>
      </c>
      <c r="CS175">
        <v>41.409444444444453</v>
      </c>
      <c r="CT175">
        <v>41.582999999999998</v>
      </c>
      <c r="CU175">
        <v>1955.123333333333</v>
      </c>
      <c r="CV175">
        <v>39.89</v>
      </c>
      <c r="CW175">
        <v>0</v>
      </c>
      <c r="CX175">
        <v>6419</v>
      </c>
      <c r="CY175">
        <v>0</v>
      </c>
      <c r="CZ175">
        <v>1710707252</v>
      </c>
      <c r="DA175" t="s">
        <v>359</v>
      </c>
      <c r="DB175">
        <v>1710707252</v>
      </c>
      <c r="DC175">
        <v>1710706472</v>
      </c>
      <c r="DD175">
        <v>25</v>
      </c>
      <c r="DE175">
        <v>0.7</v>
      </c>
      <c r="DF175">
        <v>1.4E-2</v>
      </c>
      <c r="DG175">
        <v>-2.4249999999999998</v>
      </c>
      <c r="DH175">
        <v>-3.9E-2</v>
      </c>
      <c r="DI175">
        <v>495</v>
      </c>
      <c r="DJ175">
        <v>20</v>
      </c>
      <c r="DK175">
        <v>0.44</v>
      </c>
      <c r="DL175">
        <v>7.0000000000000007E-2</v>
      </c>
      <c r="DM175">
        <v>-26.460767499999999</v>
      </c>
      <c r="DN175">
        <v>-0.81388255159473255</v>
      </c>
      <c r="DO175">
        <v>9.2648433304346897E-2</v>
      </c>
      <c r="DP175">
        <v>0</v>
      </c>
      <c r="DQ175">
        <v>214.53391176470589</v>
      </c>
      <c r="DR175">
        <v>-1.2424904495703379</v>
      </c>
      <c r="DS175">
        <v>0.23722617250298469</v>
      </c>
      <c r="DT175">
        <v>0</v>
      </c>
      <c r="DU175">
        <v>0.30945440000000002</v>
      </c>
      <c r="DV175">
        <v>7.7409771106941708E-2</v>
      </c>
      <c r="DW175">
        <v>9.279584225060946E-3</v>
      </c>
      <c r="DX175">
        <v>1</v>
      </c>
      <c r="DY175">
        <v>1</v>
      </c>
      <c r="DZ175">
        <v>3</v>
      </c>
      <c r="EA175" t="s">
        <v>368</v>
      </c>
      <c r="EB175">
        <v>3.2292200000000002</v>
      </c>
      <c r="EC175">
        <v>2.7044800000000002</v>
      </c>
      <c r="ED175">
        <v>0.14249700000000001</v>
      </c>
      <c r="EE175">
        <v>0.14660899999999999</v>
      </c>
      <c r="EF175">
        <v>8.3171099999999998E-2</v>
      </c>
      <c r="EG175">
        <v>8.2195400000000002E-2</v>
      </c>
      <c r="EH175">
        <v>28113.599999999999</v>
      </c>
      <c r="EI175">
        <v>27357.5</v>
      </c>
      <c r="EJ175">
        <v>31385.3</v>
      </c>
      <c r="EK175">
        <v>30376.7</v>
      </c>
      <c r="EL175">
        <v>38554.800000000003</v>
      </c>
      <c r="EM175">
        <v>36869.300000000003</v>
      </c>
      <c r="EN175">
        <v>43994.9</v>
      </c>
      <c r="EO175">
        <v>42421.8</v>
      </c>
      <c r="EP175">
        <v>1.9113</v>
      </c>
      <c r="EQ175">
        <v>1.94875</v>
      </c>
      <c r="ER175">
        <v>0.124086</v>
      </c>
      <c r="ES175">
        <v>0</v>
      </c>
      <c r="ET175">
        <v>22.968900000000001</v>
      </c>
      <c r="EU175">
        <v>999.9</v>
      </c>
      <c r="EV175">
        <v>53.8</v>
      </c>
      <c r="EW175">
        <v>26.9</v>
      </c>
      <c r="EX175">
        <v>18.832699999999999</v>
      </c>
      <c r="EY175">
        <v>61.603000000000002</v>
      </c>
      <c r="EZ175">
        <v>25.112200000000001</v>
      </c>
      <c r="FA175">
        <v>1</v>
      </c>
      <c r="FB175">
        <v>-0.213671</v>
      </c>
      <c r="FC175">
        <v>0.87672700000000003</v>
      </c>
      <c r="FD175">
        <v>20.1922</v>
      </c>
      <c r="FE175">
        <v>5.2201399999999998</v>
      </c>
      <c r="FF175">
        <v>11.992100000000001</v>
      </c>
      <c r="FG175">
        <v>4.9651500000000004</v>
      </c>
      <c r="FH175">
        <v>3.2955800000000002</v>
      </c>
      <c r="FI175">
        <v>9999</v>
      </c>
      <c r="FJ175">
        <v>9999</v>
      </c>
      <c r="FK175">
        <v>9999</v>
      </c>
      <c r="FL175">
        <v>292.8</v>
      </c>
      <c r="FM175">
        <v>4.9710200000000002</v>
      </c>
      <c r="FN175">
        <v>1.86768</v>
      </c>
      <c r="FO175">
        <v>1.8588899999999999</v>
      </c>
      <c r="FP175">
        <v>1.8650800000000001</v>
      </c>
      <c r="FQ175">
        <v>1.8630500000000001</v>
      </c>
      <c r="FR175">
        <v>1.8643400000000001</v>
      </c>
      <c r="FS175">
        <v>1.8597600000000001</v>
      </c>
      <c r="FT175">
        <v>1.8638600000000001</v>
      </c>
      <c r="FU175">
        <v>0</v>
      </c>
      <c r="FV175">
        <v>0</v>
      </c>
      <c r="FW175">
        <v>0</v>
      </c>
      <c r="FX175">
        <v>0</v>
      </c>
      <c r="FY175" t="s">
        <v>361</v>
      </c>
      <c r="FZ175" t="s">
        <v>362</v>
      </c>
      <c r="GA175" t="s">
        <v>363</v>
      </c>
      <c r="GB175" t="s">
        <v>363</v>
      </c>
      <c r="GC175" t="s">
        <v>363</v>
      </c>
      <c r="GD175" t="s">
        <v>363</v>
      </c>
      <c r="GE175">
        <v>0</v>
      </c>
      <c r="GF175">
        <v>100</v>
      </c>
      <c r="GG175">
        <v>100</v>
      </c>
      <c r="GH175">
        <v>-3.1259999999999999</v>
      </c>
      <c r="GI175">
        <v>-5.2699999999999997E-2</v>
      </c>
      <c r="GJ175">
        <v>-0.44953633355511791</v>
      </c>
      <c r="GK175">
        <v>-3.2761014038563928E-3</v>
      </c>
      <c r="GL175">
        <v>-2.2697488846437009E-6</v>
      </c>
      <c r="GM175">
        <v>1.1067681640329E-9</v>
      </c>
      <c r="GN175">
        <v>-6.7387852144306204E-2</v>
      </c>
      <c r="GO175">
        <v>3.4759988817346559E-3</v>
      </c>
      <c r="GP175">
        <v>-3.6432653228263149E-4</v>
      </c>
      <c r="GQ175">
        <v>1.322559970292776E-5</v>
      </c>
      <c r="GR175">
        <v>12</v>
      </c>
      <c r="GS175">
        <v>1920</v>
      </c>
      <c r="GT175">
        <v>3</v>
      </c>
      <c r="GU175">
        <v>20</v>
      </c>
      <c r="GV175">
        <v>36.799999999999997</v>
      </c>
      <c r="GW175">
        <v>49.8</v>
      </c>
      <c r="GX175">
        <v>1.63086</v>
      </c>
      <c r="GY175">
        <v>2.4084500000000002</v>
      </c>
      <c r="GZ175">
        <v>1.4477500000000001</v>
      </c>
      <c r="HA175">
        <v>2.3034699999999999</v>
      </c>
      <c r="HB175">
        <v>1.5515099999999999</v>
      </c>
      <c r="HC175">
        <v>2.4157700000000002</v>
      </c>
      <c r="HD175">
        <v>31.608000000000001</v>
      </c>
      <c r="HE175">
        <v>14.5085</v>
      </c>
      <c r="HF175">
        <v>18</v>
      </c>
      <c r="HG175">
        <v>443.46499999999997</v>
      </c>
      <c r="HH175">
        <v>465.25200000000001</v>
      </c>
      <c r="HI175">
        <v>21.382899999999999</v>
      </c>
      <c r="HJ175">
        <v>24.2956</v>
      </c>
      <c r="HK175">
        <v>30.0001</v>
      </c>
      <c r="HL175">
        <v>24.343800000000002</v>
      </c>
      <c r="HM175">
        <v>24.285</v>
      </c>
      <c r="HN175">
        <v>32.694200000000002</v>
      </c>
      <c r="HO175">
        <v>30.520399999999999</v>
      </c>
      <c r="HP175">
        <v>45.868200000000002</v>
      </c>
      <c r="HQ175">
        <v>21.376000000000001</v>
      </c>
      <c r="HR175">
        <v>673.995</v>
      </c>
      <c r="HS175">
        <v>14.6371</v>
      </c>
      <c r="HT175">
        <v>99.612300000000005</v>
      </c>
      <c r="HU175">
        <v>101.363</v>
      </c>
    </row>
    <row r="176" spans="1:229" x14ac:dyDescent="0.2">
      <c r="A176">
        <v>160</v>
      </c>
      <c r="B176">
        <v>1710709465.5999999</v>
      </c>
      <c r="C176">
        <v>1376</v>
      </c>
      <c r="D176" t="s">
        <v>687</v>
      </c>
      <c r="E176" t="s">
        <v>688</v>
      </c>
      <c r="F176">
        <v>5</v>
      </c>
      <c r="H176">
        <v>1710709462.8</v>
      </c>
      <c r="I176">
        <f t="shared" si="68"/>
        <v>3.1612360539586475E-4</v>
      </c>
      <c r="J176">
        <f t="shared" si="69"/>
        <v>0.31612360539586476</v>
      </c>
      <c r="K176">
        <f t="shared" si="70"/>
        <v>5.5573733662596023</v>
      </c>
      <c r="L176">
        <f t="shared" si="71"/>
        <v>631.90690000000006</v>
      </c>
      <c r="M176">
        <f t="shared" si="72"/>
        <v>149.40243525134221</v>
      </c>
      <c r="N176">
        <f t="shared" si="73"/>
        <v>15.201643393879467</v>
      </c>
      <c r="O176">
        <f t="shared" si="74"/>
        <v>64.296297016654918</v>
      </c>
      <c r="P176">
        <f t="shared" si="75"/>
        <v>1.8894363557342617E-2</v>
      </c>
      <c r="Q176">
        <f t="shared" si="76"/>
        <v>3</v>
      </c>
      <c r="R176">
        <f t="shared" si="77"/>
        <v>1.8828501843264438E-2</v>
      </c>
      <c r="S176">
        <f t="shared" si="78"/>
        <v>1.1773711837492287E-2</v>
      </c>
      <c r="T176">
        <f t="shared" si="79"/>
        <v>321.51166514386199</v>
      </c>
      <c r="U176">
        <f t="shared" si="80"/>
        <v>26.013208611829114</v>
      </c>
      <c r="V176">
        <f t="shared" si="81"/>
        <v>25.023630000000001</v>
      </c>
      <c r="W176">
        <f t="shared" si="82"/>
        <v>3.1841598753261873</v>
      </c>
      <c r="X176">
        <f t="shared" si="83"/>
        <v>49.882620029582526</v>
      </c>
      <c r="Y176">
        <f t="shared" si="84"/>
        <v>1.5152718582113089</v>
      </c>
      <c r="Z176">
        <f t="shared" si="85"/>
        <v>3.0376749603623225</v>
      </c>
      <c r="AA176">
        <f t="shared" si="86"/>
        <v>1.6688880171148783</v>
      </c>
      <c r="AB176">
        <f t="shared" si="87"/>
        <v>-13.941050997957635</v>
      </c>
      <c r="AC176">
        <f t="shared" si="88"/>
        <v>-127.40753399999986</v>
      </c>
      <c r="AD176">
        <f t="shared" si="89"/>
        <v>-8.9498316094878252</v>
      </c>
      <c r="AE176">
        <f t="shared" si="90"/>
        <v>171.21324853641667</v>
      </c>
      <c r="AF176">
        <f t="shared" si="91"/>
        <v>26.493670968220183</v>
      </c>
      <c r="AG176">
        <f t="shared" si="92"/>
        <v>0.31702883649435526</v>
      </c>
      <c r="AH176">
        <f t="shared" si="93"/>
        <v>5.5573733662596023</v>
      </c>
      <c r="AI176">
        <v>670.4630543391869</v>
      </c>
      <c r="AJ176">
        <v>649.24873333333301</v>
      </c>
      <c r="AK176">
        <v>3.3837287415832411</v>
      </c>
      <c r="AL176">
        <v>67.179014470420327</v>
      </c>
      <c r="AM176">
        <f t="shared" si="94"/>
        <v>0.31612360539586476</v>
      </c>
      <c r="AN176">
        <v>14.580133558661579</v>
      </c>
      <c r="AO176">
        <v>14.89153696969697</v>
      </c>
      <c r="AP176">
        <v>-9.1306344518284027E-7</v>
      </c>
      <c r="AQ176">
        <v>78.549610732048009</v>
      </c>
      <c r="AR176">
        <v>133</v>
      </c>
      <c r="AS176">
        <v>22</v>
      </c>
      <c r="AT176">
        <f t="shared" si="95"/>
        <v>1</v>
      </c>
      <c r="AU176">
        <f t="shared" si="96"/>
        <v>0</v>
      </c>
      <c r="AV176">
        <f t="shared" si="97"/>
        <v>54379.669451862377</v>
      </c>
      <c r="AW176">
        <f t="shared" si="98"/>
        <v>2000.008</v>
      </c>
      <c r="AX176">
        <f t="shared" si="99"/>
        <v>1681.203812406146</v>
      </c>
      <c r="AY176">
        <f t="shared" si="100"/>
        <v>0.84059854380889776</v>
      </c>
      <c r="AZ176">
        <f t="shared" si="101"/>
        <v>0.16075518955117279</v>
      </c>
      <c r="BA176">
        <v>6</v>
      </c>
      <c r="BB176">
        <v>0.5</v>
      </c>
      <c r="BC176" t="s">
        <v>358</v>
      </c>
      <c r="BD176">
        <v>2</v>
      </c>
      <c r="BE176" t="b">
        <v>1</v>
      </c>
      <c r="BF176">
        <v>1710709462.8</v>
      </c>
      <c r="BG176">
        <v>631.90690000000006</v>
      </c>
      <c r="BH176">
        <v>658.59939999999995</v>
      </c>
      <c r="BI176">
        <v>14.892160000000001</v>
      </c>
      <c r="BJ176">
        <v>14.57987</v>
      </c>
      <c r="BK176">
        <v>635.06889999999999</v>
      </c>
      <c r="BL176">
        <v>14.944800000000001</v>
      </c>
      <c r="BM176">
        <v>600.03379999999993</v>
      </c>
      <c r="BN176">
        <v>101.6497</v>
      </c>
      <c r="BO176">
        <v>9.9935930000000006E-2</v>
      </c>
      <c r="BP176">
        <v>24.235880000000002</v>
      </c>
      <c r="BQ176">
        <v>25.023630000000001</v>
      </c>
      <c r="BR176">
        <v>999.9</v>
      </c>
      <c r="BS176">
        <v>0</v>
      </c>
      <c r="BT176">
        <v>0</v>
      </c>
      <c r="BU176">
        <v>10025.06</v>
      </c>
      <c r="BV176">
        <v>0</v>
      </c>
      <c r="BW176">
        <v>6.1898799999999996</v>
      </c>
      <c r="BX176">
        <v>-26.692430000000002</v>
      </c>
      <c r="BY176">
        <v>641.45959999999991</v>
      </c>
      <c r="BZ176">
        <v>668.34370000000001</v>
      </c>
      <c r="CA176">
        <v>0.31227579999999999</v>
      </c>
      <c r="CB176">
        <v>658.59939999999995</v>
      </c>
      <c r="CC176">
        <v>14.57987</v>
      </c>
      <c r="CD176">
        <v>1.513782</v>
      </c>
      <c r="CE176">
        <v>1.4820390000000001</v>
      </c>
      <c r="CF176">
        <v>13.108079999999999</v>
      </c>
      <c r="CG176">
        <v>12.78411</v>
      </c>
      <c r="CH176">
        <v>2000.008</v>
      </c>
      <c r="CI176">
        <v>0.97999820000000004</v>
      </c>
      <c r="CJ176">
        <v>2.0001939999999999E-2</v>
      </c>
      <c r="CK176">
        <v>0</v>
      </c>
      <c r="CL176">
        <v>214.0864</v>
      </c>
      <c r="CM176">
        <v>5.0009800000000002</v>
      </c>
      <c r="CN176">
        <v>4548.2990000000009</v>
      </c>
      <c r="CO176">
        <v>18953.330000000002</v>
      </c>
      <c r="CP176">
        <v>40.655999999999999</v>
      </c>
      <c r="CQ176">
        <v>41.018600000000013</v>
      </c>
      <c r="CR176">
        <v>40.2059</v>
      </c>
      <c r="CS176">
        <v>41.499699999999997</v>
      </c>
      <c r="CT176">
        <v>41.655999999999999</v>
      </c>
      <c r="CU176">
        <v>1955.1</v>
      </c>
      <c r="CV176">
        <v>39.902999999999999</v>
      </c>
      <c r="CW176">
        <v>0</v>
      </c>
      <c r="CX176">
        <v>6423.7999999523163</v>
      </c>
      <c r="CY176">
        <v>0</v>
      </c>
      <c r="CZ176">
        <v>1710707252</v>
      </c>
      <c r="DA176" t="s">
        <v>359</v>
      </c>
      <c r="DB176">
        <v>1710707252</v>
      </c>
      <c r="DC176">
        <v>1710706472</v>
      </c>
      <c r="DD176">
        <v>25</v>
      </c>
      <c r="DE176">
        <v>0.7</v>
      </c>
      <c r="DF176">
        <v>1.4E-2</v>
      </c>
      <c r="DG176">
        <v>-2.4249999999999998</v>
      </c>
      <c r="DH176">
        <v>-3.9E-2</v>
      </c>
      <c r="DI176">
        <v>495</v>
      </c>
      <c r="DJ176">
        <v>20</v>
      </c>
      <c r="DK176">
        <v>0.44</v>
      </c>
      <c r="DL176">
        <v>7.0000000000000007E-2</v>
      </c>
      <c r="DM176">
        <v>-26.54440487804878</v>
      </c>
      <c r="DN176">
        <v>-1.075657839721293</v>
      </c>
      <c r="DO176">
        <v>0.1182319175082094</v>
      </c>
      <c r="DP176">
        <v>0</v>
      </c>
      <c r="DQ176">
        <v>214.36123529411759</v>
      </c>
      <c r="DR176">
        <v>-1.8182734865421331</v>
      </c>
      <c r="DS176">
        <v>0.26641310898054149</v>
      </c>
      <c r="DT176">
        <v>0</v>
      </c>
      <c r="DU176">
        <v>0.31338297560975609</v>
      </c>
      <c r="DV176">
        <v>1.0484445993031411E-2</v>
      </c>
      <c r="DW176">
        <v>5.2870662826802048E-3</v>
      </c>
      <c r="DX176">
        <v>1</v>
      </c>
      <c r="DY176">
        <v>1</v>
      </c>
      <c r="DZ176">
        <v>3</v>
      </c>
      <c r="EA176" t="s">
        <v>368</v>
      </c>
      <c r="EB176">
        <v>3.2292100000000001</v>
      </c>
      <c r="EC176">
        <v>2.70425</v>
      </c>
      <c r="ED176">
        <v>0.145126</v>
      </c>
      <c r="EE176">
        <v>0.14918600000000001</v>
      </c>
      <c r="EF176">
        <v>8.3167599999999994E-2</v>
      </c>
      <c r="EG176">
        <v>8.2187099999999999E-2</v>
      </c>
      <c r="EH176">
        <v>28027.3</v>
      </c>
      <c r="EI176">
        <v>27275.7</v>
      </c>
      <c r="EJ176">
        <v>31385</v>
      </c>
      <c r="EK176">
        <v>30377.5</v>
      </c>
      <c r="EL176">
        <v>38554.9</v>
      </c>
      <c r="EM176">
        <v>36870.5</v>
      </c>
      <c r="EN176">
        <v>43994.8</v>
      </c>
      <c r="EO176">
        <v>42422.7</v>
      </c>
      <c r="EP176">
        <v>1.9111</v>
      </c>
      <c r="EQ176">
        <v>1.9490499999999999</v>
      </c>
      <c r="ER176">
        <v>0.12567999999999999</v>
      </c>
      <c r="ES176">
        <v>0</v>
      </c>
      <c r="ET176">
        <v>22.968800000000002</v>
      </c>
      <c r="EU176">
        <v>999.9</v>
      </c>
      <c r="EV176">
        <v>53.8</v>
      </c>
      <c r="EW176">
        <v>26.9</v>
      </c>
      <c r="EX176">
        <v>18.831900000000001</v>
      </c>
      <c r="EY176">
        <v>61.343000000000004</v>
      </c>
      <c r="EZ176">
        <v>25.176300000000001</v>
      </c>
      <c r="FA176">
        <v>1</v>
      </c>
      <c r="FB176">
        <v>-0.213592</v>
      </c>
      <c r="FC176">
        <v>0.86953999999999998</v>
      </c>
      <c r="FD176">
        <v>20.192299999999999</v>
      </c>
      <c r="FE176">
        <v>5.2202799999999998</v>
      </c>
      <c r="FF176">
        <v>11.9924</v>
      </c>
      <c r="FG176">
        <v>4.9649999999999999</v>
      </c>
      <c r="FH176">
        <v>3.2955000000000001</v>
      </c>
      <c r="FI176">
        <v>9999</v>
      </c>
      <c r="FJ176">
        <v>9999</v>
      </c>
      <c r="FK176">
        <v>9999</v>
      </c>
      <c r="FL176">
        <v>292.8</v>
      </c>
      <c r="FM176">
        <v>4.9710400000000003</v>
      </c>
      <c r="FN176">
        <v>1.86768</v>
      </c>
      <c r="FO176">
        <v>1.8589100000000001</v>
      </c>
      <c r="FP176">
        <v>1.86507</v>
      </c>
      <c r="FQ176">
        <v>1.8630500000000001</v>
      </c>
      <c r="FR176">
        <v>1.8643400000000001</v>
      </c>
      <c r="FS176">
        <v>1.8597699999999999</v>
      </c>
      <c r="FT176">
        <v>1.8638600000000001</v>
      </c>
      <c r="FU176">
        <v>0</v>
      </c>
      <c r="FV176">
        <v>0</v>
      </c>
      <c r="FW176">
        <v>0</v>
      </c>
      <c r="FX176">
        <v>0</v>
      </c>
      <c r="FY176" t="s">
        <v>361</v>
      </c>
      <c r="FZ176" t="s">
        <v>362</v>
      </c>
      <c r="GA176" t="s">
        <v>363</v>
      </c>
      <c r="GB176" t="s">
        <v>363</v>
      </c>
      <c r="GC176" t="s">
        <v>363</v>
      </c>
      <c r="GD176" t="s">
        <v>363</v>
      </c>
      <c r="GE176">
        <v>0</v>
      </c>
      <c r="GF176">
        <v>100</v>
      </c>
      <c r="GG176">
        <v>100</v>
      </c>
      <c r="GH176">
        <v>-3.2080000000000002</v>
      </c>
      <c r="GI176">
        <v>-5.2699999999999997E-2</v>
      </c>
      <c r="GJ176">
        <v>-0.44953633355511791</v>
      </c>
      <c r="GK176">
        <v>-3.2761014038563928E-3</v>
      </c>
      <c r="GL176">
        <v>-2.2697488846437009E-6</v>
      </c>
      <c r="GM176">
        <v>1.1067681640329E-9</v>
      </c>
      <c r="GN176">
        <v>-6.7387852144306204E-2</v>
      </c>
      <c r="GO176">
        <v>3.4759988817346559E-3</v>
      </c>
      <c r="GP176">
        <v>-3.6432653228263149E-4</v>
      </c>
      <c r="GQ176">
        <v>1.322559970292776E-5</v>
      </c>
      <c r="GR176">
        <v>12</v>
      </c>
      <c r="GS176">
        <v>1920</v>
      </c>
      <c r="GT176">
        <v>3</v>
      </c>
      <c r="GU176">
        <v>20</v>
      </c>
      <c r="GV176">
        <v>36.9</v>
      </c>
      <c r="GW176">
        <v>49.9</v>
      </c>
      <c r="GX176">
        <v>1.6626000000000001</v>
      </c>
      <c r="GY176">
        <v>2.4060100000000002</v>
      </c>
      <c r="GZ176">
        <v>1.4477500000000001</v>
      </c>
      <c r="HA176">
        <v>2.3034699999999999</v>
      </c>
      <c r="HB176">
        <v>1.5515099999999999</v>
      </c>
      <c r="HC176">
        <v>2.4389599999999998</v>
      </c>
      <c r="HD176">
        <v>31.608000000000001</v>
      </c>
      <c r="HE176">
        <v>14.517300000000001</v>
      </c>
      <c r="HF176">
        <v>18</v>
      </c>
      <c r="HG176">
        <v>443.35500000000002</v>
      </c>
      <c r="HH176">
        <v>465.43799999999999</v>
      </c>
      <c r="HI176">
        <v>21.367100000000001</v>
      </c>
      <c r="HJ176">
        <v>24.2956</v>
      </c>
      <c r="HK176">
        <v>30.0001</v>
      </c>
      <c r="HL176">
        <v>24.343800000000002</v>
      </c>
      <c r="HM176">
        <v>24.285</v>
      </c>
      <c r="HN176">
        <v>33.325000000000003</v>
      </c>
      <c r="HO176">
        <v>30.520399999999999</v>
      </c>
      <c r="HP176">
        <v>45.868200000000002</v>
      </c>
      <c r="HQ176">
        <v>21.3626</v>
      </c>
      <c r="HR176">
        <v>687.35199999999998</v>
      </c>
      <c r="HS176">
        <v>14.6371</v>
      </c>
      <c r="HT176">
        <v>99.611699999999999</v>
      </c>
      <c r="HU176">
        <v>101.366</v>
      </c>
    </row>
    <row r="177" spans="1:229" x14ac:dyDescent="0.2">
      <c r="A177">
        <v>161</v>
      </c>
      <c r="B177">
        <v>1710709470.5999999</v>
      </c>
      <c r="C177">
        <v>1381</v>
      </c>
      <c r="D177" t="s">
        <v>689</v>
      </c>
      <c r="E177" t="s">
        <v>690</v>
      </c>
      <c r="F177">
        <v>5</v>
      </c>
      <c r="H177">
        <v>1710709468.0999999</v>
      </c>
      <c r="I177">
        <f t="shared" si="68"/>
        <v>3.1738849435660404E-4</v>
      </c>
      <c r="J177">
        <f t="shared" si="69"/>
        <v>0.31738849435660405</v>
      </c>
      <c r="K177">
        <f t="shared" si="70"/>
        <v>5.5814135455235219</v>
      </c>
      <c r="L177">
        <f t="shared" si="71"/>
        <v>649.55444444444447</v>
      </c>
      <c r="M177">
        <f t="shared" si="72"/>
        <v>166.20977866060255</v>
      </c>
      <c r="N177">
        <f t="shared" si="73"/>
        <v>16.912037416398043</v>
      </c>
      <c r="O177">
        <f t="shared" si="74"/>
        <v>66.09291677635801</v>
      </c>
      <c r="P177">
        <f t="shared" si="75"/>
        <v>1.8961332481391029E-2</v>
      </c>
      <c r="Q177">
        <f t="shared" si="76"/>
        <v>3</v>
      </c>
      <c r="R177">
        <f t="shared" si="77"/>
        <v>1.889500394591111E-2</v>
      </c>
      <c r="S177">
        <f t="shared" si="78"/>
        <v>1.1815317389554363E-2</v>
      </c>
      <c r="T177">
        <f t="shared" si="79"/>
        <v>321.50626310122016</v>
      </c>
      <c r="U177">
        <f t="shared" si="80"/>
        <v>26.011487772342804</v>
      </c>
      <c r="V177">
        <f t="shared" si="81"/>
        <v>25.027200000000001</v>
      </c>
      <c r="W177">
        <f t="shared" si="82"/>
        <v>3.1848375350069964</v>
      </c>
      <c r="X177">
        <f t="shared" si="83"/>
        <v>49.882644451103474</v>
      </c>
      <c r="Y177">
        <f t="shared" si="84"/>
        <v>1.5151482265892999</v>
      </c>
      <c r="Z177">
        <f t="shared" si="85"/>
        <v>3.0374256282152312</v>
      </c>
      <c r="AA177">
        <f t="shared" si="86"/>
        <v>1.6696893084176965</v>
      </c>
      <c r="AB177">
        <f t="shared" si="87"/>
        <v>-13.996832601126238</v>
      </c>
      <c r="AC177">
        <f t="shared" si="88"/>
        <v>-128.20633013333347</v>
      </c>
      <c r="AD177">
        <f t="shared" si="89"/>
        <v>-9.0060437076617195</v>
      </c>
      <c r="AE177">
        <f t="shared" si="90"/>
        <v>170.29705665909873</v>
      </c>
      <c r="AF177">
        <f t="shared" si="91"/>
        <v>26.60891386015081</v>
      </c>
      <c r="AG177">
        <f t="shared" si="92"/>
        <v>0.31682681039653621</v>
      </c>
      <c r="AH177">
        <f t="shared" si="93"/>
        <v>5.5814135455235219</v>
      </c>
      <c r="AI177">
        <v>687.4820267886081</v>
      </c>
      <c r="AJ177">
        <v>666.16764242424222</v>
      </c>
      <c r="AK177">
        <v>3.399815063807444</v>
      </c>
      <c r="AL177">
        <v>67.179014470420327</v>
      </c>
      <c r="AM177">
        <f t="shared" si="94"/>
        <v>0.31738849435660405</v>
      </c>
      <c r="AN177">
        <v>14.578430578658351</v>
      </c>
      <c r="AO177">
        <v>14.891083030303029</v>
      </c>
      <c r="AP177">
        <v>2.2050801455460069E-6</v>
      </c>
      <c r="AQ177">
        <v>78.549610732048009</v>
      </c>
      <c r="AR177">
        <v>133</v>
      </c>
      <c r="AS177">
        <v>22</v>
      </c>
      <c r="AT177">
        <f t="shared" si="95"/>
        <v>1</v>
      </c>
      <c r="AU177">
        <f t="shared" si="96"/>
        <v>0</v>
      </c>
      <c r="AV177">
        <f t="shared" si="97"/>
        <v>54154.879622348402</v>
      </c>
      <c r="AW177">
        <f t="shared" si="98"/>
        <v>1999.9788888888891</v>
      </c>
      <c r="AX177">
        <f t="shared" si="99"/>
        <v>1681.1789674099587</v>
      </c>
      <c r="AY177">
        <f t="shared" si="100"/>
        <v>0.84059835668763316</v>
      </c>
      <c r="AZ177">
        <f t="shared" si="101"/>
        <v>0.16075482840713215</v>
      </c>
      <c r="BA177">
        <v>6</v>
      </c>
      <c r="BB177">
        <v>0.5</v>
      </c>
      <c r="BC177" t="s">
        <v>358</v>
      </c>
      <c r="BD177">
        <v>2</v>
      </c>
      <c r="BE177" t="b">
        <v>1</v>
      </c>
      <c r="BF177">
        <v>1710709468.0999999</v>
      </c>
      <c r="BG177">
        <v>649.55444444444447</v>
      </c>
      <c r="BH177">
        <v>676.36933333333343</v>
      </c>
      <c r="BI177">
        <v>14.89072222222222</v>
      </c>
      <c r="BJ177">
        <v>14.57861111111111</v>
      </c>
      <c r="BK177">
        <v>652.8018888888887</v>
      </c>
      <c r="BL177">
        <v>14.9434</v>
      </c>
      <c r="BM177">
        <v>599.99599999999998</v>
      </c>
      <c r="BN177">
        <v>101.65111111111111</v>
      </c>
      <c r="BO177">
        <v>0.1000466888888889</v>
      </c>
      <c r="BP177">
        <v>24.234511111111111</v>
      </c>
      <c r="BQ177">
        <v>25.027200000000001</v>
      </c>
      <c r="BR177">
        <v>999.90000000000009</v>
      </c>
      <c r="BS177">
        <v>0</v>
      </c>
      <c r="BT177">
        <v>0</v>
      </c>
      <c r="BU177">
        <v>9981.6611111111106</v>
      </c>
      <c r="BV177">
        <v>0</v>
      </c>
      <c r="BW177">
        <v>6.1719822222222227</v>
      </c>
      <c r="BX177">
        <v>-26.81487777777777</v>
      </c>
      <c r="BY177">
        <v>659.37299999999993</v>
      </c>
      <c r="BZ177">
        <v>686.37566666666658</v>
      </c>
      <c r="CA177">
        <v>0.31212388888888892</v>
      </c>
      <c r="CB177">
        <v>676.36933333333343</v>
      </c>
      <c r="CC177">
        <v>14.57861111111111</v>
      </c>
      <c r="CD177">
        <v>1.513657777777778</v>
      </c>
      <c r="CE177">
        <v>1.4819288888888891</v>
      </c>
      <c r="CF177">
        <v>13.10685555555556</v>
      </c>
      <c r="CG177">
        <v>12.782999999999999</v>
      </c>
      <c r="CH177">
        <v>1999.9788888888891</v>
      </c>
      <c r="CI177">
        <v>0.98000577777777786</v>
      </c>
      <c r="CJ177">
        <v>1.9994488888888891E-2</v>
      </c>
      <c r="CK177">
        <v>0</v>
      </c>
      <c r="CL177">
        <v>213.77355555555559</v>
      </c>
      <c r="CM177">
        <v>5.0009800000000002</v>
      </c>
      <c r="CN177">
        <v>4546.0455555555563</v>
      </c>
      <c r="CO177">
        <v>18953.088888888891</v>
      </c>
      <c r="CP177">
        <v>40.742888888888892</v>
      </c>
      <c r="CQ177">
        <v>41.097000000000001</v>
      </c>
      <c r="CR177">
        <v>40.319000000000003</v>
      </c>
      <c r="CS177">
        <v>41.631666666666668</v>
      </c>
      <c r="CT177">
        <v>41.742888888888892</v>
      </c>
      <c r="CU177">
        <v>1955.086666666667</v>
      </c>
      <c r="CV177">
        <v>39.89</v>
      </c>
      <c r="CW177">
        <v>0</v>
      </c>
      <c r="CX177">
        <v>6429.2000000476837</v>
      </c>
      <c r="CY177">
        <v>0</v>
      </c>
      <c r="CZ177">
        <v>1710707252</v>
      </c>
      <c r="DA177" t="s">
        <v>359</v>
      </c>
      <c r="DB177">
        <v>1710707252</v>
      </c>
      <c r="DC177">
        <v>1710706472</v>
      </c>
      <c r="DD177">
        <v>25</v>
      </c>
      <c r="DE177">
        <v>0.7</v>
      </c>
      <c r="DF177">
        <v>1.4E-2</v>
      </c>
      <c r="DG177">
        <v>-2.4249999999999998</v>
      </c>
      <c r="DH177">
        <v>-3.9E-2</v>
      </c>
      <c r="DI177">
        <v>495</v>
      </c>
      <c r="DJ177">
        <v>20</v>
      </c>
      <c r="DK177">
        <v>0.44</v>
      </c>
      <c r="DL177">
        <v>7.0000000000000007E-2</v>
      </c>
      <c r="DM177">
        <v>-26.647807499999999</v>
      </c>
      <c r="DN177">
        <v>-1.1779733583489409</v>
      </c>
      <c r="DO177">
        <v>0.12537997724417541</v>
      </c>
      <c r="DP177">
        <v>0</v>
      </c>
      <c r="DQ177">
        <v>214.15479411764699</v>
      </c>
      <c r="DR177">
        <v>-2.5783804367468539</v>
      </c>
      <c r="DS177">
        <v>0.32057739997879159</v>
      </c>
      <c r="DT177">
        <v>0</v>
      </c>
      <c r="DU177">
        <v>0.31393569999999998</v>
      </c>
      <c r="DV177">
        <v>-2.0801155722327689E-2</v>
      </c>
      <c r="DW177">
        <v>2.3050861827706159E-3</v>
      </c>
      <c r="DX177">
        <v>1</v>
      </c>
      <c r="DY177">
        <v>1</v>
      </c>
      <c r="DZ177">
        <v>3</v>
      </c>
      <c r="EA177" t="s">
        <v>368</v>
      </c>
      <c r="EB177">
        <v>3.2293099999999999</v>
      </c>
      <c r="EC177">
        <v>2.7042899999999999</v>
      </c>
      <c r="ED177">
        <v>0.147726</v>
      </c>
      <c r="EE177">
        <v>0.15176300000000001</v>
      </c>
      <c r="EF177">
        <v>8.3168599999999995E-2</v>
      </c>
      <c r="EG177">
        <v>8.2190100000000002E-2</v>
      </c>
      <c r="EH177">
        <v>27942.6</v>
      </c>
      <c r="EI177">
        <v>27193</v>
      </c>
      <c r="EJ177">
        <v>31385.4</v>
      </c>
      <c r="EK177">
        <v>30377.200000000001</v>
      </c>
      <c r="EL177">
        <v>38555.4</v>
      </c>
      <c r="EM177">
        <v>36870.300000000003</v>
      </c>
      <c r="EN177">
        <v>43995.3</v>
      </c>
      <c r="EO177">
        <v>42422.5</v>
      </c>
      <c r="EP177">
        <v>1.91157</v>
      </c>
      <c r="EQ177">
        <v>1.9488799999999999</v>
      </c>
      <c r="ER177">
        <v>0.124976</v>
      </c>
      <c r="ES177">
        <v>0</v>
      </c>
      <c r="ET177">
        <v>22.966899999999999</v>
      </c>
      <c r="EU177">
        <v>999.9</v>
      </c>
      <c r="EV177">
        <v>53.8</v>
      </c>
      <c r="EW177">
        <v>26.9</v>
      </c>
      <c r="EX177">
        <v>18.833400000000001</v>
      </c>
      <c r="EY177">
        <v>61.203000000000003</v>
      </c>
      <c r="EZ177">
        <v>25.132200000000001</v>
      </c>
      <c r="FA177">
        <v>1</v>
      </c>
      <c r="FB177">
        <v>-0.21391299999999999</v>
      </c>
      <c r="FC177">
        <v>0.91285700000000003</v>
      </c>
      <c r="FD177">
        <v>20.1922</v>
      </c>
      <c r="FE177">
        <v>5.2214799999999997</v>
      </c>
      <c r="FF177">
        <v>11.992100000000001</v>
      </c>
      <c r="FG177">
        <v>4.9653</v>
      </c>
      <c r="FH177">
        <v>3.2956500000000002</v>
      </c>
      <c r="FI177">
        <v>9999</v>
      </c>
      <c r="FJ177">
        <v>9999</v>
      </c>
      <c r="FK177">
        <v>9999</v>
      </c>
      <c r="FL177">
        <v>292.8</v>
      </c>
      <c r="FM177">
        <v>4.9710400000000003</v>
      </c>
      <c r="FN177">
        <v>1.86768</v>
      </c>
      <c r="FO177">
        <v>1.8589500000000001</v>
      </c>
      <c r="FP177">
        <v>1.8650800000000001</v>
      </c>
      <c r="FQ177">
        <v>1.8630500000000001</v>
      </c>
      <c r="FR177">
        <v>1.86433</v>
      </c>
      <c r="FS177">
        <v>1.8597699999999999</v>
      </c>
      <c r="FT177">
        <v>1.8638600000000001</v>
      </c>
      <c r="FU177">
        <v>0</v>
      </c>
      <c r="FV177">
        <v>0</v>
      </c>
      <c r="FW177">
        <v>0</v>
      </c>
      <c r="FX177">
        <v>0</v>
      </c>
      <c r="FY177" t="s">
        <v>361</v>
      </c>
      <c r="FZ177" t="s">
        <v>362</v>
      </c>
      <c r="GA177" t="s">
        <v>363</v>
      </c>
      <c r="GB177" t="s">
        <v>363</v>
      </c>
      <c r="GC177" t="s">
        <v>363</v>
      </c>
      <c r="GD177" t="s">
        <v>363</v>
      </c>
      <c r="GE177">
        <v>0</v>
      </c>
      <c r="GF177">
        <v>100</v>
      </c>
      <c r="GG177">
        <v>100</v>
      </c>
      <c r="GH177">
        <v>-3.2879999999999998</v>
      </c>
      <c r="GI177">
        <v>-5.2600000000000001E-2</v>
      </c>
      <c r="GJ177">
        <v>-0.44953633355511791</v>
      </c>
      <c r="GK177">
        <v>-3.2761014038563928E-3</v>
      </c>
      <c r="GL177">
        <v>-2.2697488846437009E-6</v>
      </c>
      <c r="GM177">
        <v>1.1067681640329E-9</v>
      </c>
      <c r="GN177">
        <v>-6.7387852144306204E-2</v>
      </c>
      <c r="GO177">
        <v>3.4759988817346559E-3</v>
      </c>
      <c r="GP177">
        <v>-3.6432653228263149E-4</v>
      </c>
      <c r="GQ177">
        <v>1.322559970292776E-5</v>
      </c>
      <c r="GR177">
        <v>12</v>
      </c>
      <c r="GS177">
        <v>1920</v>
      </c>
      <c r="GT177">
        <v>3</v>
      </c>
      <c r="GU177">
        <v>20</v>
      </c>
      <c r="GV177">
        <v>37</v>
      </c>
      <c r="GW177">
        <v>50</v>
      </c>
      <c r="GX177">
        <v>1.69678</v>
      </c>
      <c r="GY177">
        <v>2.4060100000000002</v>
      </c>
      <c r="GZ177">
        <v>1.4477500000000001</v>
      </c>
      <c r="HA177">
        <v>2.3034699999999999</v>
      </c>
      <c r="HB177">
        <v>1.5515099999999999</v>
      </c>
      <c r="HC177">
        <v>2.4511699999999998</v>
      </c>
      <c r="HD177">
        <v>31.608000000000001</v>
      </c>
      <c r="HE177">
        <v>14.5085</v>
      </c>
      <c r="HF177">
        <v>18</v>
      </c>
      <c r="HG177">
        <v>443.61500000000001</v>
      </c>
      <c r="HH177">
        <v>465.33</v>
      </c>
      <c r="HI177">
        <v>21.3507</v>
      </c>
      <c r="HJ177">
        <v>24.2956</v>
      </c>
      <c r="HK177">
        <v>30</v>
      </c>
      <c r="HL177">
        <v>24.343800000000002</v>
      </c>
      <c r="HM177">
        <v>24.285</v>
      </c>
      <c r="HN177">
        <v>34.024700000000003</v>
      </c>
      <c r="HO177">
        <v>30.2486</v>
      </c>
      <c r="HP177">
        <v>45.868200000000002</v>
      </c>
      <c r="HQ177">
        <v>21.331099999999999</v>
      </c>
      <c r="HR177">
        <v>707.38699999999994</v>
      </c>
      <c r="HS177">
        <v>14.6371</v>
      </c>
      <c r="HT177">
        <v>99.613</v>
      </c>
      <c r="HU177">
        <v>101.36499999999999</v>
      </c>
    </row>
    <row r="178" spans="1:229" x14ac:dyDescent="0.2">
      <c r="A178">
        <v>162</v>
      </c>
      <c r="B178">
        <v>1710709475.5999999</v>
      </c>
      <c r="C178">
        <v>1386</v>
      </c>
      <c r="D178" t="s">
        <v>691</v>
      </c>
      <c r="E178" t="s">
        <v>692</v>
      </c>
      <c r="F178">
        <v>5</v>
      </c>
      <c r="H178">
        <v>1710709472.8</v>
      </c>
      <c r="I178">
        <f t="shared" si="68"/>
        <v>3.1626930405104014E-4</v>
      </c>
      <c r="J178">
        <f t="shared" si="69"/>
        <v>0.31626930405104015</v>
      </c>
      <c r="K178">
        <f t="shared" si="70"/>
        <v>5.670497049132325</v>
      </c>
      <c r="L178">
        <f t="shared" si="71"/>
        <v>665.31859999999995</v>
      </c>
      <c r="M178">
        <f t="shared" si="72"/>
        <v>172.93845107118889</v>
      </c>
      <c r="N178">
        <f t="shared" si="73"/>
        <v>17.596346015850948</v>
      </c>
      <c r="O178">
        <f t="shared" si="74"/>
        <v>67.695623638738127</v>
      </c>
      <c r="P178">
        <f t="shared" si="75"/>
        <v>1.8913691824699107E-2</v>
      </c>
      <c r="Q178">
        <f t="shared" si="76"/>
        <v>3</v>
      </c>
      <c r="R178">
        <f t="shared" si="77"/>
        <v>1.8847695547343411E-2</v>
      </c>
      <c r="S178">
        <f t="shared" si="78"/>
        <v>1.1785719933746594E-2</v>
      </c>
      <c r="T178">
        <f t="shared" si="79"/>
        <v>321.50587643234479</v>
      </c>
      <c r="U178">
        <f t="shared" si="80"/>
        <v>26.015774935126522</v>
      </c>
      <c r="V178">
        <f t="shared" si="81"/>
        <v>25.01831</v>
      </c>
      <c r="W178">
        <f t="shared" si="82"/>
        <v>3.1831502633171889</v>
      </c>
      <c r="X178">
        <f t="shared" si="83"/>
        <v>49.872090600510575</v>
      </c>
      <c r="Y178">
        <f t="shared" si="84"/>
        <v>1.5151918459499709</v>
      </c>
      <c r="Z178">
        <f t="shared" si="85"/>
        <v>3.0381558657468006</v>
      </c>
      <c r="AA178">
        <f t="shared" si="86"/>
        <v>1.6679584173672179</v>
      </c>
      <c r="AB178">
        <f t="shared" si="87"/>
        <v>-13.94747630865087</v>
      </c>
      <c r="AC178">
        <f t="shared" si="88"/>
        <v>-126.12011543999976</v>
      </c>
      <c r="AD178">
        <f t="shared" si="89"/>
        <v>-8.8592760169173079</v>
      </c>
      <c r="AE178">
        <f t="shared" si="90"/>
        <v>172.57900866677682</v>
      </c>
      <c r="AF178">
        <f t="shared" si="91"/>
        <v>26.666857108505599</v>
      </c>
      <c r="AG178">
        <f t="shared" si="92"/>
        <v>0.31271259377748145</v>
      </c>
      <c r="AH178">
        <f t="shared" si="93"/>
        <v>5.670497049132325</v>
      </c>
      <c r="AI178">
        <v>704.55391960122574</v>
      </c>
      <c r="AJ178">
        <v>683.18639393939395</v>
      </c>
      <c r="AK178">
        <v>3.3919432782192889</v>
      </c>
      <c r="AL178">
        <v>67.179014470420327</v>
      </c>
      <c r="AM178">
        <f t="shared" si="94"/>
        <v>0.31626930405104015</v>
      </c>
      <c r="AN178">
        <v>14.58086282749009</v>
      </c>
      <c r="AO178">
        <v>14.89241515151515</v>
      </c>
      <c r="AP178">
        <v>1.9448361393490331E-7</v>
      </c>
      <c r="AQ178">
        <v>78.549610732048009</v>
      </c>
      <c r="AR178">
        <v>133</v>
      </c>
      <c r="AS178">
        <v>22</v>
      </c>
      <c r="AT178">
        <f t="shared" si="95"/>
        <v>1</v>
      </c>
      <c r="AU178">
        <f t="shared" si="96"/>
        <v>0</v>
      </c>
      <c r="AV178">
        <f t="shared" si="97"/>
        <v>54276.197516465538</v>
      </c>
      <c r="AW178">
        <f t="shared" si="98"/>
        <v>1999.979</v>
      </c>
      <c r="AX178">
        <f t="shared" si="99"/>
        <v>1681.1788512084686</v>
      </c>
      <c r="AY178">
        <f t="shared" si="100"/>
        <v>0.84059825188587911</v>
      </c>
      <c r="AZ178">
        <f t="shared" si="101"/>
        <v>0.16075462613974686</v>
      </c>
      <c r="BA178">
        <v>6</v>
      </c>
      <c r="BB178">
        <v>0.5</v>
      </c>
      <c r="BC178" t="s">
        <v>358</v>
      </c>
      <c r="BD178">
        <v>2</v>
      </c>
      <c r="BE178" t="b">
        <v>1</v>
      </c>
      <c r="BF178">
        <v>1710709472.8</v>
      </c>
      <c r="BG178">
        <v>665.31859999999995</v>
      </c>
      <c r="BH178">
        <v>692.19299999999998</v>
      </c>
      <c r="BI178">
        <v>14.891439999999999</v>
      </c>
      <c r="BJ178">
        <v>14.58339</v>
      </c>
      <c r="BK178">
        <v>668.64269999999999</v>
      </c>
      <c r="BL178">
        <v>14.94411</v>
      </c>
      <c r="BM178">
        <v>600.01139999999998</v>
      </c>
      <c r="BN178">
        <v>101.64919999999999</v>
      </c>
      <c r="BO178">
        <v>9.9982479999999999E-2</v>
      </c>
      <c r="BP178">
        <v>24.238520000000001</v>
      </c>
      <c r="BQ178">
        <v>25.01831</v>
      </c>
      <c r="BR178">
        <v>999.9</v>
      </c>
      <c r="BS178">
        <v>0</v>
      </c>
      <c r="BT178">
        <v>0</v>
      </c>
      <c r="BU178">
        <v>10005.308999999999</v>
      </c>
      <c r="BV178">
        <v>0</v>
      </c>
      <c r="BW178">
        <v>6.1616200000000001</v>
      </c>
      <c r="BX178">
        <v>-26.874459999999999</v>
      </c>
      <c r="BY178">
        <v>675.37599999999998</v>
      </c>
      <c r="BZ178">
        <v>702.43680000000006</v>
      </c>
      <c r="CA178">
        <v>0.30804050000000011</v>
      </c>
      <c r="CB178">
        <v>692.19299999999998</v>
      </c>
      <c r="CC178">
        <v>14.58339</v>
      </c>
      <c r="CD178">
        <v>1.5137020000000001</v>
      </c>
      <c r="CE178">
        <v>1.4823900000000001</v>
      </c>
      <c r="CF178">
        <v>13.10727</v>
      </c>
      <c r="CG178">
        <v>12.78773</v>
      </c>
      <c r="CH178">
        <v>1999.979</v>
      </c>
      <c r="CI178">
        <v>0.98000659999999995</v>
      </c>
      <c r="CJ178">
        <v>1.9993670000000002E-2</v>
      </c>
      <c r="CK178">
        <v>0</v>
      </c>
      <c r="CL178">
        <v>213.79900000000001</v>
      </c>
      <c r="CM178">
        <v>5.0009800000000002</v>
      </c>
      <c r="CN178">
        <v>4544.264000000001</v>
      </c>
      <c r="CO178">
        <v>18953.12</v>
      </c>
      <c r="CP178">
        <v>40.856099999999998</v>
      </c>
      <c r="CQ178">
        <v>41.155999999999999</v>
      </c>
      <c r="CR178">
        <v>40.393600000000013</v>
      </c>
      <c r="CS178">
        <v>41.7121</v>
      </c>
      <c r="CT178">
        <v>41.843499999999999</v>
      </c>
      <c r="CU178">
        <v>1955.0930000000001</v>
      </c>
      <c r="CV178">
        <v>39.883000000000003</v>
      </c>
      <c r="CW178">
        <v>0</v>
      </c>
      <c r="CX178">
        <v>6434</v>
      </c>
      <c r="CY178">
        <v>0</v>
      </c>
      <c r="CZ178">
        <v>1710707252</v>
      </c>
      <c r="DA178" t="s">
        <v>359</v>
      </c>
      <c r="DB178">
        <v>1710707252</v>
      </c>
      <c r="DC178">
        <v>1710706472</v>
      </c>
      <c r="DD178">
        <v>25</v>
      </c>
      <c r="DE178">
        <v>0.7</v>
      </c>
      <c r="DF178">
        <v>1.4E-2</v>
      </c>
      <c r="DG178">
        <v>-2.4249999999999998</v>
      </c>
      <c r="DH178">
        <v>-3.9E-2</v>
      </c>
      <c r="DI178">
        <v>495</v>
      </c>
      <c r="DJ178">
        <v>20</v>
      </c>
      <c r="DK178">
        <v>0.44</v>
      </c>
      <c r="DL178">
        <v>7.0000000000000007E-2</v>
      </c>
      <c r="DM178">
        <v>-26.741047500000001</v>
      </c>
      <c r="DN178">
        <v>-1.11948630394004</v>
      </c>
      <c r="DO178">
        <v>0.1186053455530143</v>
      </c>
      <c r="DP178">
        <v>0</v>
      </c>
      <c r="DQ178">
        <v>214.01635294117651</v>
      </c>
      <c r="DR178">
        <v>-2.136348355646712</v>
      </c>
      <c r="DS178">
        <v>0.30302134290517257</v>
      </c>
      <c r="DT178">
        <v>0</v>
      </c>
      <c r="DU178">
        <v>0.31163327499999999</v>
      </c>
      <c r="DV178">
        <v>-2.397808255159508E-2</v>
      </c>
      <c r="DW178">
        <v>3.390759693545829E-3</v>
      </c>
      <c r="DX178">
        <v>1</v>
      </c>
      <c r="DY178">
        <v>1</v>
      </c>
      <c r="DZ178">
        <v>3</v>
      </c>
      <c r="EA178" t="s">
        <v>368</v>
      </c>
      <c r="EB178">
        <v>3.22932</v>
      </c>
      <c r="EC178">
        <v>2.7044700000000002</v>
      </c>
      <c r="ED178">
        <v>0.15029200000000001</v>
      </c>
      <c r="EE178">
        <v>0.154279</v>
      </c>
      <c r="EF178">
        <v>8.3172099999999999E-2</v>
      </c>
      <c r="EG178">
        <v>8.2267300000000002E-2</v>
      </c>
      <c r="EH178">
        <v>27858.6</v>
      </c>
      <c r="EI178">
        <v>27112.6</v>
      </c>
      <c r="EJ178">
        <v>31385.5</v>
      </c>
      <c r="EK178">
        <v>30377.5</v>
      </c>
      <c r="EL178">
        <v>38555.300000000003</v>
      </c>
      <c r="EM178">
        <v>36867.300000000003</v>
      </c>
      <c r="EN178">
        <v>43995.3</v>
      </c>
      <c r="EO178">
        <v>42422.6</v>
      </c>
      <c r="EP178">
        <v>1.9117299999999999</v>
      </c>
      <c r="EQ178">
        <v>1.9489300000000001</v>
      </c>
      <c r="ER178">
        <v>0.12548599999999999</v>
      </c>
      <c r="ES178">
        <v>0</v>
      </c>
      <c r="ET178">
        <v>22.966000000000001</v>
      </c>
      <c r="EU178">
        <v>999.9</v>
      </c>
      <c r="EV178">
        <v>53.8</v>
      </c>
      <c r="EW178">
        <v>26.9</v>
      </c>
      <c r="EX178">
        <v>18.832599999999999</v>
      </c>
      <c r="EY178">
        <v>61.332999999999998</v>
      </c>
      <c r="EZ178">
        <v>25.152200000000001</v>
      </c>
      <c r="FA178">
        <v>1</v>
      </c>
      <c r="FB178">
        <v>-0.21384700000000001</v>
      </c>
      <c r="FC178">
        <v>0.92619799999999997</v>
      </c>
      <c r="FD178">
        <v>20.192</v>
      </c>
      <c r="FE178">
        <v>5.2202799999999998</v>
      </c>
      <c r="FF178">
        <v>11.992100000000001</v>
      </c>
      <c r="FG178">
        <v>4.9649999999999999</v>
      </c>
      <c r="FH178">
        <v>3.2955000000000001</v>
      </c>
      <c r="FI178">
        <v>9999</v>
      </c>
      <c r="FJ178">
        <v>9999</v>
      </c>
      <c r="FK178">
        <v>9999</v>
      </c>
      <c r="FL178">
        <v>292.8</v>
      </c>
      <c r="FM178">
        <v>4.9710299999999998</v>
      </c>
      <c r="FN178">
        <v>1.86768</v>
      </c>
      <c r="FO178">
        <v>1.8589199999999999</v>
      </c>
      <c r="FP178">
        <v>1.86507</v>
      </c>
      <c r="FQ178">
        <v>1.8630199999999999</v>
      </c>
      <c r="FR178">
        <v>1.8643400000000001</v>
      </c>
      <c r="FS178">
        <v>1.8597600000000001</v>
      </c>
      <c r="FT178">
        <v>1.8638600000000001</v>
      </c>
      <c r="FU178">
        <v>0</v>
      </c>
      <c r="FV178">
        <v>0</v>
      </c>
      <c r="FW178">
        <v>0</v>
      </c>
      <c r="FX178">
        <v>0</v>
      </c>
      <c r="FY178" t="s">
        <v>361</v>
      </c>
      <c r="FZ178" t="s">
        <v>362</v>
      </c>
      <c r="GA178" t="s">
        <v>363</v>
      </c>
      <c r="GB178" t="s">
        <v>363</v>
      </c>
      <c r="GC178" t="s">
        <v>363</v>
      </c>
      <c r="GD178" t="s">
        <v>363</v>
      </c>
      <c r="GE178">
        <v>0</v>
      </c>
      <c r="GF178">
        <v>100</v>
      </c>
      <c r="GG178">
        <v>100</v>
      </c>
      <c r="GH178">
        <v>-3.3690000000000002</v>
      </c>
      <c r="GI178">
        <v>-5.2699999999999997E-2</v>
      </c>
      <c r="GJ178">
        <v>-0.44953633355511791</v>
      </c>
      <c r="GK178">
        <v>-3.2761014038563928E-3</v>
      </c>
      <c r="GL178">
        <v>-2.2697488846437009E-6</v>
      </c>
      <c r="GM178">
        <v>1.1067681640329E-9</v>
      </c>
      <c r="GN178">
        <v>-6.7387852144306204E-2</v>
      </c>
      <c r="GO178">
        <v>3.4759988817346559E-3</v>
      </c>
      <c r="GP178">
        <v>-3.6432653228263149E-4</v>
      </c>
      <c r="GQ178">
        <v>1.322559970292776E-5</v>
      </c>
      <c r="GR178">
        <v>12</v>
      </c>
      <c r="GS178">
        <v>1920</v>
      </c>
      <c r="GT178">
        <v>3</v>
      </c>
      <c r="GU178">
        <v>20</v>
      </c>
      <c r="GV178">
        <v>37.1</v>
      </c>
      <c r="GW178">
        <v>50.1</v>
      </c>
      <c r="GX178">
        <v>1.7285200000000001</v>
      </c>
      <c r="GY178">
        <v>2.4047900000000002</v>
      </c>
      <c r="GZ178">
        <v>1.4477500000000001</v>
      </c>
      <c r="HA178">
        <v>2.3034699999999999</v>
      </c>
      <c r="HB178">
        <v>1.5515099999999999</v>
      </c>
      <c r="HC178">
        <v>2.4401899999999999</v>
      </c>
      <c r="HD178">
        <v>31.608000000000001</v>
      </c>
      <c r="HE178">
        <v>14.517300000000001</v>
      </c>
      <c r="HF178">
        <v>18</v>
      </c>
      <c r="HG178">
        <v>443.697</v>
      </c>
      <c r="HH178">
        <v>465.36</v>
      </c>
      <c r="HI178">
        <v>21.323399999999999</v>
      </c>
      <c r="HJ178">
        <v>24.2956</v>
      </c>
      <c r="HK178">
        <v>30</v>
      </c>
      <c r="HL178">
        <v>24.343800000000002</v>
      </c>
      <c r="HM178">
        <v>24.285</v>
      </c>
      <c r="HN178">
        <v>34.6464</v>
      </c>
      <c r="HO178">
        <v>30.2486</v>
      </c>
      <c r="HP178">
        <v>45.868200000000002</v>
      </c>
      <c r="HQ178">
        <v>21.311699999999998</v>
      </c>
      <c r="HR178">
        <v>720.74599999999998</v>
      </c>
      <c r="HS178">
        <v>14.6371</v>
      </c>
      <c r="HT178">
        <v>99.613100000000003</v>
      </c>
      <c r="HU178">
        <v>101.36499999999999</v>
      </c>
    </row>
    <row r="179" spans="1:229" x14ac:dyDescent="0.2">
      <c r="A179">
        <v>163</v>
      </c>
      <c r="B179">
        <v>1710709480.5999999</v>
      </c>
      <c r="C179">
        <v>1391</v>
      </c>
      <c r="D179" t="s">
        <v>693</v>
      </c>
      <c r="E179" t="s">
        <v>694</v>
      </c>
      <c r="F179">
        <v>5</v>
      </c>
      <c r="H179">
        <v>1710709478.0999999</v>
      </c>
      <c r="I179">
        <f t="shared" si="68"/>
        <v>3.0005019777537041E-4</v>
      </c>
      <c r="J179">
        <f t="shared" si="69"/>
        <v>0.3000501977753704</v>
      </c>
      <c r="K179">
        <f t="shared" si="70"/>
        <v>5.6027322906673929</v>
      </c>
      <c r="L179">
        <f t="shared" si="71"/>
        <v>683.02844444444452</v>
      </c>
      <c r="M179">
        <f t="shared" si="72"/>
        <v>169.69576402531618</v>
      </c>
      <c r="N179">
        <f t="shared" si="73"/>
        <v>17.266297693144008</v>
      </c>
      <c r="O179">
        <f t="shared" si="74"/>
        <v>69.497152874737935</v>
      </c>
      <c r="P179">
        <f t="shared" si="75"/>
        <v>1.7912548812424902E-2</v>
      </c>
      <c r="Q179">
        <f t="shared" si="76"/>
        <v>3</v>
      </c>
      <c r="R179">
        <f t="shared" si="77"/>
        <v>1.7853342473949672E-2</v>
      </c>
      <c r="S179">
        <f t="shared" si="78"/>
        <v>1.116364210376786E-2</v>
      </c>
      <c r="T179">
        <f t="shared" si="79"/>
        <v>321.50050253434404</v>
      </c>
      <c r="U179">
        <f t="shared" si="80"/>
        <v>26.025794572092664</v>
      </c>
      <c r="V179">
        <f t="shared" si="81"/>
        <v>25.03544444444444</v>
      </c>
      <c r="W179">
        <f t="shared" si="82"/>
        <v>3.1864029823294291</v>
      </c>
      <c r="X179">
        <f t="shared" si="83"/>
        <v>49.877405058145477</v>
      </c>
      <c r="Y179">
        <f t="shared" si="84"/>
        <v>1.515891707001668</v>
      </c>
      <c r="Z179">
        <f t="shared" si="85"/>
        <v>3.0392353115293189</v>
      </c>
      <c r="AA179">
        <f t="shared" si="86"/>
        <v>1.6705112753277611</v>
      </c>
      <c r="AB179">
        <f t="shared" si="87"/>
        <v>-13.232213721893835</v>
      </c>
      <c r="AC179">
        <f t="shared" si="88"/>
        <v>-127.93317599999835</v>
      </c>
      <c r="AD179">
        <f t="shared" si="89"/>
        <v>-8.9876788540814605</v>
      </c>
      <c r="AE179">
        <f t="shared" si="90"/>
        <v>171.34743395837035</v>
      </c>
      <c r="AF179">
        <f t="shared" si="91"/>
        <v>26.51730466629509</v>
      </c>
      <c r="AG179">
        <f t="shared" si="92"/>
        <v>0.29509595449753778</v>
      </c>
      <c r="AH179">
        <f t="shared" si="93"/>
        <v>5.6027322906673929</v>
      </c>
      <c r="AI179">
        <v>721.39911385342157</v>
      </c>
      <c r="AJ179">
        <v>700.13154545454506</v>
      </c>
      <c r="AK179">
        <v>3.385309972811934</v>
      </c>
      <c r="AL179">
        <v>67.179014470420327</v>
      </c>
      <c r="AM179">
        <f t="shared" si="94"/>
        <v>0.3000501977753704</v>
      </c>
      <c r="AN179">
        <v>14.6084094112482</v>
      </c>
      <c r="AO179">
        <v>14.9039</v>
      </c>
      <c r="AP179">
        <v>1.429017357137805E-5</v>
      </c>
      <c r="AQ179">
        <v>78.549610732048009</v>
      </c>
      <c r="AR179">
        <v>132</v>
      </c>
      <c r="AS179">
        <v>22</v>
      </c>
      <c r="AT179">
        <f t="shared" si="95"/>
        <v>1</v>
      </c>
      <c r="AU179">
        <f t="shared" si="96"/>
        <v>0</v>
      </c>
      <c r="AV179">
        <f t="shared" si="97"/>
        <v>54116.969640369447</v>
      </c>
      <c r="AW179">
        <f t="shared" si="98"/>
        <v>1999.9355555555551</v>
      </c>
      <c r="AX179">
        <f t="shared" si="99"/>
        <v>1681.1431660799706</v>
      </c>
      <c r="AY179">
        <f t="shared" si="100"/>
        <v>0.84059866899709756</v>
      </c>
      <c r="AZ179">
        <f t="shared" si="101"/>
        <v>0.16075543116439847</v>
      </c>
      <c r="BA179">
        <v>6</v>
      </c>
      <c r="BB179">
        <v>0.5</v>
      </c>
      <c r="BC179" t="s">
        <v>358</v>
      </c>
      <c r="BD179">
        <v>2</v>
      </c>
      <c r="BE179" t="b">
        <v>1</v>
      </c>
      <c r="BF179">
        <v>1710709478.0999999</v>
      </c>
      <c r="BG179">
        <v>683.02844444444452</v>
      </c>
      <c r="BH179">
        <v>709.74633333333327</v>
      </c>
      <c r="BI179">
        <v>14.898411111111111</v>
      </c>
      <c r="BJ179">
        <v>14.60772222222222</v>
      </c>
      <c r="BK179">
        <v>686.43833333333339</v>
      </c>
      <c r="BL179">
        <v>14.9511</v>
      </c>
      <c r="BM179">
        <v>600.02188888888895</v>
      </c>
      <c r="BN179">
        <v>101.64844444444439</v>
      </c>
      <c r="BO179">
        <v>0.1001041555555556</v>
      </c>
      <c r="BP179">
        <v>24.244444444444451</v>
      </c>
      <c r="BQ179">
        <v>25.03544444444444</v>
      </c>
      <c r="BR179">
        <v>999.90000000000009</v>
      </c>
      <c r="BS179">
        <v>0</v>
      </c>
      <c r="BT179">
        <v>0</v>
      </c>
      <c r="BU179">
        <v>9975</v>
      </c>
      <c r="BV179">
        <v>0</v>
      </c>
      <c r="BW179">
        <v>6.1616200000000001</v>
      </c>
      <c r="BX179">
        <v>-26.718</v>
      </c>
      <c r="BY179">
        <v>693.35833333333335</v>
      </c>
      <c r="BZ179">
        <v>720.26777777777772</v>
      </c>
      <c r="CA179">
        <v>0.29070699999999999</v>
      </c>
      <c r="CB179">
        <v>709.74633333333327</v>
      </c>
      <c r="CC179">
        <v>14.60772222222222</v>
      </c>
      <c r="CD179">
        <v>1.5144</v>
      </c>
      <c r="CE179">
        <v>1.4848466666666671</v>
      </c>
      <c r="CF179">
        <v>13.114333333333329</v>
      </c>
      <c r="CG179">
        <v>12.81304444444444</v>
      </c>
      <c r="CH179">
        <v>1999.9355555555551</v>
      </c>
      <c r="CI179">
        <v>0.97999400000000003</v>
      </c>
      <c r="CJ179">
        <v>2.0005999999999999E-2</v>
      </c>
      <c r="CK179">
        <v>0</v>
      </c>
      <c r="CL179">
        <v>213.8088888888889</v>
      </c>
      <c r="CM179">
        <v>5.0009800000000002</v>
      </c>
      <c r="CN179">
        <v>4542.9733333333334</v>
      </c>
      <c r="CO179">
        <v>18952.599999999999</v>
      </c>
      <c r="CP179">
        <v>40.957999999999998</v>
      </c>
      <c r="CQ179">
        <v>41.235999999999997</v>
      </c>
      <c r="CR179">
        <v>40.472000000000001</v>
      </c>
      <c r="CS179">
        <v>41.853888888888889</v>
      </c>
      <c r="CT179">
        <v>41.93022222222222</v>
      </c>
      <c r="CU179">
        <v>1955.025555555555</v>
      </c>
      <c r="CV179">
        <v>39.909999999999997</v>
      </c>
      <c r="CW179">
        <v>0</v>
      </c>
      <c r="CX179">
        <v>6438.7999999523163</v>
      </c>
      <c r="CY179">
        <v>0</v>
      </c>
      <c r="CZ179">
        <v>1710707252</v>
      </c>
      <c r="DA179" t="s">
        <v>359</v>
      </c>
      <c r="DB179">
        <v>1710707252</v>
      </c>
      <c r="DC179">
        <v>1710706472</v>
      </c>
      <c r="DD179">
        <v>25</v>
      </c>
      <c r="DE179">
        <v>0.7</v>
      </c>
      <c r="DF179">
        <v>1.4E-2</v>
      </c>
      <c r="DG179">
        <v>-2.4249999999999998</v>
      </c>
      <c r="DH179">
        <v>-3.9E-2</v>
      </c>
      <c r="DI179">
        <v>495</v>
      </c>
      <c r="DJ179">
        <v>20</v>
      </c>
      <c r="DK179">
        <v>0.44</v>
      </c>
      <c r="DL179">
        <v>7.0000000000000007E-2</v>
      </c>
      <c r="DM179">
        <v>-26.775475</v>
      </c>
      <c r="DN179">
        <v>-0.12478649155715379</v>
      </c>
      <c r="DO179">
        <v>0.12819538359473001</v>
      </c>
      <c r="DP179">
        <v>1</v>
      </c>
      <c r="DQ179">
        <v>213.89111764705879</v>
      </c>
      <c r="DR179">
        <v>-0.89365928180766663</v>
      </c>
      <c r="DS179">
        <v>0.23128220153614171</v>
      </c>
      <c r="DT179">
        <v>1</v>
      </c>
      <c r="DU179">
        <v>0.30589832500000003</v>
      </c>
      <c r="DV179">
        <v>-7.8765084427767695E-2</v>
      </c>
      <c r="DW179">
        <v>9.1129558771770123E-3</v>
      </c>
      <c r="DX179">
        <v>1</v>
      </c>
      <c r="DY179">
        <v>3</v>
      </c>
      <c r="DZ179">
        <v>3</v>
      </c>
      <c r="EA179" t="s">
        <v>460</v>
      </c>
      <c r="EB179">
        <v>3.2291400000000001</v>
      </c>
      <c r="EC179">
        <v>2.7040600000000001</v>
      </c>
      <c r="ED179">
        <v>0.15282399999999999</v>
      </c>
      <c r="EE179">
        <v>0.15667700000000001</v>
      </c>
      <c r="EF179">
        <v>8.3220600000000006E-2</v>
      </c>
      <c r="EG179">
        <v>8.2319199999999995E-2</v>
      </c>
      <c r="EH179">
        <v>27776.1</v>
      </c>
      <c r="EI179">
        <v>27035.5</v>
      </c>
      <c r="EJ179">
        <v>31385.9</v>
      </c>
      <c r="EK179">
        <v>30377.1</v>
      </c>
      <c r="EL179">
        <v>38553.699999999997</v>
      </c>
      <c r="EM179">
        <v>36864.800000000003</v>
      </c>
      <c r="EN179">
        <v>43995.8</v>
      </c>
      <c r="EO179">
        <v>42422.1</v>
      </c>
      <c r="EP179">
        <v>1.91252</v>
      </c>
      <c r="EQ179">
        <v>1.9494199999999999</v>
      </c>
      <c r="ER179">
        <v>0.12537100000000001</v>
      </c>
      <c r="ES179">
        <v>0</v>
      </c>
      <c r="ET179">
        <v>22.9649</v>
      </c>
      <c r="EU179">
        <v>999.9</v>
      </c>
      <c r="EV179">
        <v>53.8</v>
      </c>
      <c r="EW179">
        <v>26.9</v>
      </c>
      <c r="EX179">
        <v>18.8325</v>
      </c>
      <c r="EY179">
        <v>61.343000000000004</v>
      </c>
      <c r="EZ179">
        <v>25.2043</v>
      </c>
      <c r="FA179">
        <v>1</v>
      </c>
      <c r="FB179">
        <v>-0.213834</v>
      </c>
      <c r="FC179">
        <v>0.95505700000000004</v>
      </c>
      <c r="FD179">
        <v>20.191800000000001</v>
      </c>
      <c r="FE179">
        <v>5.2201399999999998</v>
      </c>
      <c r="FF179">
        <v>11.992100000000001</v>
      </c>
      <c r="FG179">
        <v>4.96495</v>
      </c>
      <c r="FH179">
        <v>3.2955000000000001</v>
      </c>
      <c r="FI179">
        <v>9999</v>
      </c>
      <c r="FJ179">
        <v>9999</v>
      </c>
      <c r="FK179">
        <v>9999</v>
      </c>
      <c r="FL179">
        <v>292.8</v>
      </c>
      <c r="FM179">
        <v>4.9710400000000003</v>
      </c>
      <c r="FN179">
        <v>1.86768</v>
      </c>
      <c r="FO179">
        <v>1.85887</v>
      </c>
      <c r="FP179">
        <v>1.8650800000000001</v>
      </c>
      <c r="FQ179">
        <v>1.86304</v>
      </c>
      <c r="FR179">
        <v>1.86433</v>
      </c>
      <c r="FS179">
        <v>1.85975</v>
      </c>
      <c r="FT179">
        <v>1.8638600000000001</v>
      </c>
      <c r="FU179">
        <v>0</v>
      </c>
      <c r="FV179">
        <v>0</v>
      </c>
      <c r="FW179">
        <v>0</v>
      </c>
      <c r="FX179">
        <v>0</v>
      </c>
      <c r="FY179" t="s">
        <v>361</v>
      </c>
      <c r="FZ179" t="s">
        <v>362</v>
      </c>
      <c r="GA179" t="s">
        <v>363</v>
      </c>
      <c r="GB179" t="s">
        <v>363</v>
      </c>
      <c r="GC179" t="s">
        <v>363</v>
      </c>
      <c r="GD179" t="s">
        <v>363</v>
      </c>
      <c r="GE179">
        <v>0</v>
      </c>
      <c r="GF179">
        <v>100</v>
      </c>
      <c r="GG179">
        <v>100</v>
      </c>
      <c r="GH179">
        <v>-3.45</v>
      </c>
      <c r="GI179">
        <v>-5.2699999999999997E-2</v>
      </c>
      <c r="GJ179">
        <v>-0.44953633355511791</v>
      </c>
      <c r="GK179">
        <v>-3.2761014038563928E-3</v>
      </c>
      <c r="GL179">
        <v>-2.2697488846437009E-6</v>
      </c>
      <c r="GM179">
        <v>1.1067681640329E-9</v>
      </c>
      <c r="GN179">
        <v>-6.7387852144306204E-2</v>
      </c>
      <c r="GO179">
        <v>3.4759988817346559E-3</v>
      </c>
      <c r="GP179">
        <v>-3.6432653228263149E-4</v>
      </c>
      <c r="GQ179">
        <v>1.322559970292776E-5</v>
      </c>
      <c r="GR179">
        <v>12</v>
      </c>
      <c r="GS179">
        <v>1920</v>
      </c>
      <c r="GT179">
        <v>3</v>
      </c>
      <c r="GU179">
        <v>20</v>
      </c>
      <c r="GV179">
        <v>37.1</v>
      </c>
      <c r="GW179">
        <v>50.1</v>
      </c>
      <c r="GX179">
        <v>1.7626999999999999</v>
      </c>
      <c r="GY179">
        <v>2.4072300000000002</v>
      </c>
      <c r="GZ179">
        <v>1.4477500000000001</v>
      </c>
      <c r="HA179">
        <v>2.3034699999999999</v>
      </c>
      <c r="HB179">
        <v>1.5515099999999999</v>
      </c>
      <c r="HC179">
        <v>2.4462899999999999</v>
      </c>
      <c r="HD179">
        <v>31.608000000000001</v>
      </c>
      <c r="HE179">
        <v>14.5085</v>
      </c>
      <c r="HF179">
        <v>18</v>
      </c>
      <c r="HG179">
        <v>444.13400000000001</v>
      </c>
      <c r="HH179">
        <v>465.67</v>
      </c>
      <c r="HI179">
        <v>21.3003</v>
      </c>
      <c r="HJ179">
        <v>24.2941</v>
      </c>
      <c r="HK179">
        <v>30.0001</v>
      </c>
      <c r="HL179">
        <v>24.343800000000002</v>
      </c>
      <c r="HM179">
        <v>24.285</v>
      </c>
      <c r="HN179">
        <v>35.344200000000001</v>
      </c>
      <c r="HO179">
        <v>30.2486</v>
      </c>
      <c r="HP179">
        <v>45.868200000000002</v>
      </c>
      <c r="HQ179">
        <v>21.2819</v>
      </c>
      <c r="HR179">
        <v>740.79600000000005</v>
      </c>
      <c r="HS179">
        <v>14.6371</v>
      </c>
      <c r="HT179">
        <v>99.614199999999997</v>
      </c>
      <c r="HU179">
        <v>101.364</v>
      </c>
    </row>
    <row r="180" spans="1:229" x14ac:dyDescent="0.2">
      <c r="A180">
        <v>164</v>
      </c>
      <c r="B180">
        <v>1710709485.5999999</v>
      </c>
      <c r="C180">
        <v>1396</v>
      </c>
      <c r="D180" t="s">
        <v>695</v>
      </c>
      <c r="E180" t="s">
        <v>696</v>
      </c>
      <c r="F180">
        <v>5</v>
      </c>
      <c r="H180">
        <v>1710709482.8</v>
      </c>
      <c r="I180">
        <f t="shared" si="68"/>
        <v>3.0775256509245515E-4</v>
      </c>
      <c r="J180">
        <f t="shared" si="69"/>
        <v>0.30775256509245513</v>
      </c>
      <c r="K180">
        <f t="shared" si="70"/>
        <v>5.8951992786196783</v>
      </c>
      <c r="L180">
        <f t="shared" si="71"/>
        <v>698.51739999999995</v>
      </c>
      <c r="M180">
        <f t="shared" si="72"/>
        <v>173.39139508306698</v>
      </c>
      <c r="N180">
        <f t="shared" si="73"/>
        <v>17.642180494048954</v>
      </c>
      <c r="O180">
        <f t="shared" si="74"/>
        <v>71.072558376556159</v>
      </c>
      <c r="P180">
        <f t="shared" si="75"/>
        <v>1.8424456796679901E-2</v>
      </c>
      <c r="Q180">
        <f t="shared" si="76"/>
        <v>3</v>
      </c>
      <c r="R180">
        <f t="shared" si="77"/>
        <v>1.8361824472493227E-2</v>
      </c>
      <c r="S180">
        <f t="shared" si="78"/>
        <v>1.1481749725344825E-2</v>
      </c>
      <c r="T180">
        <f t="shared" si="79"/>
        <v>321.51680886767815</v>
      </c>
      <c r="U180">
        <f t="shared" si="80"/>
        <v>26.022812831323048</v>
      </c>
      <c r="V180">
        <f t="shared" si="81"/>
        <v>25.017230000000001</v>
      </c>
      <c r="W180">
        <f t="shared" si="82"/>
        <v>3.1829453386510158</v>
      </c>
      <c r="X180">
        <f t="shared" si="83"/>
        <v>49.916992953186316</v>
      </c>
      <c r="Y180">
        <f t="shared" si="84"/>
        <v>1.5169935050395185</v>
      </c>
      <c r="Z180">
        <f t="shared" si="85"/>
        <v>3.039032231893859</v>
      </c>
      <c r="AA180">
        <f t="shared" si="86"/>
        <v>1.6659518336114973</v>
      </c>
      <c r="AB180">
        <f t="shared" si="87"/>
        <v>-13.571888120577272</v>
      </c>
      <c r="AC180">
        <f t="shared" si="88"/>
        <v>-125.1674904000002</v>
      </c>
      <c r="AD180">
        <f t="shared" si="89"/>
        <v>-8.792524166734804</v>
      </c>
      <c r="AE180">
        <f t="shared" si="90"/>
        <v>173.9849061803659</v>
      </c>
      <c r="AF180">
        <f t="shared" si="91"/>
        <v>26.467887092827819</v>
      </c>
      <c r="AG180">
        <f t="shared" si="92"/>
        <v>0.30358099562797453</v>
      </c>
      <c r="AH180">
        <f t="shared" si="93"/>
        <v>5.8951992786196783</v>
      </c>
      <c r="AI180">
        <v>738.122144865584</v>
      </c>
      <c r="AJ180">
        <v>716.76043030302981</v>
      </c>
      <c r="AK180">
        <v>3.340880386064474</v>
      </c>
      <c r="AL180">
        <v>67.179014470420327</v>
      </c>
      <c r="AM180">
        <f t="shared" si="94"/>
        <v>0.30775256509245513</v>
      </c>
      <c r="AN180">
        <v>14.610527763529779</v>
      </c>
      <c r="AO180">
        <v>14.913639999999999</v>
      </c>
      <c r="AP180">
        <v>1.2267727798718251E-5</v>
      </c>
      <c r="AQ180">
        <v>78.549610732048009</v>
      </c>
      <c r="AR180">
        <v>132</v>
      </c>
      <c r="AS180">
        <v>22</v>
      </c>
      <c r="AT180">
        <f t="shared" si="95"/>
        <v>1</v>
      </c>
      <c r="AU180">
        <f t="shared" si="96"/>
        <v>0</v>
      </c>
      <c r="AV180">
        <f t="shared" si="97"/>
        <v>54300.353171325718</v>
      </c>
      <c r="AW180">
        <f t="shared" si="98"/>
        <v>2000.037</v>
      </c>
      <c r="AX180">
        <f t="shared" si="99"/>
        <v>1681.2284394133046</v>
      </c>
      <c r="AY180">
        <f t="shared" si="100"/>
        <v>0.84059866863128263</v>
      </c>
      <c r="AZ180">
        <f t="shared" si="101"/>
        <v>0.16075543045837559</v>
      </c>
      <c r="BA180">
        <v>6</v>
      </c>
      <c r="BB180">
        <v>0.5</v>
      </c>
      <c r="BC180" t="s">
        <v>358</v>
      </c>
      <c r="BD180">
        <v>2</v>
      </c>
      <c r="BE180" t="b">
        <v>1</v>
      </c>
      <c r="BF180">
        <v>1710709482.8</v>
      </c>
      <c r="BG180">
        <v>698.51739999999995</v>
      </c>
      <c r="BH180">
        <v>725.19869999999992</v>
      </c>
      <c r="BI180">
        <v>14.90936</v>
      </c>
      <c r="BJ180">
        <v>14.610290000000001</v>
      </c>
      <c r="BK180">
        <v>702.00240000000008</v>
      </c>
      <c r="BL180">
        <v>14.962</v>
      </c>
      <c r="BM180">
        <v>599.96950000000004</v>
      </c>
      <c r="BN180">
        <v>101.64790000000001</v>
      </c>
      <c r="BO180">
        <v>9.982793999999999E-2</v>
      </c>
      <c r="BP180">
        <v>24.24333</v>
      </c>
      <c r="BQ180">
        <v>25.017230000000001</v>
      </c>
      <c r="BR180">
        <v>999.9</v>
      </c>
      <c r="BS180">
        <v>0</v>
      </c>
      <c r="BT180">
        <v>0</v>
      </c>
      <c r="BU180">
        <v>10010.254999999999</v>
      </c>
      <c r="BV180">
        <v>0</v>
      </c>
      <c r="BW180">
        <v>6.1616200000000001</v>
      </c>
      <c r="BX180">
        <v>-26.681370000000001</v>
      </c>
      <c r="BY180">
        <v>709.08960000000002</v>
      </c>
      <c r="BZ180">
        <v>735.95119999999997</v>
      </c>
      <c r="CA180">
        <v>0.2990525</v>
      </c>
      <c r="CB180">
        <v>725.19869999999992</v>
      </c>
      <c r="CC180">
        <v>14.610290000000001</v>
      </c>
      <c r="CD180">
        <v>1.5155069999999999</v>
      </c>
      <c r="CE180">
        <v>1.485107</v>
      </c>
      <c r="CF180">
        <v>13.12551</v>
      </c>
      <c r="CG180">
        <v>12.81569</v>
      </c>
      <c r="CH180">
        <v>2000.037</v>
      </c>
      <c r="CI180">
        <v>0.9799949</v>
      </c>
      <c r="CJ180">
        <v>2.0005160000000001E-2</v>
      </c>
      <c r="CK180">
        <v>0</v>
      </c>
      <c r="CL180">
        <v>213.6532</v>
      </c>
      <c r="CM180">
        <v>5.0009800000000002</v>
      </c>
      <c r="CN180">
        <v>4542.6660000000002</v>
      </c>
      <c r="CO180">
        <v>18953.560000000001</v>
      </c>
      <c r="CP180">
        <v>41.062100000000001</v>
      </c>
      <c r="CQ180">
        <v>41.287199999999999</v>
      </c>
      <c r="CR180">
        <v>40.562100000000001</v>
      </c>
      <c r="CS180">
        <v>41.974800000000002</v>
      </c>
      <c r="CT180">
        <v>42.030999999999999</v>
      </c>
      <c r="CU180">
        <v>1955.125</v>
      </c>
      <c r="CV180">
        <v>39.911999999999992</v>
      </c>
      <c r="CW180">
        <v>0</v>
      </c>
      <c r="CX180">
        <v>6444.2000000476837</v>
      </c>
      <c r="CY180">
        <v>0</v>
      </c>
      <c r="CZ180">
        <v>1710707252</v>
      </c>
      <c r="DA180" t="s">
        <v>359</v>
      </c>
      <c r="DB180">
        <v>1710707252</v>
      </c>
      <c r="DC180">
        <v>1710706472</v>
      </c>
      <c r="DD180">
        <v>25</v>
      </c>
      <c r="DE180">
        <v>0.7</v>
      </c>
      <c r="DF180">
        <v>1.4E-2</v>
      </c>
      <c r="DG180">
        <v>-2.4249999999999998</v>
      </c>
      <c r="DH180">
        <v>-3.9E-2</v>
      </c>
      <c r="DI180">
        <v>495</v>
      </c>
      <c r="DJ180">
        <v>20</v>
      </c>
      <c r="DK180">
        <v>0.44</v>
      </c>
      <c r="DL180">
        <v>7.0000000000000007E-2</v>
      </c>
      <c r="DM180">
        <v>-26.771709999999999</v>
      </c>
      <c r="DN180">
        <v>0.46607504690437868</v>
      </c>
      <c r="DO180">
        <v>0.20159833679869471</v>
      </c>
      <c r="DP180">
        <v>1</v>
      </c>
      <c r="DQ180">
        <v>213.76055882352941</v>
      </c>
      <c r="DR180">
        <v>-0.70528648434736774</v>
      </c>
      <c r="DS180">
        <v>0.25795099753252743</v>
      </c>
      <c r="DT180">
        <v>1</v>
      </c>
      <c r="DU180">
        <v>0.30261149999999998</v>
      </c>
      <c r="DV180">
        <v>-6.4092562851782817E-2</v>
      </c>
      <c r="DW180">
        <v>8.7195727532947392E-3</v>
      </c>
      <c r="DX180">
        <v>1</v>
      </c>
      <c r="DY180">
        <v>3</v>
      </c>
      <c r="DZ180">
        <v>3</v>
      </c>
      <c r="EA180" t="s">
        <v>460</v>
      </c>
      <c r="EB180">
        <v>3.22925</v>
      </c>
      <c r="EC180">
        <v>2.7044800000000002</v>
      </c>
      <c r="ED180">
        <v>0.15528700000000001</v>
      </c>
      <c r="EE180">
        <v>0.159217</v>
      </c>
      <c r="EF180">
        <v>8.3263400000000001E-2</v>
      </c>
      <c r="EG180">
        <v>8.2316E-2</v>
      </c>
      <c r="EH180">
        <v>27695.5</v>
      </c>
      <c r="EI180">
        <v>26954.2</v>
      </c>
      <c r="EJ180">
        <v>31386</v>
      </c>
      <c r="EK180">
        <v>30377.1</v>
      </c>
      <c r="EL180">
        <v>38552.400000000001</v>
      </c>
      <c r="EM180">
        <v>36865.1</v>
      </c>
      <c r="EN180">
        <v>43996.2</v>
      </c>
      <c r="EO180">
        <v>42422.2</v>
      </c>
      <c r="EP180">
        <v>1.91215</v>
      </c>
      <c r="EQ180">
        <v>1.94913</v>
      </c>
      <c r="ER180">
        <v>0.124831</v>
      </c>
      <c r="ES180">
        <v>0</v>
      </c>
      <c r="ET180">
        <v>22.963200000000001</v>
      </c>
      <c r="EU180">
        <v>999.9</v>
      </c>
      <c r="EV180">
        <v>53.8</v>
      </c>
      <c r="EW180">
        <v>26.9</v>
      </c>
      <c r="EX180">
        <v>18.830500000000001</v>
      </c>
      <c r="EY180">
        <v>61.262999999999998</v>
      </c>
      <c r="EZ180">
        <v>25.124199999999998</v>
      </c>
      <c r="FA180">
        <v>1</v>
      </c>
      <c r="FB180">
        <v>-0.21402399999999999</v>
      </c>
      <c r="FC180">
        <v>0.97019299999999997</v>
      </c>
      <c r="FD180">
        <v>20.190300000000001</v>
      </c>
      <c r="FE180">
        <v>5.2199900000000001</v>
      </c>
      <c r="FF180">
        <v>11.9923</v>
      </c>
      <c r="FG180">
        <v>4.9649999999999999</v>
      </c>
      <c r="FH180">
        <v>3.2955800000000002</v>
      </c>
      <c r="FI180">
        <v>9999</v>
      </c>
      <c r="FJ180">
        <v>9999</v>
      </c>
      <c r="FK180">
        <v>9999</v>
      </c>
      <c r="FL180">
        <v>292.8</v>
      </c>
      <c r="FM180">
        <v>4.9710400000000003</v>
      </c>
      <c r="FN180">
        <v>1.86768</v>
      </c>
      <c r="FO180">
        <v>1.8588899999999999</v>
      </c>
      <c r="FP180">
        <v>1.8650599999999999</v>
      </c>
      <c r="FQ180">
        <v>1.86303</v>
      </c>
      <c r="FR180">
        <v>1.8643400000000001</v>
      </c>
      <c r="FS180">
        <v>1.8597399999999999</v>
      </c>
      <c r="FT180">
        <v>1.8638600000000001</v>
      </c>
      <c r="FU180">
        <v>0</v>
      </c>
      <c r="FV180">
        <v>0</v>
      </c>
      <c r="FW180">
        <v>0</v>
      </c>
      <c r="FX180">
        <v>0</v>
      </c>
      <c r="FY180" t="s">
        <v>361</v>
      </c>
      <c r="FZ180" t="s">
        <v>362</v>
      </c>
      <c r="GA180" t="s">
        <v>363</v>
      </c>
      <c r="GB180" t="s">
        <v>363</v>
      </c>
      <c r="GC180" t="s">
        <v>363</v>
      </c>
      <c r="GD180" t="s">
        <v>363</v>
      </c>
      <c r="GE180">
        <v>0</v>
      </c>
      <c r="GF180">
        <v>100</v>
      </c>
      <c r="GG180">
        <v>100</v>
      </c>
      <c r="GH180">
        <v>-3.53</v>
      </c>
      <c r="GI180">
        <v>-5.2600000000000001E-2</v>
      </c>
      <c r="GJ180">
        <v>-0.44953633355511791</v>
      </c>
      <c r="GK180">
        <v>-3.2761014038563928E-3</v>
      </c>
      <c r="GL180">
        <v>-2.2697488846437009E-6</v>
      </c>
      <c r="GM180">
        <v>1.1067681640329E-9</v>
      </c>
      <c r="GN180">
        <v>-6.7387852144306204E-2</v>
      </c>
      <c r="GO180">
        <v>3.4759988817346559E-3</v>
      </c>
      <c r="GP180">
        <v>-3.6432653228263149E-4</v>
      </c>
      <c r="GQ180">
        <v>1.322559970292776E-5</v>
      </c>
      <c r="GR180">
        <v>12</v>
      </c>
      <c r="GS180">
        <v>1920</v>
      </c>
      <c r="GT180">
        <v>3</v>
      </c>
      <c r="GU180">
        <v>20</v>
      </c>
      <c r="GV180">
        <v>37.200000000000003</v>
      </c>
      <c r="GW180">
        <v>50.2</v>
      </c>
      <c r="GX180">
        <v>1.79443</v>
      </c>
      <c r="GY180">
        <v>2.4047900000000002</v>
      </c>
      <c r="GZ180">
        <v>1.4477500000000001</v>
      </c>
      <c r="HA180">
        <v>2.3034699999999999</v>
      </c>
      <c r="HB180">
        <v>1.5515099999999999</v>
      </c>
      <c r="HC180">
        <v>2.4706999999999999</v>
      </c>
      <c r="HD180">
        <v>31.608000000000001</v>
      </c>
      <c r="HE180">
        <v>14.4998</v>
      </c>
      <c r="HF180">
        <v>18</v>
      </c>
      <c r="HG180">
        <v>443.91300000000001</v>
      </c>
      <c r="HH180">
        <v>465.47800000000001</v>
      </c>
      <c r="HI180">
        <v>21.272099999999998</v>
      </c>
      <c r="HJ180">
        <v>24.293500000000002</v>
      </c>
      <c r="HK180">
        <v>29.9999</v>
      </c>
      <c r="HL180">
        <v>24.341699999999999</v>
      </c>
      <c r="HM180">
        <v>24.284300000000002</v>
      </c>
      <c r="HN180">
        <v>35.967399999999998</v>
      </c>
      <c r="HO180">
        <v>30.2486</v>
      </c>
      <c r="HP180">
        <v>45.868200000000002</v>
      </c>
      <c r="HQ180">
        <v>21.258600000000001</v>
      </c>
      <c r="HR180">
        <v>754.21600000000001</v>
      </c>
      <c r="HS180">
        <v>14.6371</v>
      </c>
      <c r="HT180">
        <v>99.614999999999995</v>
      </c>
      <c r="HU180">
        <v>101.364</v>
      </c>
    </row>
    <row r="181" spans="1:229" x14ac:dyDescent="0.2">
      <c r="A181">
        <v>165</v>
      </c>
      <c r="B181">
        <v>1710709490.5999999</v>
      </c>
      <c r="C181">
        <v>1401</v>
      </c>
      <c r="D181" t="s">
        <v>697</v>
      </c>
      <c r="E181" t="s">
        <v>698</v>
      </c>
      <c r="F181">
        <v>5</v>
      </c>
      <c r="H181">
        <v>1710709488.0999999</v>
      </c>
      <c r="I181">
        <f t="shared" si="68"/>
        <v>3.1431219632877954E-4</v>
      </c>
      <c r="J181">
        <f t="shared" si="69"/>
        <v>0.31431219632877955</v>
      </c>
      <c r="K181">
        <f t="shared" si="70"/>
        <v>5.7421523932623924</v>
      </c>
      <c r="L181">
        <f t="shared" si="71"/>
        <v>716.19388888888886</v>
      </c>
      <c r="M181">
        <f t="shared" si="72"/>
        <v>214.63242129845412</v>
      </c>
      <c r="N181">
        <f t="shared" si="73"/>
        <v>21.838779042421457</v>
      </c>
      <c r="O181">
        <f t="shared" si="74"/>
        <v>72.872495200656999</v>
      </c>
      <c r="P181">
        <f t="shared" si="75"/>
        <v>1.8840441022432271E-2</v>
      </c>
      <c r="Q181">
        <f t="shared" si="76"/>
        <v>3</v>
      </c>
      <c r="R181">
        <f t="shared" si="77"/>
        <v>1.87749539934726E-2</v>
      </c>
      <c r="S181">
        <f t="shared" si="78"/>
        <v>1.1740210930733967E-2</v>
      </c>
      <c r="T181">
        <f t="shared" si="79"/>
        <v>321.54332281810656</v>
      </c>
      <c r="U181">
        <f t="shared" si="80"/>
        <v>26.020276726287406</v>
      </c>
      <c r="V181">
        <f t="shared" si="81"/>
        <v>25.011788888888891</v>
      </c>
      <c r="W181">
        <f t="shared" si="82"/>
        <v>3.1819130900304353</v>
      </c>
      <c r="X181">
        <f t="shared" si="83"/>
        <v>49.948476098778926</v>
      </c>
      <c r="Y181">
        <f t="shared" si="84"/>
        <v>1.5178575553173959</v>
      </c>
      <c r="Z181">
        <f t="shared" si="85"/>
        <v>3.0388465752501754</v>
      </c>
      <c r="AA181">
        <f t="shared" si="86"/>
        <v>1.6640555347130395</v>
      </c>
      <c r="AB181">
        <f t="shared" si="87"/>
        <v>-13.861167858099178</v>
      </c>
      <c r="AC181">
        <f t="shared" si="88"/>
        <v>-124.45225786666707</v>
      </c>
      <c r="AD181">
        <f t="shared" si="89"/>
        <v>-8.7419971038998234</v>
      </c>
      <c r="AE181">
        <f t="shared" si="90"/>
        <v>174.48789998944045</v>
      </c>
      <c r="AF181">
        <f t="shared" si="91"/>
        <v>26.889793105889535</v>
      </c>
      <c r="AG181">
        <f t="shared" si="92"/>
        <v>0.31236057119212118</v>
      </c>
      <c r="AH181">
        <f t="shared" si="93"/>
        <v>5.7421523932623924</v>
      </c>
      <c r="AI181">
        <v>755.46730709128485</v>
      </c>
      <c r="AJ181">
        <v>733.88764848484868</v>
      </c>
      <c r="AK181">
        <v>3.4223234374513529</v>
      </c>
      <c r="AL181">
        <v>67.179014470420327</v>
      </c>
      <c r="AM181">
        <f t="shared" si="94"/>
        <v>0.31431219632877955</v>
      </c>
      <c r="AN181">
        <v>14.609852365309379</v>
      </c>
      <c r="AO181">
        <v>14.91942242424242</v>
      </c>
      <c r="AP181">
        <v>7.5591627203919093E-6</v>
      </c>
      <c r="AQ181">
        <v>78.549610732048009</v>
      </c>
      <c r="AR181">
        <v>132</v>
      </c>
      <c r="AS181">
        <v>22</v>
      </c>
      <c r="AT181">
        <f t="shared" si="95"/>
        <v>1</v>
      </c>
      <c r="AU181">
        <f t="shared" si="96"/>
        <v>0</v>
      </c>
      <c r="AV181">
        <f t="shared" si="97"/>
        <v>54223.166942291129</v>
      </c>
      <c r="AW181">
        <f t="shared" si="98"/>
        <v>2000.2066666666669</v>
      </c>
      <c r="AX181">
        <f t="shared" si="99"/>
        <v>1681.3706667451333</v>
      </c>
      <c r="AY181">
        <f t="shared" si="100"/>
        <v>0.84059847153050837</v>
      </c>
      <c r="AZ181">
        <f t="shared" si="101"/>
        <v>0.16075505005388102</v>
      </c>
      <c r="BA181">
        <v>6</v>
      </c>
      <c r="BB181">
        <v>0.5</v>
      </c>
      <c r="BC181" t="s">
        <v>358</v>
      </c>
      <c r="BD181">
        <v>2</v>
      </c>
      <c r="BE181" t="b">
        <v>1</v>
      </c>
      <c r="BF181">
        <v>1710709488.0999999</v>
      </c>
      <c r="BG181">
        <v>716.19388888888886</v>
      </c>
      <c r="BH181">
        <v>743.30633333333344</v>
      </c>
      <c r="BI181">
        <v>14.917566666666669</v>
      </c>
      <c r="BJ181">
        <v>14.609877777777781</v>
      </c>
      <c r="BK181">
        <v>719.7646666666667</v>
      </c>
      <c r="BL181">
        <v>14.97018888888889</v>
      </c>
      <c r="BM181">
        <v>600.02344444444452</v>
      </c>
      <c r="BN181">
        <v>101.64955555555559</v>
      </c>
      <c r="BO181">
        <v>0.1001191222222222</v>
      </c>
      <c r="BP181">
        <v>24.24231111111111</v>
      </c>
      <c r="BQ181">
        <v>25.011788888888891</v>
      </c>
      <c r="BR181">
        <v>999.90000000000009</v>
      </c>
      <c r="BS181">
        <v>0</v>
      </c>
      <c r="BT181">
        <v>0</v>
      </c>
      <c r="BU181">
        <v>9995.2133333333313</v>
      </c>
      <c r="BV181">
        <v>0</v>
      </c>
      <c r="BW181">
        <v>6.1616200000000001</v>
      </c>
      <c r="BX181">
        <v>-27.11247777777778</v>
      </c>
      <c r="BY181">
        <v>727.03977777777766</v>
      </c>
      <c r="BZ181">
        <v>754.32711111111121</v>
      </c>
      <c r="CA181">
        <v>0.30768877777777781</v>
      </c>
      <c r="CB181">
        <v>743.30633333333344</v>
      </c>
      <c r="CC181">
        <v>14.609877777777781</v>
      </c>
      <c r="CD181">
        <v>1.5163622222222219</v>
      </c>
      <c r="CE181">
        <v>1.485087777777778</v>
      </c>
      <c r="CF181">
        <v>13.1342</v>
      </c>
      <c r="CG181">
        <v>12.8155</v>
      </c>
      <c r="CH181">
        <v>2000.2066666666669</v>
      </c>
      <c r="CI181">
        <v>0.98000100000000012</v>
      </c>
      <c r="CJ181">
        <v>1.9999133333333328E-2</v>
      </c>
      <c r="CK181">
        <v>0</v>
      </c>
      <c r="CL181">
        <v>213.6091111111111</v>
      </c>
      <c r="CM181">
        <v>5.0009800000000002</v>
      </c>
      <c r="CN181">
        <v>4541.5744444444454</v>
      </c>
      <c r="CO181">
        <v>18955.211111111119</v>
      </c>
      <c r="CP181">
        <v>41.104000000000013</v>
      </c>
      <c r="CQ181">
        <v>41.096888888888877</v>
      </c>
      <c r="CR181">
        <v>40.625</v>
      </c>
      <c r="CS181">
        <v>41.763666666666673</v>
      </c>
      <c r="CT181">
        <v>41.923333333333332</v>
      </c>
      <c r="CU181">
        <v>1955.3033333333331</v>
      </c>
      <c r="CV181">
        <v>39.902222222222207</v>
      </c>
      <c r="CW181">
        <v>0</v>
      </c>
      <c r="CX181">
        <v>6449</v>
      </c>
      <c r="CY181">
        <v>0</v>
      </c>
      <c r="CZ181">
        <v>1710707252</v>
      </c>
      <c r="DA181" t="s">
        <v>359</v>
      </c>
      <c r="DB181">
        <v>1710707252</v>
      </c>
      <c r="DC181">
        <v>1710706472</v>
      </c>
      <c r="DD181">
        <v>25</v>
      </c>
      <c r="DE181">
        <v>0.7</v>
      </c>
      <c r="DF181">
        <v>1.4E-2</v>
      </c>
      <c r="DG181">
        <v>-2.4249999999999998</v>
      </c>
      <c r="DH181">
        <v>-3.9E-2</v>
      </c>
      <c r="DI181">
        <v>495</v>
      </c>
      <c r="DJ181">
        <v>20</v>
      </c>
      <c r="DK181">
        <v>0.44</v>
      </c>
      <c r="DL181">
        <v>7.0000000000000007E-2</v>
      </c>
      <c r="DM181">
        <v>-26.848767500000001</v>
      </c>
      <c r="DN181">
        <v>-0.66831332082547246</v>
      </c>
      <c r="DO181">
        <v>0.25692285747622751</v>
      </c>
      <c r="DP181">
        <v>0</v>
      </c>
      <c r="DQ181">
        <v>213.7260882352941</v>
      </c>
      <c r="DR181">
        <v>-0.66128342718573074</v>
      </c>
      <c r="DS181">
        <v>0.26047415674530588</v>
      </c>
      <c r="DT181">
        <v>1</v>
      </c>
      <c r="DU181">
        <v>0.30155605000000002</v>
      </c>
      <c r="DV181">
        <v>-9.3284127579737631E-3</v>
      </c>
      <c r="DW181">
        <v>7.7763841306548124E-3</v>
      </c>
      <c r="DX181">
        <v>1</v>
      </c>
      <c r="DY181">
        <v>2</v>
      </c>
      <c r="DZ181">
        <v>3</v>
      </c>
      <c r="EA181" t="s">
        <v>360</v>
      </c>
      <c r="EB181">
        <v>3.2292100000000001</v>
      </c>
      <c r="EC181">
        <v>2.7042600000000001</v>
      </c>
      <c r="ED181">
        <v>0.15778900000000001</v>
      </c>
      <c r="EE181">
        <v>0.16162899999999999</v>
      </c>
      <c r="EF181">
        <v>8.3285899999999996E-2</v>
      </c>
      <c r="EG181">
        <v>8.23189E-2</v>
      </c>
      <c r="EH181">
        <v>27613.1</v>
      </c>
      <c r="EI181">
        <v>26877.3</v>
      </c>
      <c r="EJ181">
        <v>31385.5</v>
      </c>
      <c r="EK181">
        <v>30377.4</v>
      </c>
      <c r="EL181">
        <v>38550.5</v>
      </c>
      <c r="EM181">
        <v>36865.1</v>
      </c>
      <c r="EN181">
        <v>43995.1</v>
      </c>
      <c r="EO181">
        <v>42422.3</v>
      </c>
      <c r="EP181">
        <v>1.9124000000000001</v>
      </c>
      <c r="EQ181">
        <v>1.9494499999999999</v>
      </c>
      <c r="ER181">
        <v>0.124685</v>
      </c>
      <c r="ES181">
        <v>0</v>
      </c>
      <c r="ET181">
        <v>22.963000000000001</v>
      </c>
      <c r="EU181">
        <v>999.9</v>
      </c>
      <c r="EV181">
        <v>53.8</v>
      </c>
      <c r="EW181">
        <v>26.9</v>
      </c>
      <c r="EX181">
        <v>18.831299999999999</v>
      </c>
      <c r="EY181">
        <v>61.783000000000001</v>
      </c>
      <c r="EZ181">
        <v>25.012</v>
      </c>
      <c r="FA181">
        <v>1</v>
      </c>
      <c r="FB181">
        <v>-0.214144</v>
      </c>
      <c r="FC181">
        <v>0.949461</v>
      </c>
      <c r="FD181">
        <v>20.189599999999999</v>
      </c>
      <c r="FE181">
        <v>5.2195400000000003</v>
      </c>
      <c r="FF181">
        <v>11.992100000000001</v>
      </c>
      <c r="FG181">
        <v>4.96495</v>
      </c>
      <c r="FH181">
        <v>3.29542</v>
      </c>
      <c r="FI181">
        <v>9999</v>
      </c>
      <c r="FJ181">
        <v>9999</v>
      </c>
      <c r="FK181">
        <v>9999</v>
      </c>
      <c r="FL181">
        <v>292.89999999999998</v>
      </c>
      <c r="FM181">
        <v>4.9710200000000002</v>
      </c>
      <c r="FN181">
        <v>1.86768</v>
      </c>
      <c r="FO181">
        <v>1.8589199999999999</v>
      </c>
      <c r="FP181">
        <v>1.86507</v>
      </c>
      <c r="FQ181">
        <v>1.8630199999999999</v>
      </c>
      <c r="FR181">
        <v>1.86433</v>
      </c>
      <c r="FS181">
        <v>1.8597399999999999</v>
      </c>
      <c r="FT181">
        <v>1.8638600000000001</v>
      </c>
      <c r="FU181">
        <v>0</v>
      </c>
      <c r="FV181">
        <v>0</v>
      </c>
      <c r="FW181">
        <v>0</v>
      </c>
      <c r="FX181">
        <v>0</v>
      </c>
      <c r="FY181" t="s">
        <v>361</v>
      </c>
      <c r="FZ181" t="s">
        <v>362</v>
      </c>
      <c r="GA181" t="s">
        <v>363</v>
      </c>
      <c r="GB181" t="s">
        <v>363</v>
      </c>
      <c r="GC181" t="s">
        <v>363</v>
      </c>
      <c r="GD181" t="s">
        <v>363</v>
      </c>
      <c r="GE181">
        <v>0</v>
      </c>
      <c r="GF181">
        <v>100</v>
      </c>
      <c r="GG181">
        <v>100</v>
      </c>
      <c r="GH181">
        <v>-3.6110000000000002</v>
      </c>
      <c r="GI181">
        <v>-5.2600000000000001E-2</v>
      </c>
      <c r="GJ181">
        <v>-0.44953633355511791</v>
      </c>
      <c r="GK181">
        <v>-3.2761014038563928E-3</v>
      </c>
      <c r="GL181">
        <v>-2.2697488846437009E-6</v>
      </c>
      <c r="GM181">
        <v>1.1067681640329E-9</v>
      </c>
      <c r="GN181">
        <v>-6.7387852144306204E-2</v>
      </c>
      <c r="GO181">
        <v>3.4759988817346559E-3</v>
      </c>
      <c r="GP181">
        <v>-3.6432653228263149E-4</v>
      </c>
      <c r="GQ181">
        <v>1.322559970292776E-5</v>
      </c>
      <c r="GR181">
        <v>12</v>
      </c>
      <c r="GS181">
        <v>1920</v>
      </c>
      <c r="GT181">
        <v>3</v>
      </c>
      <c r="GU181">
        <v>20</v>
      </c>
      <c r="GV181">
        <v>37.299999999999997</v>
      </c>
      <c r="GW181">
        <v>50.3</v>
      </c>
      <c r="GX181">
        <v>1.8286100000000001</v>
      </c>
      <c r="GY181">
        <v>2.3986800000000001</v>
      </c>
      <c r="GZ181">
        <v>1.4477500000000001</v>
      </c>
      <c r="HA181">
        <v>2.3034699999999999</v>
      </c>
      <c r="HB181">
        <v>1.5515099999999999</v>
      </c>
      <c r="HC181">
        <v>2.4475099999999999</v>
      </c>
      <c r="HD181">
        <v>31.608000000000001</v>
      </c>
      <c r="HE181">
        <v>14.4998</v>
      </c>
      <c r="HF181">
        <v>18</v>
      </c>
      <c r="HG181">
        <v>444.05</v>
      </c>
      <c r="HH181">
        <v>465.66699999999997</v>
      </c>
      <c r="HI181">
        <v>21.2485</v>
      </c>
      <c r="HJ181">
        <v>24.293500000000002</v>
      </c>
      <c r="HK181">
        <v>29.9999</v>
      </c>
      <c r="HL181">
        <v>24.341699999999999</v>
      </c>
      <c r="HM181">
        <v>24.282900000000001</v>
      </c>
      <c r="HN181">
        <v>36.654200000000003</v>
      </c>
      <c r="HO181">
        <v>30.2486</v>
      </c>
      <c r="HP181">
        <v>45.496699999999997</v>
      </c>
      <c r="HQ181">
        <v>21.2438</v>
      </c>
      <c r="HR181">
        <v>774.35799999999995</v>
      </c>
      <c r="HS181">
        <v>14.635999999999999</v>
      </c>
      <c r="HT181">
        <v>99.612799999999993</v>
      </c>
      <c r="HU181">
        <v>101.36499999999999</v>
      </c>
    </row>
    <row r="182" spans="1:229" x14ac:dyDescent="0.2">
      <c r="A182">
        <v>166</v>
      </c>
      <c r="B182">
        <v>1710709495.5999999</v>
      </c>
      <c r="C182">
        <v>1406</v>
      </c>
      <c r="D182" t="s">
        <v>699</v>
      </c>
      <c r="E182" t="s">
        <v>700</v>
      </c>
      <c r="F182">
        <v>5</v>
      </c>
      <c r="H182">
        <v>1710709492.8</v>
      </c>
      <c r="I182">
        <f t="shared" si="68"/>
        <v>3.1865233418298087E-4</v>
      </c>
      <c r="J182">
        <f t="shared" si="69"/>
        <v>0.31865233418298089</v>
      </c>
      <c r="K182">
        <f t="shared" si="70"/>
        <v>5.9612767734552818</v>
      </c>
      <c r="L182">
        <f t="shared" si="71"/>
        <v>731.89710000000002</v>
      </c>
      <c r="M182">
        <f t="shared" si="72"/>
        <v>218.30156101913508</v>
      </c>
      <c r="N182">
        <f t="shared" si="73"/>
        <v>22.212256205030503</v>
      </c>
      <c r="O182">
        <f t="shared" si="74"/>
        <v>74.470772563526594</v>
      </c>
      <c r="P182">
        <f t="shared" si="75"/>
        <v>1.910040564063771E-2</v>
      </c>
      <c r="Q182">
        <f t="shared" si="76"/>
        <v>3</v>
      </c>
      <c r="R182">
        <f t="shared" si="77"/>
        <v>1.9033102419056151E-2</v>
      </c>
      <c r="S182">
        <f t="shared" si="78"/>
        <v>1.1901716078415291E-2</v>
      </c>
      <c r="T182">
        <f t="shared" si="79"/>
        <v>321.54530526789353</v>
      </c>
      <c r="U182">
        <f t="shared" si="80"/>
        <v>26.018991274585577</v>
      </c>
      <c r="V182">
        <f t="shared" si="81"/>
        <v>25.01436</v>
      </c>
      <c r="W182">
        <f t="shared" si="82"/>
        <v>3.1824008263484602</v>
      </c>
      <c r="X182">
        <f t="shared" si="83"/>
        <v>49.961804483739613</v>
      </c>
      <c r="Y182">
        <f t="shared" si="84"/>
        <v>1.5182451867027456</v>
      </c>
      <c r="Z182">
        <f t="shared" si="85"/>
        <v>3.0388117530800316</v>
      </c>
      <c r="AA182">
        <f t="shared" si="86"/>
        <v>1.6641556396457147</v>
      </c>
      <c r="AB182">
        <f t="shared" si="87"/>
        <v>-14.052567937469457</v>
      </c>
      <c r="AC182">
        <f t="shared" si="88"/>
        <v>-124.89900864000002</v>
      </c>
      <c r="AD182">
        <f t="shared" si="89"/>
        <v>-8.7734839085803671</v>
      </c>
      <c r="AE182">
        <f t="shared" si="90"/>
        <v>173.82024478184366</v>
      </c>
      <c r="AF182">
        <f t="shared" si="91"/>
        <v>26.800992822841458</v>
      </c>
      <c r="AG182">
        <f t="shared" si="92"/>
        <v>0.31916405679402493</v>
      </c>
      <c r="AH182">
        <f t="shared" si="93"/>
        <v>5.9612767734552818</v>
      </c>
      <c r="AI182">
        <v>772.3363716108978</v>
      </c>
      <c r="AJ182">
        <v>750.74471515151481</v>
      </c>
      <c r="AK182">
        <v>3.3762873070186421</v>
      </c>
      <c r="AL182">
        <v>67.179014470420327</v>
      </c>
      <c r="AM182">
        <f t="shared" si="94"/>
        <v>0.31865233418298089</v>
      </c>
      <c r="AN182">
        <v>14.608814207667081</v>
      </c>
      <c r="AO182">
        <v>14.92269515151515</v>
      </c>
      <c r="AP182">
        <v>4.5527998041229837E-6</v>
      </c>
      <c r="AQ182">
        <v>78.549610732048009</v>
      </c>
      <c r="AR182">
        <v>132</v>
      </c>
      <c r="AS182">
        <v>22</v>
      </c>
      <c r="AT182">
        <f t="shared" si="95"/>
        <v>1</v>
      </c>
      <c r="AU182">
        <f t="shared" si="96"/>
        <v>0</v>
      </c>
      <c r="AV182">
        <f t="shared" si="97"/>
        <v>54290.79361932716</v>
      </c>
      <c r="AW182">
        <f t="shared" si="98"/>
        <v>2000.2170000000001</v>
      </c>
      <c r="AX182">
        <f t="shared" si="99"/>
        <v>1681.3795194134163</v>
      </c>
      <c r="AY182">
        <f t="shared" si="100"/>
        <v>0.8405985547635163</v>
      </c>
      <c r="AZ182">
        <f t="shared" si="101"/>
        <v>0.1607552106935865</v>
      </c>
      <c r="BA182">
        <v>6</v>
      </c>
      <c r="BB182">
        <v>0.5</v>
      </c>
      <c r="BC182" t="s">
        <v>358</v>
      </c>
      <c r="BD182">
        <v>2</v>
      </c>
      <c r="BE182" t="b">
        <v>1</v>
      </c>
      <c r="BF182">
        <v>1710709492.8</v>
      </c>
      <c r="BG182">
        <v>731.89710000000002</v>
      </c>
      <c r="BH182">
        <v>758.93240000000003</v>
      </c>
      <c r="BI182">
        <v>14.921279999999999</v>
      </c>
      <c r="BJ182">
        <v>14.606870000000001</v>
      </c>
      <c r="BK182">
        <v>735.54409999999996</v>
      </c>
      <c r="BL182">
        <v>14.97391</v>
      </c>
      <c r="BM182">
        <v>599.98419999999999</v>
      </c>
      <c r="BN182">
        <v>101.6504</v>
      </c>
      <c r="BO182">
        <v>9.993152000000001E-2</v>
      </c>
      <c r="BP182">
        <v>24.24212</v>
      </c>
      <c r="BQ182">
        <v>25.01436</v>
      </c>
      <c r="BR182">
        <v>999.9</v>
      </c>
      <c r="BS182">
        <v>0</v>
      </c>
      <c r="BT182">
        <v>0</v>
      </c>
      <c r="BU182">
        <v>10008.118</v>
      </c>
      <c r="BV182">
        <v>0</v>
      </c>
      <c r="BW182">
        <v>6.1616200000000001</v>
      </c>
      <c r="BX182">
        <v>-27.035119999999999</v>
      </c>
      <c r="BY182">
        <v>742.98350000000005</v>
      </c>
      <c r="BZ182">
        <v>770.18219999999997</v>
      </c>
      <c r="CA182">
        <v>0.31441180000000002</v>
      </c>
      <c r="CB182">
        <v>758.93240000000003</v>
      </c>
      <c r="CC182">
        <v>14.606870000000001</v>
      </c>
      <c r="CD182">
        <v>1.5167550000000001</v>
      </c>
      <c r="CE182">
        <v>1.4847950000000001</v>
      </c>
      <c r="CF182">
        <v>13.138120000000001</v>
      </c>
      <c r="CG182">
        <v>12.812480000000001</v>
      </c>
      <c r="CH182">
        <v>2000.2170000000001</v>
      </c>
      <c r="CI182">
        <v>0.97999840000000005</v>
      </c>
      <c r="CJ182">
        <v>2.0001399999999999E-2</v>
      </c>
      <c r="CK182">
        <v>0</v>
      </c>
      <c r="CL182">
        <v>213.48929999999999</v>
      </c>
      <c r="CM182">
        <v>5.0009800000000002</v>
      </c>
      <c r="CN182">
        <v>4539.1459999999988</v>
      </c>
      <c r="CO182">
        <v>18955.29</v>
      </c>
      <c r="CP182">
        <v>41.030999999999999</v>
      </c>
      <c r="CQ182">
        <v>40.905999999999999</v>
      </c>
      <c r="CR182">
        <v>40.625</v>
      </c>
      <c r="CS182">
        <v>41.543400000000013</v>
      </c>
      <c r="CT182">
        <v>41.774700000000003</v>
      </c>
      <c r="CU182">
        <v>1955.309</v>
      </c>
      <c r="CV182">
        <v>39.907999999999987</v>
      </c>
      <c r="CW182">
        <v>0</v>
      </c>
      <c r="CX182">
        <v>6453.7999999523163</v>
      </c>
      <c r="CY182">
        <v>0</v>
      </c>
      <c r="CZ182">
        <v>1710707252</v>
      </c>
      <c r="DA182" t="s">
        <v>359</v>
      </c>
      <c r="DB182">
        <v>1710707252</v>
      </c>
      <c r="DC182">
        <v>1710706472</v>
      </c>
      <c r="DD182">
        <v>25</v>
      </c>
      <c r="DE182">
        <v>0.7</v>
      </c>
      <c r="DF182">
        <v>1.4E-2</v>
      </c>
      <c r="DG182">
        <v>-2.4249999999999998</v>
      </c>
      <c r="DH182">
        <v>-3.9E-2</v>
      </c>
      <c r="DI182">
        <v>495</v>
      </c>
      <c r="DJ182">
        <v>20</v>
      </c>
      <c r="DK182">
        <v>0.44</v>
      </c>
      <c r="DL182">
        <v>7.0000000000000007E-2</v>
      </c>
      <c r="DM182">
        <v>-26.890025000000001</v>
      </c>
      <c r="DN182">
        <v>-1.650720450281314</v>
      </c>
      <c r="DO182">
        <v>0.29064795780290609</v>
      </c>
      <c r="DP182">
        <v>0</v>
      </c>
      <c r="DQ182">
        <v>213.64488235294121</v>
      </c>
      <c r="DR182">
        <v>-1.377998473294618</v>
      </c>
      <c r="DS182">
        <v>0.26434077434761738</v>
      </c>
      <c r="DT182">
        <v>0</v>
      </c>
      <c r="DU182">
        <v>0.30301855</v>
      </c>
      <c r="DV182">
        <v>9.4349696060036833E-2</v>
      </c>
      <c r="DW182">
        <v>9.3257730187636442E-3</v>
      </c>
      <c r="DX182">
        <v>1</v>
      </c>
      <c r="DY182">
        <v>1</v>
      </c>
      <c r="DZ182">
        <v>3</v>
      </c>
      <c r="EA182" t="s">
        <v>368</v>
      </c>
      <c r="EB182">
        <v>3.22926</v>
      </c>
      <c r="EC182">
        <v>2.7043400000000002</v>
      </c>
      <c r="ED182">
        <v>0.160223</v>
      </c>
      <c r="EE182">
        <v>0.164102</v>
      </c>
      <c r="EF182">
        <v>8.3296300000000004E-2</v>
      </c>
      <c r="EG182">
        <v>8.2255099999999998E-2</v>
      </c>
      <c r="EH182">
        <v>27533.8</v>
      </c>
      <c r="EI182">
        <v>26798.2</v>
      </c>
      <c r="EJ182">
        <v>31385.9</v>
      </c>
      <c r="EK182">
        <v>30377.5</v>
      </c>
      <c r="EL182">
        <v>38550.699999999997</v>
      </c>
      <c r="EM182">
        <v>36867.9</v>
      </c>
      <c r="EN182">
        <v>43995.8</v>
      </c>
      <c r="EO182">
        <v>42422.400000000001</v>
      </c>
      <c r="EP182">
        <v>1.9130799999999999</v>
      </c>
      <c r="EQ182">
        <v>1.94912</v>
      </c>
      <c r="ER182">
        <v>0.124816</v>
      </c>
      <c r="ES182">
        <v>0</v>
      </c>
      <c r="ET182">
        <v>22.963000000000001</v>
      </c>
      <c r="EU182">
        <v>999.9</v>
      </c>
      <c r="EV182">
        <v>53.7</v>
      </c>
      <c r="EW182">
        <v>26.9</v>
      </c>
      <c r="EX182">
        <v>18.797699999999999</v>
      </c>
      <c r="EY182">
        <v>61.313000000000002</v>
      </c>
      <c r="EZ182">
        <v>25.012</v>
      </c>
      <c r="FA182">
        <v>1</v>
      </c>
      <c r="FB182">
        <v>-0.21442800000000001</v>
      </c>
      <c r="FC182">
        <v>0.93745900000000004</v>
      </c>
      <c r="FD182">
        <v>20.189800000000002</v>
      </c>
      <c r="FE182">
        <v>5.2211800000000004</v>
      </c>
      <c r="FF182">
        <v>11.992100000000001</v>
      </c>
      <c r="FG182">
        <v>4.9652500000000002</v>
      </c>
      <c r="FH182">
        <v>3.2956500000000002</v>
      </c>
      <c r="FI182">
        <v>9999</v>
      </c>
      <c r="FJ182">
        <v>9999</v>
      </c>
      <c r="FK182">
        <v>9999</v>
      </c>
      <c r="FL182">
        <v>292.89999999999998</v>
      </c>
      <c r="FM182">
        <v>4.9710400000000003</v>
      </c>
      <c r="FN182">
        <v>1.86768</v>
      </c>
      <c r="FO182">
        <v>1.8589</v>
      </c>
      <c r="FP182">
        <v>1.86507</v>
      </c>
      <c r="FQ182">
        <v>1.86303</v>
      </c>
      <c r="FR182">
        <v>1.86433</v>
      </c>
      <c r="FS182">
        <v>1.8597600000000001</v>
      </c>
      <c r="FT182">
        <v>1.8638600000000001</v>
      </c>
      <c r="FU182">
        <v>0</v>
      </c>
      <c r="FV182">
        <v>0</v>
      </c>
      <c r="FW182">
        <v>0</v>
      </c>
      <c r="FX182">
        <v>0</v>
      </c>
      <c r="FY182" t="s">
        <v>361</v>
      </c>
      <c r="FZ182" t="s">
        <v>362</v>
      </c>
      <c r="GA182" t="s">
        <v>363</v>
      </c>
      <c r="GB182" t="s">
        <v>363</v>
      </c>
      <c r="GC182" t="s">
        <v>363</v>
      </c>
      <c r="GD182" t="s">
        <v>363</v>
      </c>
      <c r="GE182">
        <v>0</v>
      </c>
      <c r="GF182">
        <v>100</v>
      </c>
      <c r="GG182">
        <v>100</v>
      </c>
      <c r="GH182">
        <v>-3.6920000000000002</v>
      </c>
      <c r="GI182">
        <v>-5.2600000000000001E-2</v>
      </c>
      <c r="GJ182">
        <v>-0.44953633355511791</v>
      </c>
      <c r="GK182">
        <v>-3.2761014038563928E-3</v>
      </c>
      <c r="GL182">
        <v>-2.2697488846437009E-6</v>
      </c>
      <c r="GM182">
        <v>1.1067681640329E-9</v>
      </c>
      <c r="GN182">
        <v>-6.7387852144306204E-2</v>
      </c>
      <c r="GO182">
        <v>3.4759988817346559E-3</v>
      </c>
      <c r="GP182">
        <v>-3.6432653228263149E-4</v>
      </c>
      <c r="GQ182">
        <v>1.322559970292776E-5</v>
      </c>
      <c r="GR182">
        <v>12</v>
      </c>
      <c r="GS182">
        <v>1920</v>
      </c>
      <c r="GT182">
        <v>3</v>
      </c>
      <c r="GU182">
        <v>20</v>
      </c>
      <c r="GV182">
        <v>37.4</v>
      </c>
      <c r="GW182">
        <v>50.4</v>
      </c>
      <c r="GX182">
        <v>1.8591299999999999</v>
      </c>
      <c r="GY182">
        <v>2.3974600000000001</v>
      </c>
      <c r="GZ182">
        <v>1.4477500000000001</v>
      </c>
      <c r="HA182">
        <v>2.3046899999999999</v>
      </c>
      <c r="HB182">
        <v>1.5515099999999999</v>
      </c>
      <c r="HC182">
        <v>2.4731399999999999</v>
      </c>
      <c r="HD182">
        <v>31.608000000000001</v>
      </c>
      <c r="HE182">
        <v>14.4998</v>
      </c>
      <c r="HF182">
        <v>18</v>
      </c>
      <c r="HG182">
        <v>444.42</v>
      </c>
      <c r="HH182">
        <v>465.46600000000001</v>
      </c>
      <c r="HI182">
        <v>21.234300000000001</v>
      </c>
      <c r="HJ182">
        <v>24.293500000000002</v>
      </c>
      <c r="HK182">
        <v>30.0001</v>
      </c>
      <c r="HL182">
        <v>24.341699999999999</v>
      </c>
      <c r="HM182">
        <v>24.282900000000001</v>
      </c>
      <c r="HN182">
        <v>37.269500000000001</v>
      </c>
      <c r="HO182">
        <v>30.2486</v>
      </c>
      <c r="HP182">
        <v>45.496699999999997</v>
      </c>
      <c r="HQ182">
        <v>21.231400000000001</v>
      </c>
      <c r="HR182">
        <v>787.72</v>
      </c>
      <c r="HS182">
        <v>14.632300000000001</v>
      </c>
      <c r="HT182">
        <v>99.6143</v>
      </c>
      <c r="HU182">
        <v>101.36499999999999</v>
      </c>
    </row>
    <row r="183" spans="1:229" x14ac:dyDescent="0.2">
      <c r="A183">
        <v>167</v>
      </c>
      <c r="B183">
        <v>1710709500.5999999</v>
      </c>
      <c r="C183">
        <v>1411</v>
      </c>
      <c r="D183" t="s">
        <v>701</v>
      </c>
      <c r="E183" t="s">
        <v>702</v>
      </c>
      <c r="F183">
        <v>5</v>
      </c>
      <c r="H183">
        <v>1710709498.0999999</v>
      </c>
      <c r="I183">
        <f t="shared" si="68"/>
        <v>3.3388976669548816E-4</v>
      </c>
      <c r="J183">
        <f t="shared" si="69"/>
        <v>0.33388976669548814</v>
      </c>
      <c r="K183">
        <f t="shared" si="70"/>
        <v>5.7630604292887337</v>
      </c>
      <c r="L183">
        <f t="shared" si="71"/>
        <v>749.70466666666675</v>
      </c>
      <c r="M183">
        <f t="shared" si="72"/>
        <v>273.6264506500558</v>
      </c>
      <c r="N183">
        <f t="shared" si="73"/>
        <v>27.841234482252183</v>
      </c>
      <c r="O183">
        <f t="shared" si="74"/>
        <v>76.281746035582429</v>
      </c>
      <c r="P183">
        <f t="shared" si="75"/>
        <v>2.0005852891360559E-2</v>
      </c>
      <c r="Q183">
        <f t="shared" si="76"/>
        <v>3</v>
      </c>
      <c r="R183">
        <f t="shared" si="77"/>
        <v>1.993203077287295E-2</v>
      </c>
      <c r="S183">
        <f t="shared" si="78"/>
        <v>1.2464129052038479E-2</v>
      </c>
      <c r="T183">
        <f t="shared" si="79"/>
        <v>321.52230271870474</v>
      </c>
      <c r="U183">
        <f t="shared" si="80"/>
        <v>26.01101551029312</v>
      </c>
      <c r="V183">
        <f t="shared" si="81"/>
        <v>25.01851111111111</v>
      </c>
      <c r="W183">
        <f t="shared" si="82"/>
        <v>3.1831884244306141</v>
      </c>
      <c r="X183">
        <f t="shared" si="83"/>
        <v>49.969702016153875</v>
      </c>
      <c r="Y183">
        <f t="shared" si="84"/>
        <v>1.5181242572294538</v>
      </c>
      <c r="Z183">
        <f t="shared" si="85"/>
        <v>3.0380894741751403</v>
      </c>
      <c r="AA183">
        <f t="shared" si="86"/>
        <v>1.6650641672011604</v>
      </c>
      <c r="AB183">
        <f t="shared" si="87"/>
        <v>-14.724538711271029</v>
      </c>
      <c r="AC183">
        <f t="shared" si="88"/>
        <v>-126.21158613333219</v>
      </c>
      <c r="AD183">
        <f t="shared" si="89"/>
        <v>-8.8656940770023738</v>
      </c>
      <c r="AE183">
        <f t="shared" si="90"/>
        <v>171.72048379709915</v>
      </c>
      <c r="AF183">
        <f t="shared" si="91"/>
        <v>27.041367278657226</v>
      </c>
      <c r="AG183">
        <f t="shared" si="92"/>
        <v>0.33688935137156772</v>
      </c>
      <c r="AH183">
        <f t="shared" si="93"/>
        <v>5.7630604292887337</v>
      </c>
      <c r="AI183">
        <v>789.62191896779439</v>
      </c>
      <c r="AJ183">
        <v>767.94062424242418</v>
      </c>
      <c r="AK183">
        <v>3.4397092045778899</v>
      </c>
      <c r="AL183">
        <v>67.179014470420327</v>
      </c>
      <c r="AM183">
        <f t="shared" si="94"/>
        <v>0.33388976669548814</v>
      </c>
      <c r="AN183">
        <v>14.588246498987241</v>
      </c>
      <c r="AO183">
        <v>14.917181212121211</v>
      </c>
      <c r="AP183">
        <v>-6.1107211886921674E-6</v>
      </c>
      <c r="AQ183">
        <v>78.549610732048009</v>
      </c>
      <c r="AR183">
        <v>132</v>
      </c>
      <c r="AS183">
        <v>22</v>
      </c>
      <c r="AT183">
        <f t="shared" si="95"/>
        <v>1</v>
      </c>
      <c r="AU183">
        <f t="shared" si="96"/>
        <v>0</v>
      </c>
      <c r="AV183">
        <f t="shared" si="97"/>
        <v>54293.770114380182</v>
      </c>
      <c r="AW183">
        <f t="shared" si="98"/>
        <v>2000.073333333333</v>
      </c>
      <c r="AX183">
        <f t="shared" si="99"/>
        <v>1681.258801408655</v>
      </c>
      <c r="AY183">
        <f t="shared" si="100"/>
        <v>0.84059857875643984</v>
      </c>
      <c r="AZ183">
        <f t="shared" si="101"/>
        <v>0.16075525699992907</v>
      </c>
      <c r="BA183">
        <v>6</v>
      </c>
      <c r="BB183">
        <v>0.5</v>
      </c>
      <c r="BC183" t="s">
        <v>358</v>
      </c>
      <c r="BD183">
        <v>2</v>
      </c>
      <c r="BE183" t="b">
        <v>1</v>
      </c>
      <c r="BF183">
        <v>1710709498.0999999</v>
      </c>
      <c r="BG183">
        <v>749.70466666666675</v>
      </c>
      <c r="BH183">
        <v>776.99800000000005</v>
      </c>
      <c r="BI183">
        <v>14.92027777777778</v>
      </c>
      <c r="BJ183">
        <v>14.588422222222221</v>
      </c>
      <c r="BK183">
        <v>753.4374444444444</v>
      </c>
      <c r="BL183">
        <v>14.972899999999999</v>
      </c>
      <c r="BM183">
        <v>600.01322222222234</v>
      </c>
      <c r="BN183">
        <v>101.6491111111111</v>
      </c>
      <c r="BO183">
        <v>9.9950122222222215E-2</v>
      </c>
      <c r="BP183">
        <v>24.238155555555561</v>
      </c>
      <c r="BQ183">
        <v>25.01851111111111</v>
      </c>
      <c r="BR183">
        <v>999.90000000000009</v>
      </c>
      <c r="BS183">
        <v>0</v>
      </c>
      <c r="BT183">
        <v>0</v>
      </c>
      <c r="BU183">
        <v>10008.683333333331</v>
      </c>
      <c r="BV183">
        <v>0</v>
      </c>
      <c r="BW183">
        <v>6.1616200000000001</v>
      </c>
      <c r="BX183">
        <v>-27.293322222222219</v>
      </c>
      <c r="BY183">
        <v>761.05988888888896</v>
      </c>
      <c r="BZ183">
        <v>788.50088888888888</v>
      </c>
      <c r="CA183">
        <v>0.33183988888888888</v>
      </c>
      <c r="CB183">
        <v>776.99800000000005</v>
      </c>
      <c r="CC183">
        <v>14.588422222222221</v>
      </c>
      <c r="CD183">
        <v>1.5166344444444451</v>
      </c>
      <c r="CE183">
        <v>1.482905555555555</v>
      </c>
      <c r="CF183">
        <v>13.136911111111109</v>
      </c>
      <c r="CG183">
        <v>12.79301111111111</v>
      </c>
      <c r="CH183">
        <v>2000.073333333333</v>
      </c>
      <c r="CI183">
        <v>0.9799969999999999</v>
      </c>
      <c r="CJ183">
        <v>2.000257777777778E-2</v>
      </c>
      <c r="CK183">
        <v>0</v>
      </c>
      <c r="CL183">
        <v>213.44444444444451</v>
      </c>
      <c r="CM183">
        <v>5.0009800000000002</v>
      </c>
      <c r="CN183">
        <v>4536.6788888888887</v>
      </c>
      <c r="CO183">
        <v>18953.944444444449</v>
      </c>
      <c r="CP183">
        <v>40.93011111111111</v>
      </c>
      <c r="CQ183">
        <v>40.756777777777778</v>
      </c>
      <c r="CR183">
        <v>40.590000000000003</v>
      </c>
      <c r="CS183">
        <v>41.30533333333333</v>
      </c>
      <c r="CT183">
        <v>41.631777777777778</v>
      </c>
      <c r="CU183">
        <v>1955.163333333333</v>
      </c>
      <c r="CV183">
        <v>39.906666666666673</v>
      </c>
      <c r="CW183">
        <v>0</v>
      </c>
      <c r="CX183">
        <v>6459.2000000476837</v>
      </c>
      <c r="CY183">
        <v>0</v>
      </c>
      <c r="CZ183">
        <v>1710707252</v>
      </c>
      <c r="DA183" t="s">
        <v>359</v>
      </c>
      <c r="DB183">
        <v>1710707252</v>
      </c>
      <c r="DC183">
        <v>1710706472</v>
      </c>
      <c r="DD183">
        <v>25</v>
      </c>
      <c r="DE183">
        <v>0.7</v>
      </c>
      <c r="DF183">
        <v>1.4E-2</v>
      </c>
      <c r="DG183">
        <v>-2.4249999999999998</v>
      </c>
      <c r="DH183">
        <v>-3.9E-2</v>
      </c>
      <c r="DI183">
        <v>495</v>
      </c>
      <c r="DJ183">
        <v>20</v>
      </c>
      <c r="DK183">
        <v>0.44</v>
      </c>
      <c r="DL183">
        <v>7.0000000000000007E-2</v>
      </c>
      <c r="DM183">
        <v>-27.001362499999999</v>
      </c>
      <c r="DN183">
        <v>-2.7494082551594161</v>
      </c>
      <c r="DO183">
        <v>0.34355421965644661</v>
      </c>
      <c r="DP183">
        <v>0</v>
      </c>
      <c r="DQ183">
        <v>213.5555588235294</v>
      </c>
      <c r="DR183">
        <v>-0.78983957622872525</v>
      </c>
      <c r="DS183">
        <v>0.2422511083173165</v>
      </c>
      <c r="DT183">
        <v>1</v>
      </c>
      <c r="DU183">
        <v>0.31119022499999999</v>
      </c>
      <c r="DV183">
        <v>0.1233936697936201</v>
      </c>
      <c r="DW183">
        <v>1.228336121036807E-2</v>
      </c>
      <c r="DX183">
        <v>0</v>
      </c>
      <c r="DY183">
        <v>1</v>
      </c>
      <c r="DZ183">
        <v>3</v>
      </c>
      <c r="EA183" t="s">
        <v>368</v>
      </c>
      <c r="EB183">
        <v>3.2292200000000002</v>
      </c>
      <c r="EC183">
        <v>2.7043900000000001</v>
      </c>
      <c r="ED183">
        <v>0.16267200000000001</v>
      </c>
      <c r="EE183">
        <v>0.166439</v>
      </c>
      <c r="EF183">
        <v>8.3272200000000005E-2</v>
      </c>
      <c r="EG183">
        <v>8.2219399999999998E-2</v>
      </c>
      <c r="EH183">
        <v>27454.3</v>
      </c>
      <c r="EI183">
        <v>26723.599999999999</v>
      </c>
      <c r="EJ183">
        <v>31386.6</v>
      </c>
      <c r="EK183">
        <v>30377.7</v>
      </c>
      <c r="EL183">
        <v>38552.6</v>
      </c>
      <c r="EM183">
        <v>36869.9</v>
      </c>
      <c r="EN183">
        <v>43996.7</v>
      </c>
      <c r="EO183">
        <v>42423</v>
      </c>
      <c r="EP183">
        <v>1.9127000000000001</v>
      </c>
      <c r="EQ183">
        <v>1.9492</v>
      </c>
      <c r="ER183">
        <v>0.125695</v>
      </c>
      <c r="ES183">
        <v>0</v>
      </c>
      <c r="ET183">
        <v>22.961200000000002</v>
      </c>
      <c r="EU183">
        <v>999.9</v>
      </c>
      <c r="EV183">
        <v>53.7</v>
      </c>
      <c r="EW183">
        <v>26.9</v>
      </c>
      <c r="EX183">
        <v>18.7987</v>
      </c>
      <c r="EY183">
        <v>61.262999999999998</v>
      </c>
      <c r="EZ183">
        <v>25.156199999999998</v>
      </c>
      <c r="FA183">
        <v>1</v>
      </c>
      <c r="FB183">
        <v>-0.21426300000000001</v>
      </c>
      <c r="FC183">
        <v>0.935643</v>
      </c>
      <c r="FD183">
        <v>20.189800000000002</v>
      </c>
      <c r="FE183">
        <v>5.2201399999999998</v>
      </c>
      <c r="FF183">
        <v>11.992100000000001</v>
      </c>
      <c r="FG183">
        <v>4.9650499999999997</v>
      </c>
      <c r="FH183">
        <v>3.2955000000000001</v>
      </c>
      <c r="FI183">
        <v>9999</v>
      </c>
      <c r="FJ183">
        <v>9999</v>
      </c>
      <c r="FK183">
        <v>9999</v>
      </c>
      <c r="FL183">
        <v>292.89999999999998</v>
      </c>
      <c r="FM183">
        <v>4.9710099999999997</v>
      </c>
      <c r="FN183">
        <v>1.86768</v>
      </c>
      <c r="FO183">
        <v>1.8589</v>
      </c>
      <c r="FP183">
        <v>1.8650800000000001</v>
      </c>
      <c r="FQ183">
        <v>1.8630100000000001</v>
      </c>
      <c r="FR183">
        <v>1.8643400000000001</v>
      </c>
      <c r="FS183">
        <v>1.85975</v>
      </c>
      <c r="FT183">
        <v>1.8638600000000001</v>
      </c>
      <c r="FU183">
        <v>0</v>
      </c>
      <c r="FV183">
        <v>0</v>
      </c>
      <c r="FW183">
        <v>0</v>
      </c>
      <c r="FX183">
        <v>0</v>
      </c>
      <c r="FY183" t="s">
        <v>361</v>
      </c>
      <c r="FZ183" t="s">
        <v>362</v>
      </c>
      <c r="GA183" t="s">
        <v>363</v>
      </c>
      <c r="GB183" t="s">
        <v>363</v>
      </c>
      <c r="GC183" t="s">
        <v>363</v>
      </c>
      <c r="GD183" t="s">
        <v>363</v>
      </c>
      <c r="GE183">
        <v>0</v>
      </c>
      <c r="GF183">
        <v>100</v>
      </c>
      <c r="GG183">
        <v>100</v>
      </c>
      <c r="GH183">
        <v>-3.7730000000000001</v>
      </c>
      <c r="GI183">
        <v>-5.2600000000000001E-2</v>
      </c>
      <c r="GJ183">
        <v>-0.44953633355511791</v>
      </c>
      <c r="GK183">
        <v>-3.2761014038563928E-3</v>
      </c>
      <c r="GL183">
        <v>-2.2697488846437009E-6</v>
      </c>
      <c r="GM183">
        <v>1.1067681640329E-9</v>
      </c>
      <c r="GN183">
        <v>-6.7387852144306204E-2</v>
      </c>
      <c r="GO183">
        <v>3.4759988817346559E-3</v>
      </c>
      <c r="GP183">
        <v>-3.6432653228263149E-4</v>
      </c>
      <c r="GQ183">
        <v>1.322559970292776E-5</v>
      </c>
      <c r="GR183">
        <v>12</v>
      </c>
      <c r="GS183">
        <v>1920</v>
      </c>
      <c r="GT183">
        <v>3</v>
      </c>
      <c r="GU183">
        <v>20</v>
      </c>
      <c r="GV183">
        <v>37.5</v>
      </c>
      <c r="GW183">
        <v>50.5</v>
      </c>
      <c r="GX183">
        <v>1.89331</v>
      </c>
      <c r="GY183">
        <v>2.4035600000000001</v>
      </c>
      <c r="GZ183">
        <v>1.4477500000000001</v>
      </c>
      <c r="HA183">
        <v>2.3034699999999999</v>
      </c>
      <c r="HB183">
        <v>1.5515099999999999</v>
      </c>
      <c r="HC183">
        <v>2.4633799999999999</v>
      </c>
      <c r="HD183">
        <v>31.608000000000001</v>
      </c>
      <c r="HE183">
        <v>14.4998</v>
      </c>
      <c r="HF183">
        <v>18</v>
      </c>
      <c r="HG183">
        <v>444.21499999999997</v>
      </c>
      <c r="HH183">
        <v>465.51299999999998</v>
      </c>
      <c r="HI183">
        <v>21.221699999999998</v>
      </c>
      <c r="HJ183">
        <v>24.291599999999999</v>
      </c>
      <c r="HK183">
        <v>30.0002</v>
      </c>
      <c r="HL183">
        <v>24.341699999999999</v>
      </c>
      <c r="HM183">
        <v>24.282900000000001</v>
      </c>
      <c r="HN183">
        <v>37.947899999999997</v>
      </c>
      <c r="HO183">
        <v>30.2486</v>
      </c>
      <c r="HP183">
        <v>45.496699999999997</v>
      </c>
      <c r="HQ183">
        <v>21.216100000000001</v>
      </c>
      <c r="HR183">
        <v>807.76</v>
      </c>
      <c r="HS183">
        <v>14.6332</v>
      </c>
      <c r="HT183">
        <v>99.616399999999999</v>
      </c>
      <c r="HU183">
        <v>101.366</v>
      </c>
    </row>
    <row r="184" spans="1:229" x14ac:dyDescent="0.2">
      <c r="A184">
        <v>168</v>
      </c>
      <c r="B184">
        <v>1710709505.5999999</v>
      </c>
      <c r="C184">
        <v>1416</v>
      </c>
      <c r="D184" t="s">
        <v>703</v>
      </c>
      <c r="E184" t="s">
        <v>704</v>
      </c>
      <c r="F184">
        <v>5</v>
      </c>
      <c r="H184">
        <v>1710709502.8</v>
      </c>
      <c r="I184">
        <f t="shared" si="68"/>
        <v>3.3255297511873409E-4</v>
      </c>
      <c r="J184">
        <f t="shared" si="69"/>
        <v>0.33255297511873411</v>
      </c>
      <c r="K184">
        <f t="shared" si="70"/>
        <v>6.0267917208148853</v>
      </c>
      <c r="L184">
        <f t="shared" si="71"/>
        <v>765.41959999999995</v>
      </c>
      <c r="M184">
        <f t="shared" si="72"/>
        <v>265.2705619982836</v>
      </c>
      <c r="N184">
        <f t="shared" si="73"/>
        <v>26.990845522954654</v>
      </c>
      <c r="O184">
        <f t="shared" si="74"/>
        <v>77.880191560703267</v>
      </c>
      <c r="P184">
        <f t="shared" si="75"/>
        <v>1.9890759731515013E-2</v>
      </c>
      <c r="Q184">
        <f t="shared" si="76"/>
        <v>3</v>
      </c>
      <c r="R184">
        <f t="shared" si="77"/>
        <v>1.9817782890798538E-2</v>
      </c>
      <c r="S184">
        <f t="shared" si="78"/>
        <v>1.2392648570270138E-2</v>
      </c>
      <c r="T184">
        <f t="shared" si="79"/>
        <v>321.52271937786406</v>
      </c>
      <c r="U184">
        <f t="shared" si="80"/>
        <v>26.014429426960128</v>
      </c>
      <c r="V184">
        <f t="shared" si="81"/>
        <v>25.030650000000001</v>
      </c>
      <c r="W184">
        <f t="shared" si="82"/>
        <v>3.1854925359533115</v>
      </c>
      <c r="X184">
        <f t="shared" si="83"/>
        <v>49.941940113948107</v>
      </c>
      <c r="Y184">
        <f t="shared" si="84"/>
        <v>1.5175605593288171</v>
      </c>
      <c r="Z184">
        <f t="shared" si="85"/>
        <v>3.0386495916384773</v>
      </c>
      <c r="AA184">
        <f t="shared" si="86"/>
        <v>1.6679319766244944</v>
      </c>
      <c r="AB184">
        <f t="shared" si="87"/>
        <v>-14.665586202736174</v>
      </c>
      <c r="AC184">
        <f t="shared" si="88"/>
        <v>-127.67763311999998</v>
      </c>
      <c r="AD184">
        <f t="shared" si="89"/>
        <v>-8.9693641275304596</v>
      </c>
      <c r="AE184">
        <f t="shared" si="90"/>
        <v>170.21013592759743</v>
      </c>
      <c r="AF184">
        <f t="shared" si="91"/>
        <v>26.802572400456327</v>
      </c>
      <c r="AG184">
        <f t="shared" si="92"/>
        <v>0.33452303258735566</v>
      </c>
      <c r="AH184">
        <f t="shared" si="93"/>
        <v>6.0267917208148853</v>
      </c>
      <c r="AI184">
        <v>806.32362738016889</v>
      </c>
      <c r="AJ184">
        <v>784.73654545454565</v>
      </c>
      <c r="AK184">
        <v>3.3612596898605029</v>
      </c>
      <c r="AL184">
        <v>67.179014470420327</v>
      </c>
      <c r="AM184">
        <f t="shared" si="94"/>
        <v>0.33255297511873411</v>
      </c>
      <c r="AN184">
        <v>14.585148262643919</v>
      </c>
      <c r="AO184">
        <v>14.91275636363636</v>
      </c>
      <c r="AP184">
        <v>-5.2029769269504188E-6</v>
      </c>
      <c r="AQ184">
        <v>78.549610732048009</v>
      </c>
      <c r="AR184">
        <v>132</v>
      </c>
      <c r="AS184">
        <v>22</v>
      </c>
      <c r="AT184">
        <f t="shared" si="95"/>
        <v>1</v>
      </c>
      <c r="AU184">
        <f t="shared" si="96"/>
        <v>0</v>
      </c>
      <c r="AV184">
        <f t="shared" si="97"/>
        <v>54234.513904625164</v>
      </c>
      <c r="AW184">
        <f t="shared" si="98"/>
        <v>2000.0820000000001</v>
      </c>
      <c r="AX184">
        <f t="shared" si="99"/>
        <v>1681.2655806102923</v>
      </c>
      <c r="AY184">
        <f t="shared" si="100"/>
        <v>0.84059832577378935</v>
      </c>
      <c r="AZ184">
        <f t="shared" si="101"/>
        <v>0.16075476874341355</v>
      </c>
      <c r="BA184">
        <v>6</v>
      </c>
      <c r="BB184">
        <v>0.5</v>
      </c>
      <c r="BC184" t="s">
        <v>358</v>
      </c>
      <c r="BD184">
        <v>2</v>
      </c>
      <c r="BE184" t="b">
        <v>1</v>
      </c>
      <c r="BF184">
        <v>1710709502.8</v>
      </c>
      <c r="BG184">
        <v>765.41959999999995</v>
      </c>
      <c r="BH184">
        <v>792.47710000000006</v>
      </c>
      <c r="BI184">
        <v>14.91484</v>
      </c>
      <c r="BJ184">
        <v>14.585319999999999</v>
      </c>
      <c r="BK184">
        <v>769.22849999999994</v>
      </c>
      <c r="BL184">
        <v>14.96749</v>
      </c>
      <c r="BM184">
        <v>600.0249</v>
      </c>
      <c r="BN184">
        <v>101.6482</v>
      </c>
      <c r="BO184">
        <v>0.10016332999999999</v>
      </c>
      <c r="BP184">
        <v>24.241230000000002</v>
      </c>
      <c r="BQ184">
        <v>25.030650000000001</v>
      </c>
      <c r="BR184">
        <v>999.9</v>
      </c>
      <c r="BS184">
        <v>0</v>
      </c>
      <c r="BT184">
        <v>0</v>
      </c>
      <c r="BU184">
        <v>9997.494999999999</v>
      </c>
      <c r="BV184">
        <v>0</v>
      </c>
      <c r="BW184">
        <v>6.1616200000000001</v>
      </c>
      <c r="BX184">
        <v>-27.057269999999999</v>
      </c>
      <c r="BY184">
        <v>777.00870000000009</v>
      </c>
      <c r="BZ184">
        <v>804.20659999999998</v>
      </c>
      <c r="CA184">
        <v>0.32952880000000001</v>
      </c>
      <c r="CB184">
        <v>792.47710000000006</v>
      </c>
      <c r="CC184">
        <v>14.585319999999999</v>
      </c>
      <c r="CD184">
        <v>1.516068</v>
      </c>
      <c r="CE184">
        <v>1.4825710000000001</v>
      </c>
      <c r="CF184">
        <v>13.13119</v>
      </c>
      <c r="CG184">
        <v>12.78959</v>
      </c>
      <c r="CH184">
        <v>2000.0820000000001</v>
      </c>
      <c r="CI184">
        <v>0.98000429999999983</v>
      </c>
      <c r="CJ184">
        <v>1.9995410000000002E-2</v>
      </c>
      <c r="CK184">
        <v>0</v>
      </c>
      <c r="CL184">
        <v>213.489</v>
      </c>
      <c r="CM184">
        <v>5.0009800000000002</v>
      </c>
      <c r="CN184">
        <v>4535.451</v>
      </c>
      <c r="CO184">
        <v>18954.05</v>
      </c>
      <c r="CP184">
        <v>40.843499999999999</v>
      </c>
      <c r="CQ184">
        <v>40.655999999999999</v>
      </c>
      <c r="CR184">
        <v>40.561999999999998</v>
      </c>
      <c r="CS184">
        <v>41.112199999999987</v>
      </c>
      <c r="CT184">
        <v>41.512300000000003</v>
      </c>
      <c r="CU184">
        <v>1955.19</v>
      </c>
      <c r="CV184">
        <v>39.89</v>
      </c>
      <c r="CW184">
        <v>0</v>
      </c>
      <c r="CX184">
        <v>6464</v>
      </c>
      <c r="CY184">
        <v>0</v>
      </c>
      <c r="CZ184">
        <v>1710707252</v>
      </c>
      <c r="DA184" t="s">
        <v>359</v>
      </c>
      <c r="DB184">
        <v>1710707252</v>
      </c>
      <c r="DC184">
        <v>1710706472</v>
      </c>
      <c r="DD184">
        <v>25</v>
      </c>
      <c r="DE184">
        <v>0.7</v>
      </c>
      <c r="DF184">
        <v>1.4E-2</v>
      </c>
      <c r="DG184">
        <v>-2.4249999999999998</v>
      </c>
      <c r="DH184">
        <v>-3.9E-2</v>
      </c>
      <c r="DI184">
        <v>495</v>
      </c>
      <c r="DJ184">
        <v>20</v>
      </c>
      <c r="DK184">
        <v>0.44</v>
      </c>
      <c r="DL184">
        <v>7.0000000000000007E-2</v>
      </c>
      <c r="DM184">
        <v>-27.121239024390249</v>
      </c>
      <c r="DN184">
        <v>-9.1254355400661555E-2</v>
      </c>
      <c r="DO184">
        <v>0.19500931544734801</v>
      </c>
      <c r="DP184">
        <v>1</v>
      </c>
      <c r="DQ184">
        <v>213.5112352941176</v>
      </c>
      <c r="DR184">
        <v>-2.536286951068854E-2</v>
      </c>
      <c r="DS184">
        <v>0.1794424467496511</v>
      </c>
      <c r="DT184">
        <v>1</v>
      </c>
      <c r="DU184">
        <v>0.3196930731707317</v>
      </c>
      <c r="DV184">
        <v>0.1013248641114982</v>
      </c>
      <c r="DW184">
        <v>1.091460205276655E-2</v>
      </c>
      <c r="DX184">
        <v>0</v>
      </c>
      <c r="DY184">
        <v>2</v>
      </c>
      <c r="DZ184">
        <v>3</v>
      </c>
      <c r="EA184" t="s">
        <v>360</v>
      </c>
      <c r="EB184">
        <v>3.2292700000000001</v>
      </c>
      <c r="EC184">
        <v>2.7043499999999998</v>
      </c>
      <c r="ED184">
        <v>0.165046</v>
      </c>
      <c r="EE184">
        <v>0.16883000000000001</v>
      </c>
      <c r="EF184">
        <v>8.3252999999999994E-2</v>
      </c>
      <c r="EG184">
        <v>8.2214599999999999E-2</v>
      </c>
      <c r="EH184">
        <v>27376.6</v>
      </c>
      <c r="EI184">
        <v>26646.799999999999</v>
      </c>
      <c r="EJ184">
        <v>31386.7</v>
      </c>
      <c r="EK184">
        <v>30377.5</v>
      </c>
      <c r="EL184">
        <v>38553.599999999999</v>
      </c>
      <c r="EM184">
        <v>36869.9</v>
      </c>
      <c r="EN184">
        <v>43996.9</v>
      </c>
      <c r="EO184">
        <v>42422.7</v>
      </c>
      <c r="EP184">
        <v>1.9138299999999999</v>
      </c>
      <c r="EQ184">
        <v>1.9490700000000001</v>
      </c>
      <c r="ER184">
        <v>0.12568799999999999</v>
      </c>
      <c r="ES184">
        <v>0</v>
      </c>
      <c r="ET184">
        <v>22.9588</v>
      </c>
      <c r="EU184">
        <v>999.9</v>
      </c>
      <c r="EV184">
        <v>53.7</v>
      </c>
      <c r="EW184">
        <v>26.9</v>
      </c>
      <c r="EX184">
        <v>18.797799999999999</v>
      </c>
      <c r="EY184">
        <v>61.302999999999997</v>
      </c>
      <c r="EZ184">
        <v>25.1402</v>
      </c>
      <c r="FA184">
        <v>1</v>
      </c>
      <c r="FB184">
        <v>-0.21430399999999999</v>
      </c>
      <c r="FC184">
        <v>0.97780500000000004</v>
      </c>
      <c r="FD184">
        <v>20.189599999999999</v>
      </c>
      <c r="FE184">
        <v>5.2208800000000002</v>
      </c>
      <c r="FF184">
        <v>11.992100000000001</v>
      </c>
      <c r="FG184">
        <v>4.9653</v>
      </c>
      <c r="FH184">
        <v>3.2955800000000002</v>
      </c>
      <c r="FI184">
        <v>9999</v>
      </c>
      <c r="FJ184">
        <v>9999</v>
      </c>
      <c r="FK184">
        <v>9999</v>
      </c>
      <c r="FL184">
        <v>292.89999999999998</v>
      </c>
      <c r="FM184">
        <v>4.9710400000000003</v>
      </c>
      <c r="FN184">
        <v>1.86768</v>
      </c>
      <c r="FO184">
        <v>1.85893</v>
      </c>
      <c r="FP184">
        <v>1.86507</v>
      </c>
      <c r="FQ184">
        <v>1.86303</v>
      </c>
      <c r="FR184">
        <v>1.86432</v>
      </c>
      <c r="FS184">
        <v>1.8597399999999999</v>
      </c>
      <c r="FT184">
        <v>1.8638600000000001</v>
      </c>
      <c r="FU184">
        <v>0</v>
      </c>
      <c r="FV184">
        <v>0</v>
      </c>
      <c r="FW184">
        <v>0</v>
      </c>
      <c r="FX184">
        <v>0</v>
      </c>
      <c r="FY184" t="s">
        <v>361</v>
      </c>
      <c r="FZ184" t="s">
        <v>362</v>
      </c>
      <c r="GA184" t="s">
        <v>363</v>
      </c>
      <c r="GB184" t="s">
        <v>363</v>
      </c>
      <c r="GC184" t="s">
        <v>363</v>
      </c>
      <c r="GD184" t="s">
        <v>363</v>
      </c>
      <c r="GE184">
        <v>0</v>
      </c>
      <c r="GF184">
        <v>100</v>
      </c>
      <c r="GG184">
        <v>100</v>
      </c>
      <c r="GH184">
        <v>-3.8530000000000002</v>
      </c>
      <c r="GI184">
        <v>-5.2600000000000001E-2</v>
      </c>
      <c r="GJ184">
        <v>-0.44953633355511791</v>
      </c>
      <c r="GK184">
        <v>-3.2761014038563928E-3</v>
      </c>
      <c r="GL184">
        <v>-2.2697488846437009E-6</v>
      </c>
      <c r="GM184">
        <v>1.1067681640329E-9</v>
      </c>
      <c r="GN184">
        <v>-6.7387852144306204E-2</v>
      </c>
      <c r="GO184">
        <v>3.4759988817346559E-3</v>
      </c>
      <c r="GP184">
        <v>-3.6432653228263149E-4</v>
      </c>
      <c r="GQ184">
        <v>1.322559970292776E-5</v>
      </c>
      <c r="GR184">
        <v>12</v>
      </c>
      <c r="GS184">
        <v>1920</v>
      </c>
      <c r="GT184">
        <v>3</v>
      </c>
      <c r="GU184">
        <v>20</v>
      </c>
      <c r="GV184">
        <v>37.6</v>
      </c>
      <c r="GW184">
        <v>50.6</v>
      </c>
      <c r="GX184">
        <v>1.9238299999999999</v>
      </c>
      <c r="GY184">
        <v>2.3986800000000001</v>
      </c>
      <c r="GZ184">
        <v>1.4477500000000001</v>
      </c>
      <c r="HA184">
        <v>2.3034699999999999</v>
      </c>
      <c r="HB184">
        <v>1.5515099999999999</v>
      </c>
      <c r="HC184">
        <v>2.4572799999999999</v>
      </c>
      <c r="HD184">
        <v>31.608000000000001</v>
      </c>
      <c r="HE184">
        <v>14.4998</v>
      </c>
      <c r="HF184">
        <v>18</v>
      </c>
      <c r="HG184">
        <v>444.81700000000001</v>
      </c>
      <c r="HH184">
        <v>465.43</v>
      </c>
      <c r="HI184">
        <v>21.206299999999999</v>
      </c>
      <c r="HJ184">
        <v>24.291499999999999</v>
      </c>
      <c r="HK184">
        <v>30.0001</v>
      </c>
      <c r="HL184">
        <v>24.3399</v>
      </c>
      <c r="HM184">
        <v>24.2822</v>
      </c>
      <c r="HN184">
        <v>38.563000000000002</v>
      </c>
      <c r="HO184">
        <v>30.2486</v>
      </c>
      <c r="HP184">
        <v>45.496699999999997</v>
      </c>
      <c r="HQ184">
        <v>21.188800000000001</v>
      </c>
      <c r="HR184">
        <v>821.12699999999995</v>
      </c>
      <c r="HS184">
        <v>14.6342</v>
      </c>
      <c r="HT184">
        <v>99.616699999999994</v>
      </c>
      <c r="HU184">
        <v>101.366</v>
      </c>
    </row>
    <row r="185" spans="1:229" x14ac:dyDescent="0.2">
      <c r="A185">
        <v>169</v>
      </c>
      <c r="B185">
        <v>1710709510.5999999</v>
      </c>
      <c r="C185">
        <v>1421</v>
      </c>
      <c r="D185" t="s">
        <v>705</v>
      </c>
      <c r="E185" t="s">
        <v>706</v>
      </c>
      <c r="F185">
        <v>5</v>
      </c>
      <c r="H185">
        <v>1710709508.0999999</v>
      </c>
      <c r="I185">
        <f t="shared" si="68"/>
        <v>3.3077628334037126E-4</v>
      </c>
      <c r="J185">
        <f t="shared" si="69"/>
        <v>0.33077628334037124</v>
      </c>
      <c r="K185">
        <f t="shared" si="70"/>
        <v>5.8265223945134332</v>
      </c>
      <c r="L185">
        <f t="shared" si="71"/>
        <v>783.14699999999993</v>
      </c>
      <c r="M185">
        <f t="shared" si="72"/>
        <v>296.00759074486234</v>
      </c>
      <c r="N185">
        <f t="shared" si="73"/>
        <v>30.118380937585584</v>
      </c>
      <c r="O185">
        <f t="shared" si="74"/>
        <v>79.684171668616997</v>
      </c>
      <c r="P185">
        <f t="shared" si="75"/>
        <v>1.9785173680121341E-2</v>
      </c>
      <c r="Q185">
        <f t="shared" si="76"/>
        <v>3</v>
      </c>
      <c r="R185">
        <f t="shared" si="77"/>
        <v>1.9712968030338635E-2</v>
      </c>
      <c r="S185">
        <f t="shared" si="78"/>
        <v>1.2327070347343785E-2</v>
      </c>
      <c r="T185">
        <f t="shared" si="79"/>
        <v>321.5128688680071</v>
      </c>
      <c r="U185">
        <f t="shared" si="80"/>
        <v>26.015705348802378</v>
      </c>
      <c r="V185">
        <f t="shared" si="81"/>
        <v>25.028588888888891</v>
      </c>
      <c r="W185">
        <f t="shared" si="82"/>
        <v>3.1851012088342059</v>
      </c>
      <c r="X185">
        <f t="shared" si="83"/>
        <v>49.929016661526639</v>
      </c>
      <c r="Y185">
        <f t="shared" si="84"/>
        <v>1.5172480178437593</v>
      </c>
      <c r="Z185">
        <f t="shared" si="85"/>
        <v>3.0388101334527016</v>
      </c>
      <c r="AA185">
        <f t="shared" si="86"/>
        <v>1.6678531909904466</v>
      </c>
      <c r="AB185">
        <f t="shared" si="87"/>
        <v>-14.587234095310372</v>
      </c>
      <c r="AC185">
        <f t="shared" si="88"/>
        <v>-127.20176986666698</v>
      </c>
      <c r="AD185">
        <f t="shared" si="89"/>
        <v>-8.9358814376858344</v>
      </c>
      <c r="AE185">
        <f t="shared" si="90"/>
        <v>170.78798346834392</v>
      </c>
      <c r="AF185">
        <f t="shared" si="91"/>
        <v>27.006937285596798</v>
      </c>
      <c r="AG185">
        <f t="shared" si="92"/>
        <v>0.33115794536706894</v>
      </c>
      <c r="AH185">
        <f t="shared" si="93"/>
        <v>5.8265223945134332</v>
      </c>
      <c r="AI185">
        <v>823.54429723653834</v>
      </c>
      <c r="AJ185">
        <v>801.85772121212131</v>
      </c>
      <c r="AK185">
        <v>3.426944406068174</v>
      </c>
      <c r="AL185">
        <v>67.179014470420327</v>
      </c>
      <c r="AM185">
        <f t="shared" si="94"/>
        <v>0.33077628334037124</v>
      </c>
      <c r="AN185">
        <v>14.585720866941751</v>
      </c>
      <c r="AO185">
        <v>14.91155575757576</v>
      </c>
      <c r="AP185">
        <v>5.8486573979349353E-8</v>
      </c>
      <c r="AQ185">
        <v>78.549610732048009</v>
      </c>
      <c r="AR185">
        <v>132</v>
      </c>
      <c r="AS185">
        <v>22</v>
      </c>
      <c r="AT185">
        <f t="shared" si="95"/>
        <v>1</v>
      </c>
      <c r="AU185">
        <f t="shared" si="96"/>
        <v>0</v>
      </c>
      <c r="AV185">
        <f t="shared" si="97"/>
        <v>54325.090043047894</v>
      </c>
      <c r="AW185">
        <f t="shared" si="98"/>
        <v>2000.0166666666671</v>
      </c>
      <c r="AX185">
        <f t="shared" si="99"/>
        <v>1681.2109994134753</v>
      </c>
      <c r="AY185">
        <f t="shared" si="100"/>
        <v>0.8405984947192815</v>
      </c>
      <c r="AZ185">
        <f t="shared" si="101"/>
        <v>0.16075509480821346</v>
      </c>
      <c r="BA185">
        <v>6</v>
      </c>
      <c r="BB185">
        <v>0.5</v>
      </c>
      <c r="BC185" t="s">
        <v>358</v>
      </c>
      <c r="BD185">
        <v>2</v>
      </c>
      <c r="BE185" t="b">
        <v>1</v>
      </c>
      <c r="BF185">
        <v>1710709508.0999999</v>
      </c>
      <c r="BG185">
        <v>783.14699999999993</v>
      </c>
      <c r="BH185">
        <v>810.41255555555563</v>
      </c>
      <c r="BI185">
        <v>14.91172222222222</v>
      </c>
      <c r="BJ185">
        <v>14.58551111111111</v>
      </c>
      <c r="BK185">
        <v>787.04133333333345</v>
      </c>
      <c r="BL185">
        <v>14.964333333333331</v>
      </c>
      <c r="BM185">
        <v>600.01600000000008</v>
      </c>
      <c r="BN185">
        <v>101.64888888888891</v>
      </c>
      <c r="BO185">
        <v>9.9788777777777782E-2</v>
      </c>
      <c r="BP185">
        <v>24.242111111111111</v>
      </c>
      <c r="BQ185">
        <v>25.028588888888891</v>
      </c>
      <c r="BR185">
        <v>999.90000000000009</v>
      </c>
      <c r="BS185">
        <v>0</v>
      </c>
      <c r="BT185">
        <v>0</v>
      </c>
      <c r="BU185">
        <v>10014.86666666667</v>
      </c>
      <c r="BV185">
        <v>0</v>
      </c>
      <c r="BW185">
        <v>6.1616200000000001</v>
      </c>
      <c r="BX185">
        <v>-27.265499999999999</v>
      </c>
      <c r="BY185">
        <v>795.00200000000007</v>
      </c>
      <c r="BZ185">
        <v>822.40755555555552</v>
      </c>
      <c r="CA185">
        <v>0.32619599999999999</v>
      </c>
      <c r="CB185">
        <v>810.41255555555563</v>
      </c>
      <c r="CC185">
        <v>14.58551111111111</v>
      </c>
      <c r="CD185">
        <v>1.5157566666666671</v>
      </c>
      <c r="CE185">
        <v>1.482601111111111</v>
      </c>
      <c r="CF185">
        <v>13.12804444444444</v>
      </c>
      <c r="CG185">
        <v>12.789877777777781</v>
      </c>
      <c r="CH185">
        <v>2000.0166666666671</v>
      </c>
      <c r="CI185">
        <v>0.98000166666666666</v>
      </c>
      <c r="CJ185">
        <v>1.999787777777778E-2</v>
      </c>
      <c r="CK185">
        <v>0</v>
      </c>
      <c r="CL185">
        <v>213.4355555555556</v>
      </c>
      <c r="CM185">
        <v>5.0009800000000002</v>
      </c>
      <c r="CN185">
        <v>4533.8922222222227</v>
      </c>
      <c r="CO185">
        <v>18953.444444444442</v>
      </c>
      <c r="CP185">
        <v>40.756777777777778</v>
      </c>
      <c r="CQ185">
        <v>40.527555555555551</v>
      </c>
      <c r="CR185">
        <v>40.5</v>
      </c>
      <c r="CS185">
        <v>40.895555555555553</v>
      </c>
      <c r="CT185">
        <v>41.402555555555551</v>
      </c>
      <c r="CU185">
        <v>1955.116666666667</v>
      </c>
      <c r="CV185">
        <v>39.9</v>
      </c>
      <c r="CW185">
        <v>0</v>
      </c>
      <c r="CX185">
        <v>6468.7999999523163</v>
      </c>
      <c r="CY185">
        <v>0</v>
      </c>
      <c r="CZ185">
        <v>1710707252</v>
      </c>
      <c r="DA185" t="s">
        <v>359</v>
      </c>
      <c r="DB185">
        <v>1710707252</v>
      </c>
      <c r="DC185">
        <v>1710706472</v>
      </c>
      <c r="DD185">
        <v>25</v>
      </c>
      <c r="DE185">
        <v>0.7</v>
      </c>
      <c r="DF185">
        <v>1.4E-2</v>
      </c>
      <c r="DG185">
        <v>-2.4249999999999998</v>
      </c>
      <c r="DH185">
        <v>-3.9E-2</v>
      </c>
      <c r="DI185">
        <v>495</v>
      </c>
      <c r="DJ185">
        <v>20</v>
      </c>
      <c r="DK185">
        <v>0.44</v>
      </c>
      <c r="DL185">
        <v>7.0000000000000007E-2</v>
      </c>
      <c r="DM185">
        <v>-27.157992682926832</v>
      </c>
      <c r="DN185">
        <v>-0.8009540069686788</v>
      </c>
      <c r="DO185">
        <v>0.2163532842482338</v>
      </c>
      <c r="DP185">
        <v>0</v>
      </c>
      <c r="DQ185">
        <v>213.4665882352941</v>
      </c>
      <c r="DR185">
        <v>-0.29769289197063359</v>
      </c>
      <c r="DS185">
        <v>0.1684126790055501</v>
      </c>
      <c r="DT185">
        <v>1</v>
      </c>
      <c r="DU185">
        <v>0.32458878048780487</v>
      </c>
      <c r="DV185">
        <v>5.0145407665505022E-2</v>
      </c>
      <c r="DW185">
        <v>7.8302578486410465E-3</v>
      </c>
      <c r="DX185">
        <v>1</v>
      </c>
      <c r="DY185">
        <v>2</v>
      </c>
      <c r="DZ185">
        <v>3</v>
      </c>
      <c r="EA185" t="s">
        <v>360</v>
      </c>
      <c r="EB185">
        <v>3.2291599999999998</v>
      </c>
      <c r="EC185">
        <v>2.70445</v>
      </c>
      <c r="ED185">
        <v>0.167433</v>
      </c>
      <c r="EE185">
        <v>0.17111799999999999</v>
      </c>
      <c r="EF185">
        <v>8.3252800000000002E-2</v>
      </c>
      <c r="EG185">
        <v>8.2212999999999994E-2</v>
      </c>
      <c r="EH185">
        <v>27298.7</v>
      </c>
      <c r="EI185">
        <v>26573.599999999999</v>
      </c>
      <c r="EJ185">
        <v>31386.9</v>
      </c>
      <c r="EK185">
        <v>30377.5</v>
      </c>
      <c r="EL185">
        <v>38553.9</v>
      </c>
      <c r="EM185">
        <v>36869.9</v>
      </c>
      <c r="EN185">
        <v>43997.1</v>
      </c>
      <c r="EO185">
        <v>42422.6</v>
      </c>
      <c r="EP185">
        <v>1.9129</v>
      </c>
      <c r="EQ185">
        <v>1.9493199999999999</v>
      </c>
      <c r="ER185">
        <v>0.12562400000000001</v>
      </c>
      <c r="ES185">
        <v>0</v>
      </c>
      <c r="ET185">
        <v>22.955100000000002</v>
      </c>
      <c r="EU185">
        <v>999.9</v>
      </c>
      <c r="EV185">
        <v>53.7</v>
      </c>
      <c r="EW185">
        <v>26.9</v>
      </c>
      <c r="EX185">
        <v>18.798100000000002</v>
      </c>
      <c r="EY185">
        <v>61.523000000000003</v>
      </c>
      <c r="EZ185">
        <v>25.092099999999999</v>
      </c>
      <c r="FA185">
        <v>1</v>
      </c>
      <c r="FB185">
        <v>-0.214535</v>
      </c>
      <c r="FC185">
        <v>1.0218799999999999</v>
      </c>
      <c r="FD185">
        <v>20.189399999999999</v>
      </c>
      <c r="FE185">
        <v>5.2198399999999996</v>
      </c>
      <c r="FF185">
        <v>11.9923</v>
      </c>
      <c r="FG185">
        <v>4.9650999999999996</v>
      </c>
      <c r="FH185">
        <v>3.29542</v>
      </c>
      <c r="FI185">
        <v>9999</v>
      </c>
      <c r="FJ185">
        <v>9999</v>
      </c>
      <c r="FK185">
        <v>9999</v>
      </c>
      <c r="FL185">
        <v>292.89999999999998</v>
      </c>
      <c r="FM185">
        <v>4.9710200000000002</v>
      </c>
      <c r="FN185">
        <v>1.86768</v>
      </c>
      <c r="FO185">
        <v>1.8588899999999999</v>
      </c>
      <c r="FP185">
        <v>1.8650800000000001</v>
      </c>
      <c r="FQ185">
        <v>1.8630199999999999</v>
      </c>
      <c r="FR185">
        <v>1.86433</v>
      </c>
      <c r="FS185">
        <v>1.8597399999999999</v>
      </c>
      <c r="FT185">
        <v>1.8638600000000001</v>
      </c>
      <c r="FU185">
        <v>0</v>
      </c>
      <c r="FV185">
        <v>0</v>
      </c>
      <c r="FW185">
        <v>0</v>
      </c>
      <c r="FX185">
        <v>0</v>
      </c>
      <c r="FY185" t="s">
        <v>361</v>
      </c>
      <c r="FZ185" t="s">
        <v>362</v>
      </c>
      <c r="GA185" t="s">
        <v>363</v>
      </c>
      <c r="GB185" t="s">
        <v>363</v>
      </c>
      <c r="GC185" t="s">
        <v>363</v>
      </c>
      <c r="GD185" t="s">
        <v>363</v>
      </c>
      <c r="GE185">
        <v>0</v>
      </c>
      <c r="GF185">
        <v>100</v>
      </c>
      <c r="GG185">
        <v>100</v>
      </c>
      <c r="GH185">
        <v>-3.9350000000000001</v>
      </c>
      <c r="GI185">
        <v>-5.2699999999999997E-2</v>
      </c>
      <c r="GJ185">
        <v>-0.44953633355511791</v>
      </c>
      <c r="GK185">
        <v>-3.2761014038563928E-3</v>
      </c>
      <c r="GL185">
        <v>-2.2697488846437009E-6</v>
      </c>
      <c r="GM185">
        <v>1.1067681640329E-9</v>
      </c>
      <c r="GN185">
        <v>-6.7387852144306204E-2</v>
      </c>
      <c r="GO185">
        <v>3.4759988817346559E-3</v>
      </c>
      <c r="GP185">
        <v>-3.6432653228263149E-4</v>
      </c>
      <c r="GQ185">
        <v>1.322559970292776E-5</v>
      </c>
      <c r="GR185">
        <v>12</v>
      </c>
      <c r="GS185">
        <v>1920</v>
      </c>
      <c r="GT185">
        <v>3</v>
      </c>
      <c r="GU185">
        <v>20</v>
      </c>
      <c r="GV185">
        <v>37.6</v>
      </c>
      <c r="GW185">
        <v>50.6</v>
      </c>
      <c r="GX185">
        <v>1.95801</v>
      </c>
      <c r="GY185">
        <v>2.3999000000000001</v>
      </c>
      <c r="GZ185">
        <v>1.4477500000000001</v>
      </c>
      <c r="HA185">
        <v>2.3034699999999999</v>
      </c>
      <c r="HB185">
        <v>1.5515099999999999</v>
      </c>
      <c r="HC185">
        <v>2.3303199999999999</v>
      </c>
      <c r="HD185">
        <v>31.608000000000001</v>
      </c>
      <c r="HE185">
        <v>14.491</v>
      </c>
      <c r="HF185">
        <v>18</v>
      </c>
      <c r="HG185">
        <v>444.30799999999999</v>
      </c>
      <c r="HH185">
        <v>465.572</v>
      </c>
      <c r="HI185">
        <v>21.180199999999999</v>
      </c>
      <c r="HJ185">
        <v>24.291499999999999</v>
      </c>
      <c r="HK185">
        <v>29.9999</v>
      </c>
      <c r="HL185">
        <v>24.339700000000001</v>
      </c>
      <c r="HM185">
        <v>24.280899999999999</v>
      </c>
      <c r="HN185">
        <v>39.2423</v>
      </c>
      <c r="HO185">
        <v>30.2486</v>
      </c>
      <c r="HP185">
        <v>45.496699999999997</v>
      </c>
      <c r="HQ185">
        <v>21.160499999999999</v>
      </c>
      <c r="HR185">
        <v>841.18600000000004</v>
      </c>
      <c r="HS185">
        <v>14.6342</v>
      </c>
      <c r="HT185">
        <v>99.617400000000004</v>
      </c>
      <c r="HU185">
        <v>101.366</v>
      </c>
    </row>
    <row r="186" spans="1:229" x14ac:dyDescent="0.2">
      <c r="A186">
        <v>170</v>
      </c>
      <c r="B186">
        <v>1710709515.5999999</v>
      </c>
      <c r="C186">
        <v>1426</v>
      </c>
      <c r="D186" t="s">
        <v>707</v>
      </c>
      <c r="E186" t="s">
        <v>708</v>
      </c>
      <c r="F186">
        <v>5</v>
      </c>
      <c r="H186">
        <v>1710709512.8</v>
      </c>
      <c r="I186">
        <f t="shared" si="68"/>
        <v>3.3127753493084516E-4</v>
      </c>
      <c r="J186">
        <f t="shared" si="69"/>
        <v>0.33127753493084516</v>
      </c>
      <c r="K186">
        <f t="shared" si="70"/>
        <v>6.1368348789479041</v>
      </c>
      <c r="L186">
        <f t="shared" si="71"/>
        <v>798.82600000000002</v>
      </c>
      <c r="M186">
        <f t="shared" si="72"/>
        <v>288.62530451752372</v>
      </c>
      <c r="N186">
        <f t="shared" si="73"/>
        <v>29.36704066094681</v>
      </c>
      <c r="O186">
        <f t="shared" si="74"/>
        <v>81.278928963753373</v>
      </c>
      <c r="P186">
        <f t="shared" si="75"/>
        <v>1.9872522431579984E-2</v>
      </c>
      <c r="Q186">
        <f t="shared" si="76"/>
        <v>3</v>
      </c>
      <c r="R186">
        <f t="shared" si="77"/>
        <v>1.9799679085963254E-2</v>
      </c>
      <c r="S186">
        <f t="shared" si="78"/>
        <v>1.2381321759534564E-2</v>
      </c>
      <c r="T186">
        <f t="shared" si="79"/>
        <v>321.51771006802426</v>
      </c>
      <c r="U186">
        <f t="shared" si="80"/>
        <v>26.014635613049748</v>
      </c>
      <c r="V186">
        <f t="shared" si="81"/>
        <v>25.003329999999998</v>
      </c>
      <c r="W186">
        <f t="shared" si="82"/>
        <v>3.1803089111348557</v>
      </c>
      <c r="X186">
        <f t="shared" si="83"/>
        <v>49.930835766290102</v>
      </c>
      <c r="Y186">
        <f t="shared" si="84"/>
        <v>1.5172149494921403</v>
      </c>
      <c r="Z186">
        <f t="shared" si="85"/>
        <v>3.0386331937116511</v>
      </c>
      <c r="AA186">
        <f t="shared" si="86"/>
        <v>1.6630939616427154</v>
      </c>
      <c r="AB186">
        <f t="shared" si="87"/>
        <v>-14.609339290450272</v>
      </c>
      <c r="AC186">
        <f t="shared" si="88"/>
        <v>-123.2735618399995</v>
      </c>
      <c r="AD186">
        <f t="shared" si="89"/>
        <v>-8.6587805084668457</v>
      </c>
      <c r="AE186">
        <f t="shared" si="90"/>
        <v>174.9760284291076</v>
      </c>
      <c r="AF186">
        <f t="shared" si="91"/>
        <v>26.91994118502749</v>
      </c>
      <c r="AG186">
        <f t="shared" si="92"/>
        <v>0.33149033674301071</v>
      </c>
      <c r="AH186">
        <f t="shared" si="93"/>
        <v>6.1368348789479041</v>
      </c>
      <c r="AI186">
        <v>840.38867533527412</v>
      </c>
      <c r="AJ186">
        <v>818.65607878787876</v>
      </c>
      <c r="AK186">
        <v>3.3682434246978188</v>
      </c>
      <c r="AL186">
        <v>67.179014470420327</v>
      </c>
      <c r="AM186">
        <f t="shared" si="94"/>
        <v>0.33127753493084516</v>
      </c>
      <c r="AN186">
        <v>14.584924266206739</v>
      </c>
      <c r="AO186">
        <v>14.911283636363629</v>
      </c>
      <c r="AP186">
        <v>-1.6601068304458559E-6</v>
      </c>
      <c r="AQ186">
        <v>78.549610732048009</v>
      </c>
      <c r="AR186">
        <v>132</v>
      </c>
      <c r="AS186">
        <v>22</v>
      </c>
      <c r="AT186">
        <f t="shared" si="95"/>
        <v>1</v>
      </c>
      <c r="AU186">
        <f t="shared" si="96"/>
        <v>0</v>
      </c>
      <c r="AV186">
        <f t="shared" si="97"/>
        <v>54212.93097557508</v>
      </c>
      <c r="AW186">
        <f t="shared" si="98"/>
        <v>2000.047</v>
      </c>
      <c r="AX186">
        <f t="shared" si="99"/>
        <v>1681.2364794134839</v>
      </c>
      <c r="AY186">
        <f t="shared" si="100"/>
        <v>0.84059848564232942</v>
      </c>
      <c r="AZ186">
        <f t="shared" si="101"/>
        <v>0.16075507728969582</v>
      </c>
      <c r="BA186">
        <v>6</v>
      </c>
      <c r="BB186">
        <v>0.5</v>
      </c>
      <c r="BC186" t="s">
        <v>358</v>
      </c>
      <c r="BD186">
        <v>2</v>
      </c>
      <c r="BE186" t="b">
        <v>1</v>
      </c>
      <c r="BF186">
        <v>1710709512.8</v>
      </c>
      <c r="BG186">
        <v>798.82600000000002</v>
      </c>
      <c r="BH186">
        <v>826.01179999999999</v>
      </c>
      <c r="BI186">
        <v>14.9115</v>
      </c>
      <c r="BJ186">
        <v>14.58494</v>
      </c>
      <c r="BK186">
        <v>802.79599999999994</v>
      </c>
      <c r="BL186">
        <v>14.96415</v>
      </c>
      <c r="BM186">
        <v>599.97669999999994</v>
      </c>
      <c r="BN186">
        <v>101.64790000000001</v>
      </c>
      <c r="BO186">
        <v>0.10007636</v>
      </c>
      <c r="BP186">
        <v>24.241140000000001</v>
      </c>
      <c r="BQ186">
        <v>25.003329999999998</v>
      </c>
      <c r="BR186">
        <v>999.9</v>
      </c>
      <c r="BS186">
        <v>0</v>
      </c>
      <c r="BT186">
        <v>0</v>
      </c>
      <c r="BU186">
        <v>9993.375</v>
      </c>
      <c r="BV186">
        <v>0</v>
      </c>
      <c r="BW186">
        <v>6.15625</v>
      </c>
      <c r="BX186">
        <v>-27.185759999999998</v>
      </c>
      <c r="BY186">
        <v>810.91800000000001</v>
      </c>
      <c r="BZ186">
        <v>838.23730000000012</v>
      </c>
      <c r="CA186">
        <v>0.32655800000000001</v>
      </c>
      <c r="CB186">
        <v>826.01179999999999</v>
      </c>
      <c r="CC186">
        <v>14.58494</v>
      </c>
      <c r="CD186">
        <v>1.515722</v>
      </c>
      <c r="CE186">
        <v>1.4825280000000001</v>
      </c>
      <c r="CF186">
        <v>13.127700000000001</v>
      </c>
      <c r="CG186">
        <v>12.789149999999999</v>
      </c>
      <c r="CH186">
        <v>2000.047</v>
      </c>
      <c r="CI186">
        <v>0.98000080000000001</v>
      </c>
      <c r="CJ186">
        <v>1.9998789999999999E-2</v>
      </c>
      <c r="CK186">
        <v>0</v>
      </c>
      <c r="CL186">
        <v>213.3458</v>
      </c>
      <c r="CM186">
        <v>5.0009800000000002</v>
      </c>
      <c r="CN186">
        <v>4532.71</v>
      </c>
      <c r="CO186">
        <v>18953.71</v>
      </c>
      <c r="CP186">
        <v>40.668399999999998</v>
      </c>
      <c r="CQ186">
        <v>40.424699999999987</v>
      </c>
      <c r="CR186">
        <v>40.4559</v>
      </c>
      <c r="CS186">
        <v>40.718499999999999</v>
      </c>
      <c r="CT186">
        <v>41.299699999999987</v>
      </c>
      <c r="CU186">
        <v>1955.1469999999999</v>
      </c>
      <c r="CV186">
        <v>39.899999999999991</v>
      </c>
      <c r="CW186">
        <v>0</v>
      </c>
      <c r="CX186">
        <v>6474.2000000476837</v>
      </c>
      <c r="CY186">
        <v>0</v>
      </c>
      <c r="CZ186">
        <v>1710707252</v>
      </c>
      <c r="DA186" t="s">
        <v>359</v>
      </c>
      <c r="DB186">
        <v>1710707252</v>
      </c>
      <c r="DC186">
        <v>1710706472</v>
      </c>
      <c r="DD186">
        <v>25</v>
      </c>
      <c r="DE186">
        <v>0.7</v>
      </c>
      <c r="DF186">
        <v>1.4E-2</v>
      </c>
      <c r="DG186">
        <v>-2.4249999999999998</v>
      </c>
      <c r="DH186">
        <v>-3.9E-2</v>
      </c>
      <c r="DI186">
        <v>495</v>
      </c>
      <c r="DJ186">
        <v>20</v>
      </c>
      <c r="DK186">
        <v>0.44</v>
      </c>
      <c r="DL186">
        <v>7.0000000000000007E-2</v>
      </c>
      <c r="DM186">
        <v>-27.203534999999999</v>
      </c>
      <c r="DN186">
        <v>0.14783639774858739</v>
      </c>
      <c r="DO186">
        <v>0.19428095577024529</v>
      </c>
      <c r="DP186">
        <v>1</v>
      </c>
      <c r="DQ186">
        <v>213.4196176470588</v>
      </c>
      <c r="DR186">
        <v>-0.59995415897816873</v>
      </c>
      <c r="DS186">
        <v>0.1755086749499806</v>
      </c>
      <c r="DT186">
        <v>1</v>
      </c>
      <c r="DU186">
        <v>0.32845180000000002</v>
      </c>
      <c r="DV186">
        <v>-2.0479767354597181E-2</v>
      </c>
      <c r="DW186">
        <v>2.3431184690493189E-3</v>
      </c>
      <c r="DX186">
        <v>1</v>
      </c>
      <c r="DY186">
        <v>3</v>
      </c>
      <c r="DZ186">
        <v>3</v>
      </c>
      <c r="EA186" t="s">
        <v>460</v>
      </c>
      <c r="EB186">
        <v>3.2291799999999999</v>
      </c>
      <c r="EC186">
        <v>2.7042299999999999</v>
      </c>
      <c r="ED186">
        <v>0.169763</v>
      </c>
      <c r="EE186">
        <v>0.173481</v>
      </c>
      <c r="EF186">
        <v>8.3250199999999996E-2</v>
      </c>
      <c r="EG186">
        <v>8.2212999999999994E-2</v>
      </c>
      <c r="EH186">
        <v>27222.1</v>
      </c>
      <c r="EI186">
        <v>26498.1</v>
      </c>
      <c r="EJ186">
        <v>31386.6</v>
      </c>
      <c r="EK186">
        <v>30377.599999999999</v>
      </c>
      <c r="EL186">
        <v>38553.699999999997</v>
      </c>
      <c r="EM186">
        <v>36870.199999999997</v>
      </c>
      <c r="EN186">
        <v>43996.7</v>
      </c>
      <c r="EO186">
        <v>42422.9</v>
      </c>
      <c r="EP186">
        <v>1.91343</v>
      </c>
      <c r="EQ186">
        <v>1.9492799999999999</v>
      </c>
      <c r="ER186">
        <v>0.124291</v>
      </c>
      <c r="ES186">
        <v>0</v>
      </c>
      <c r="ET186">
        <v>22.952000000000002</v>
      </c>
      <c r="EU186">
        <v>999.9</v>
      </c>
      <c r="EV186">
        <v>53.7</v>
      </c>
      <c r="EW186">
        <v>26.9</v>
      </c>
      <c r="EX186">
        <v>18.795999999999999</v>
      </c>
      <c r="EY186">
        <v>61.412999999999997</v>
      </c>
      <c r="EZ186">
        <v>25.060099999999998</v>
      </c>
      <c r="FA186">
        <v>1</v>
      </c>
      <c r="FB186">
        <v>-0.21448700000000001</v>
      </c>
      <c r="FC186">
        <v>1.0162599999999999</v>
      </c>
      <c r="FD186">
        <v>20.189399999999999</v>
      </c>
      <c r="FE186">
        <v>5.2198399999999996</v>
      </c>
      <c r="FF186">
        <v>11.9924</v>
      </c>
      <c r="FG186">
        <v>4.9648500000000002</v>
      </c>
      <c r="FH186">
        <v>3.29548</v>
      </c>
      <c r="FI186">
        <v>9999</v>
      </c>
      <c r="FJ186">
        <v>9999</v>
      </c>
      <c r="FK186">
        <v>9999</v>
      </c>
      <c r="FL186">
        <v>292.89999999999998</v>
      </c>
      <c r="FM186">
        <v>4.9710400000000003</v>
      </c>
      <c r="FN186">
        <v>1.86768</v>
      </c>
      <c r="FO186">
        <v>1.85887</v>
      </c>
      <c r="FP186">
        <v>1.8650800000000001</v>
      </c>
      <c r="FQ186">
        <v>1.863</v>
      </c>
      <c r="FR186">
        <v>1.86433</v>
      </c>
      <c r="FS186">
        <v>1.85975</v>
      </c>
      <c r="FT186">
        <v>1.8638600000000001</v>
      </c>
      <c r="FU186">
        <v>0</v>
      </c>
      <c r="FV186">
        <v>0</v>
      </c>
      <c r="FW186">
        <v>0</v>
      </c>
      <c r="FX186">
        <v>0</v>
      </c>
      <c r="FY186" t="s">
        <v>361</v>
      </c>
      <c r="FZ186" t="s">
        <v>362</v>
      </c>
      <c r="GA186" t="s">
        <v>363</v>
      </c>
      <c r="GB186" t="s">
        <v>363</v>
      </c>
      <c r="GC186" t="s">
        <v>363</v>
      </c>
      <c r="GD186" t="s">
        <v>363</v>
      </c>
      <c r="GE186">
        <v>0</v>
      </c>
      <c r="GF186">
        <v>100</v>
      </c>
      <c r="GG186">
        <v>100</v>
      </c>
      <c r="GH186">
        <v>-4.0140000000000002</v>
      </c>
      <c r="GI186">
        <v>-5.2699999999999997E-2</v>
      </c>
      <c r="GJ186">
        <v>-0.44953633355511791</v>
      </c>
      <c r="GK186">
        <v>-3.2761014038563928E-3</v>
      </c>
      <c r="GL186">
        <v>-2.2697488846437009E-6</v>
      </c>
      <c r="GM186">
        <v>1.1067681640329E-9</v>
      </c>
      <c r="GN186">
        <v>-6.7387852144306204E-2</v>
      </c>
      <c r="GO186">
        <v>3.4759988817346559E-3</v>
      </c>
      <c r="GP186">
        <v>-3.6432653228263149E-4</v>
      </c>
      <c r="GQ186">
        <v>1.322559970292776E-5</v>
      </c>
      <c r="GR186">
        <v>12</v>
      </c>
      <c r="GS186">
        <v>1920</v>
      </c>
      <c r="GT186">
        <v>3</v>
      </c>
      <c r="GU186">
        <v>20</v>
      </c>
      <c r="GV186">
        <v>37.700000000000003</v>
      </c>
      <c r="GW186">
        <v>50.7</v>
      </c>
      <c r="GX186">
        <v>1.9885299999999999</v>
      </c>
      <c r="GY186">
        <v>2.4011200000000001</v>
      </c>
      <c r="GZ186">
        <v>1.4477500000000001</v>
      </c>
      <c r="HA186">
        <v>2.3034699999999999</v>
      </c>
      <c r="HB186">
        <v>1.5515099999999999</v>
      </c>
      <c r="HC186">
        <v>2.4658199999999999</v>
      </c>
      <c r="HD186">
        <v>31.608000000000001</v>
      </c>
      <c r="HE186">
        <v>14.4998</v>
      </c>
      <c r="HF186">
        <v>18</v>
      </c>
      <c r="HG186">
        <v>444.596</v>
      </c>
      <c r="HH186">
        <v>465.541</v>
      </c>
      <c r="HI186">
        <v>21.1526</v>
      </c>
      <c r="HJ186">
        <v>24.291499999999999</v>
      </c>
      <c r="HK186">
        <v>30</v>
      </c>
      <c r="HL186">
        <v>24.339700000000001</v>
      </c>
      <c r="HM186">
        <v>24.280899999999999</v>
      </c>
      <c r="HN186">
        <v>39.848500000000001</v>
      </c>
      <c r="HO186">
        <v>30.2486</v>
      </c>
      <c r="HP186">
        <v>45.496699999999997</v>
      </c>
      <c r="HQ186">
        <v>21.143699999999999</v>
      </c>
      <c r="HR186">
        <v>854.55899999999997</v>
      </c>
      <c r="HS186">
        <v>14.6342</v>
      </c>
      <c r="HT186">
        <v>99.616299999999995</v>
      </c>
      <c r="HU186">
        <v>101.366</v>
      </c>
    </row>
    <row r="187" spans="1:229" x14ac:dyDescent="0.2">
      <c r="A187">
        <v>171</v>
      </c>
      <c r="B187">
        <v>1710709520.5999999</v>
      </c>
      <c r="C187">
        <v>1431</v>
      </c>
      <c r="D187" t="s">
        <v>709</v>
      </c>
      <c r="E187" t="s">
        <v>710</v>
      </c>
      <c r="F187">
        <v>5</v>
      </c>
      <c r="H187">
        <v>1710709518.0999999</v>
      </c>
      <c r="I187">
        <f t="shared" si="68"/>
        <v>3.3061547494463113E-4</v>
      </c>
      <c r="J187">
        <f t="shared" si="69"/>
        <v>0.33061547494463112</v>
      </c>
      <c r="K187">
        <f t="shared" si="70"/>
        <v>6.0297014375552802</v>
      </c>
      <c r="L187">
        <f t="shared" si="71"/>
        <v>816.56155555555551</v>
      </c>
      <c r="M187">
        <f t="shared" si="72"/>
        <v>314.02896515967689</v>
      </c>
      <c r="N187">
        <f t="shared" si="73"/>
        <v>31.95211232101946</v>
      </c>
      <c r="O187">
        <f t="shared" si="74"/>
        <v>83.084267487462014</v>
      </c>
      <c r="P187">
        <f t="shared" si="75"/>
        <v>1.9855154126371854E-2</v>
      </c>
      <c r="Q187">
        <f t="shared" si="76"/>
        <v>3</v>
      </c>
      <c r="R187">
        <f t="shared" si="77"/>
        <v>1.9782437801739713E-2</v>
      </c>
      <c r="S187">
        <f t="shared" si="78"/>
        <v>1.2370534602830698E-2</v>
      </c>
      <c r="T187">
        <f t="shared" si="79"/>
        <v>321.51446486801279</v>
      </c>
      <c r="U187">
        <f t="shared" si="80"/>
        <v>26.015788845393391</v>
      </c>
      <c r="V187">
        <f t="shared" si="81"/>
        <v>24.993766666666669</v>
      </c>
      <c r="W187">
        <f t="shared" si="82"/>
        <v>3.1784961320258902</v>
      </c>
      <c r="X187">
        <f t="shared" si="83"/>
        <v>49.928930842517019</v>
      </c>
      <c r="Y187">
        <f t="shared" si="84"/>
        <v>1.5172484424537276</v>
      </c>
      <c r="Z187">
        <f t="shared" si="85"/>
        <v>3.0388162070590816</v>
      </c>
      <c r="AA187">
        <f t="shared" si="86"/>
        <v>1.6612476895721626</v>
      </c>
      <c r="AB187">
        <f t="shared" si="87"/>
        <v>-14.580142445058232</v>
      </c>
      <c r="AC187">
        <f t="shared" si="88"/>
        <v>-121.56437173333478</v>
      </c>
      <c r="AD187">
        <f t="shared" si="89"/>
        <v>-8.53835765496002</v>
      </c>
      <c r="AE187">
        <f t="shared" si="90"/>
        <v>176.83159303465976</v>
      </c>
      <c r="AF187">
        <f t="shared" si="91"/>
        <v>27.151007928818949</v>
      </c>
      <c r="AG187">
        <f t="shared" si="92"/>
        <v>0.3307863197338331</v>
      </c>
      <c r="AH187">
        <f t="shared" si="93"/>
        <v>6.0297014375552802</v>
      </c>
      <c r="AI187">
        <v>857.62403540618118</v>
      </c>
      <c r="AJ187">
        <v>835.76339393939372</v>
      </c>
      <c r="AK187">
        <v>3.419968478971374</v>
      </c>
      <c r="AL187">
        <v>67.179014470420327</v>
      </c>
      <c r="AM187">
        <f t="shared" si="94"/>
        <v>0.33061547494463112</v>
      </c>
      <c r="AN187">
        <v>14.58604487036907</v>
      </c>
      <c r="AO187">
        <v>14.911724848484839</v>
      </c>
      <c r="AP187">
        <v>-7.1311005180816847E-7</v>
      </c>
      <c r="AQ187">
        <v>78.549610732048009</v>
      </c>
      <c r="AR187">
        <v>132</v>
      </c>
      <c r="AS187">
        <v>22</v>
      </c>
      <c r="AT187">
        <f t="shared" si="95"/>
        <v>1</v>
      </c>
      <c r="AU187">
        <f t="shared" si="96"/>
        <v>0</v>
      </c>
      <c r="AV187">
        <f t="shared" si="97"/>
        <v>54334.517688840795</v>
      </c>
      <c r="AW187">
        <f t="shared" si="98"/>
        <v>2000.0266666666671</v>
      </c>
      <c r="AX187">
        <f t="shared" si="99"/>
        <v>1681.2193994134786</v>
      </c>
      <c r="AY187">
        <f t="shared" si="100"/>
        <v>0.84059849172684942</v>
      </c>
      <c r="AZ187">
        <f t="shared" si="101"/>
        <v>0.16075508903281926</v>
      </c>
      <c r="BA187">
        <v>6</v>
      </c>
      <c r="BB187">
        <v>0.5</v>
      </c>
      <c r="BC187" t="s">
        <v>358</v>
      </c>
      <c r="BD187">
        <v>2</v>
      </c>
      <c r="BE187" t="b">
        <v>1</v>
      </c>
      <c r="BF187">
        <v>1710709518.0999999</v>
      </c>
      <c r="BG187">
        <v>816.56155555555551</v>
      </c>
      <c r="BH187">
        <v>843.98188888888888</v>
      </c>
      <c r="BI187">
        <v>14.911688888888889</v>
      </c>
      <c r="BJ187">
        <v>14.585844444444451</v>
      </c>
      <c r="BK187">
        <v>820.61611111111108</v>
      </c>
      <c r="BL187">
        <v>14.96431111111111</v>
      </c>
      <c r="BM187">
        <v>600.01711111111115</v>
      </c>
      <c r="BN187">
        <v>101.6491111111111</v>
      </c>
      <c r="BO187">
        <v>9.9822477777777779E-2</v>
      </c>
      <c r="BP187">
        <v>24.242144444444438</v>
      </c>
      <c r="BQ187">
        <v>24.993766666666669</v>
      </c>
      <c r="BR187">
        <v>999.90000000000009</v>
      </c>
      <c r="BS187">
        <v>0</v>
      </c>
      <c r="BT187">
        <v>0</v>
      </c>
      <c r="BU187">
        <v>10016.65777777778</v>
      </c>
      <c r="BV187">
        <v>0</v>
      </c>
      <c r="BW187">
        <v>6.1335077777777771</v>
      </c>
      <c r="BX187">
        <v>-27.42037777777778</v>
      </c>
      <c r="BY187">
        <v>828.92200000000003</v>
      </c>
      <c r="BZ187">
        <v>856.47433333333322</v>
      </c>
      <c r="CA187">
        <v>0.32583455555555552</v>
      </c>
      <c r="CB187">
        <v>843.98188888888888</v>
      </c>
      <c r="CC187">
        <v>14.585844444444451</v>
      </c>
      <c r="CD187">
        <v>1.515762222222222</v>
      </c>
      <c r="CE187">
        <v>1.48264</v>
      </c>
      <c r="CF187">
        <v>13.1281</v>
      </c>
      <c r="CG187">
        <v>12.7903</v>
      </c>
      <c r="CH187">
        <v>2000.0266666666671</v>
      </c>
      <c r="CI187">
        <v>0.97999988888888878</v>
      </c>
      <c r="CJ187">
        <v>2.0000111111111111E-2</v>
      </c>
      <c r="CK187">
        <v>0</v>
      </c>
      <c r="CL187">
        <v>213.45377777777779</v>
      </c>
      <c r="CM187">
        <v>5.0009800000000002</v>
      </c>
      <c r="CN187">
        <v>4530.6733333333332</v>
      </c>
      <c r="CO187">
        <v>18953.511111111111</v>
      </c>
      <c r="CP187">
        <v>40.590000000000003</v>
      </c>
      <c r="CQ187">
        <v>40.325999999999993</v>
      </c>
      <c r="CR187">
        <v>40.402555555555551</v>
      </c>
      <c r="CS187">
        <v>40.506555555555551</v>
      </c>
      <c r="CT187">
        <v>41.208111111111108</v>
      </c>
      <c r="CU187">
        <v>1955.126666666667</v>
      </c>
      <c r="CV187">
        <v>39.9</v>
      </c>
      <c r="CW187">
        <v>0</v>
      </c>
      <c r="CX187">
        <v>6479</v>
      </c>
      <c r="CY187">
        <v>0</v>
      </c>
      <c r="CZ187">
        <v>1710707252</v>
      </c>
      <c r="DA187" t="s">
        <v>359</v>
      </c>
      <c r="DB187">
        <v>1710707252</v>
      </c>
      <c r="DC187">
        <v>1710706472</v>
      </c>
      <c r="DD187">
        <v>25</v>
      </c>
      <c r="DE187">
        <v>0.7</v>
      </c>
      <c r="DF187">
        <v>1.4E-2</v>
      </c>
      <c r="DG187">
        <v>-2.4249999999999998</v>
      </c>
      <c r="DH187">
        <v>-3.9E-2</v>
      </c>
      <c r="DI187">
        <v>495</v>
      </c>
      <c r="DJ187">
        <v>20</v>
      </c>
      <c r="DK187">
        <v>0.44</v>
      </c>
      <c r="DL187">
        <v>7.0000000000000007E-2</v>
      </c>
      <c r="DM187">
        <v>-27.227517500000001</v>
      </c>
      <c r="DN187">
        <v>-1.4585909943714619</v>
      </c>
      <c r="DO187">
        <v>0.218280547561504</v>
      </c>
      <c r="DP187">
        <v>0</v>
      </c>
      <c r="DQ187">
        <v>213.42973529411759</v>
      </c>
      <c r="DR187">
        <v>-0.67515660249615961</v>
      </c>
      <c r="DS187">
        <v>0.16091380754990209</v>
      </c>
      <c r="DT187">
        <v>1</v>
      </c>
      <c r="DU187">
        <v>0.32730645000000003</v>
      </c>
      <c r="DV187">
        <v>-1.59325103189508E-2</v>
      </c>
      <c r="DW187">
        <v>1.8641194026939409E-3</v>
      </c>
      <c r="DX187">
        <v>1</v>
      </c>
      <c r="DY187">
        <v>2</v>
      </c>
      <c r="DZ187">
        <v>3</v>
      </c>
      <c r="EA187" t="s">
        <v>360</v>
      </c>
      <c r="EB187">
        <v>3.2292000000000001</v>
      </c>
      <c r="EC187">
        <v>2.7041499999999998</v>
      </c>
      <c r="ED187">
        <v>0.17209099999999999</v>
      </c>
      <c r="EE187">
        <v>0.175705</v>
      </c>
      <c r="EF187">
        <v>8.3252800000000002E-2</v>
      </c>
      <c r="EG187">
        <v>8.2212099999999996E-2</v>
      </c>
      <c r="EH187">
        <v>27145.9</v>
      </c>
      <c r="EI187">
        <v>26426.9</v>
      </c>
      <c r="EJ187">
        <v>31386.5</v>
      </c>
      <c r="EK187">
        <v>30377.599999999999</v>
      </c>
      <c r="EL187">
        <v>38553.699999999997</v>
      </c>
      <c r="EM187">
        <v>36870.400000000001</v>
      </c>
      <c r="EN187">
        <v>43996.800000000003</v>
      </c>
      <c r="EO187">
        <v>42423</v>
      </c>
      <c r="EP187">
        <v>1.91265</v>
      </c>
      <c r="EQ187">
        <v>1.9494199999999999</v>
      </c>
      <c r="ER187">
        <v>0.124838</v>
      </c>
      <c r="ES187">
        <v>0</v>
      </c>
      <c r="ET187">
        <v>22.9496</v>
      </c>
      <c r="EU187">
        <v>999.9</v>
      </c>
      <c r="EV187">
        <v>53.7</v>
      </c>
      <c r="EW187">
        <v>26.9</v>
      </c>
      <c r="EX187">
        <v>18.7987</v>
      </c>
      <c r="EY187">
        <v>61.633000000000003</v>
      </c>
      <c r="EZ187">
        <v>25.040099999999999</v>
      </c>
      <c r="FA187">
        <v>1</v>
      </c>
      <c r="FB187">
        <v>-0.21482499999999999</v>
      </c>
      <c r="FC187">
        <v>0.24005199999999999</v>
      </c>
      <c r="FD187">
        <v>20.191299999999998</v>
      </c>
      <c r="FE187">
        <v>5.2192400000000001</v>
      </c>
      <c r="FF187">
        <v>11.992000000000001</v>
      </c>
      <c r="FG187">
        <v>4.9645000000000001</v>
      </c>
      <c r="FH187">
        <v>3.2954500000000002</v>
      </c>
      <c r="FI187">
        <v>9999</v>
      </c>
      <c r="FJ187">
        <v>9999</v>
      </c>
      <c r="FK187">
        <v>9999</v>
      </c>
      <c r="FL187">
        <v>292.89999999999998</v>
      </c>
      <c r="FM187">
        <v>4.9710099999999997</v>
      </c>
      <c r="FN187">
        <v>1.86768</v>
      </c>
      <c r="FO187">
        <v>1.8589100000000001</v>
      </c>
      <c r="FP187">
        <v>1.8650800000000001</v>
      </c>
      <c r="FQ187">
        <v>1.86307</v>
      </c>
      <c r="FR187">
        <v>1.86432</v>
      </c>
      <c r="FS187">
        <v>1.8597399999999999</v>
      </c>
      <c r="FT187">
        <v>1.8638600000000001</v>
      </c>
      <c r="FU187">
        <v>0</v>
      </c>
      <c r="FV187">
        <v>0</v>
      </c>
      <c r="FW187">
        <v>0</v>
      </c>
      <c r="FX187">
        <v>0</v>
      </c>
      <c r="FY187" t="s">
        <v>361</v>
      </c>
      <c r="FZ187" t="s">
        <v>362</v>
      </c>
      <c r="GA187" t="s">
        <v>363</v>
      </c>
      <c r="GB187" t="s">
        <v>363</v>
      </c>
      <c r="GC187" t="s">
        <v>363</v>
      </c>
      <c r="GD187" t="s">
        <v>363</v>
      </c>
      <c r="GE187">
        <v>0</v>
      </c>
      <c r="GF187">
        <v>100</v>
      </c>
      <c r="GG187">
        <v>100</v>
      </c>
      <c r="GH187">
        <v>-4.0949999999999998</v>
      </c>
      <c r="GI187">
        <v>-5.2699999999999997E-2</v>
      </c>
      <c r="GJ187">
        <v>-0.44953633355511791</v>
      </c>
      <c r="GK187">
        <v>-3.2761014038563928E-3</v>
      </c>
      <c r="GL187">
        <v>-2.2697488846437009E-6</v>
      </c>
      <c r="GM187">
        <v>1.1067681640329E-9</v>
      </c>
      <c r="GN187">
        <v>-6.7387852144306204E-2</v>
      </c>
      <c r="GO187">
        <v>3.4759988817346559E-3</v>
      </c>
      <c r="GP187">
        <v>-3.6432653228263149E-4</v>
      </c>
      <c r="GQ187">
        <v>1.322559970292776E-5</v>
      </c>
      <c r="GR187">
        <v>12</v>
      </c>
      <c r="GS187">
        <v>1920</v>
      </c>
      <c r="GT187">
        <v>3</v>
      </c>
      <c r="GU187">
        <v>20</v>
      </c>
      <c r="GV187">
        <v>37.799999999999997</v>
      </c>
      <c r="GW187">
        <v>50.8</v>
      </c>
      <c r="GX187">
        <v>2.0214799999999999</v>
      </c>
      <c r="GY187">
        <v>2.3925800000000002</v>
      </c>
      <c r="GZ187">
        <v>1.4477500000000001</v>
      </c>
      <c r="HA187">
        <v>2.3034699999999999</v>
      </c>
      <c r="HB187">
        <v>1.5515099999999999</v>
      </c>
      <c r="HC187">
        <v>2.4401899999999999</v>
      </c>
      <c r="HD187">
        <v>31.608000000000001</v>
      </c>
      <c r="HE187">
        <v>14.491</v>
      </c>
      <c r="HF187">
        <v>18</v>
      </c>
      <c r="HG187">
        <v>444.17200000000003</v>
      </c>
      <c r="HH187">
        <v>465.63400000000001</v>
      </c>
      <c r="HI187">
        <v>21.1722</v>
      </c>
      <c r="HJ187">
        <v>24.289400000000001</v>
      </c>
      <c r="HK187">
        <v>29.9998</v>
      </c>
      <c r="HL187">
        <v>24.339700000000001</v>
      </c>
      <c r="HM187">
        <v>24.280899999999999</v>
      </c>
      <c r="HN187">
        <v>40.529600000000002</v>
      </c>
      <c r="HO187">
        <v>30.2486</v>
      </c>
      <c r="HP187">
        <v>45.496699999999997</v>
      </c>
      <c r="HQ187">
        <v>21.390599999999999</v>
      </c>
      <c r="HR187">
        <v>874.64200000000005</v>
      </c>
      <c r="HS187">
        <v>14.6342</v>
      </c>
      <c r="HT187">
        <v>99.616399999999999</v>
      </c>
      <c r="HU187">
        <v>101.366</v>
      </c>
    </row>
    <row r="188" spans="1:229" x14ac:dyDescent="0.2">
      <c r="A188">
        <v>172</v>
      </c>
      <c r="B188">
        <v>1710709525.5999999</v>
      </c>
      <c r="C188">
        <v>1436</v>
      </c>
      <c r="D188" t="s">
        <v>711</v>
      </c>
      <c r="E188" t="s">
        <v>712</v>
      </c>
      <c r="F188">
        <v>5</v>
      </c>
      <c r="H188">
        <v>1710709522.8</v>
      </c>
      <c r="I188">
        <f t="shared" si="68"/>
        <v>3.3324455114001601E-4</v>
      </c>
      <c r="J188">
        <f t="shared" si="69"/>
        <v>0.333244551140016</v>
      </c>
      <c r="K188">
        <f t="shared" si="70"/>
        <v>6.0128665727317498</v>
      </c>
      <c r="L188">
        <f t="shared" si="71"/>
        <v>832.21739999999988</v>
      </c>
      <c r="M188">
        <f t="shared" si="72"/>
        <v>334.12065724909814</v>
      </c>
      <c r="N188">
        <f t="shared" si="73"/>
        <v>33.995601722626098</v>
      </c>
      <c r="O188">
        <f t="shared" si="74"/>
        <v>84.675193416571574</v>
      </c>
      <c r="P188">
        <f t="shared" si="75"/>
        <v>2.0002175425313577E-2</v>
      </c>
      <c r="Q188">
        <f t="shared" si="76"/>
        <v>3</v>
      </c>
      <c r="R188">
        <f t="shared" si="77"/>
        <v>1.9928380390184419E-2</v>
      </c>
      <c r="S188">
        <f t="shared" si="78"/>
        <v>1.2461845142036434E-2</v>
      </c>
      <c r="T188">
        <f t="shared" si="79"/>
        <v>321.51856596799865</v>
      </c>
      <c r="U188">
        <f t="shared" si="80"/>
        <v>26.00861576451863</v>
      </c>
      <c r="V188">
        <f t="shared" si="81"/>
        <v>24.99999</v>
      </c>
      <c r="W188">
        <f t="shared" si="82"/>
        <v>3.1796756942839259</v>
      </c>
      <c r="X188">
        <f t="shared" si="83"/>
        <v>49.957882877573937</v>
      </c>
      <c r="Y188">
        <f t="shared" si="84"/>
        <v>1.5175335297353227</v>
      </c>
      <c r="Z188">
        <f t="shared" si="85"/>
        <v>3.0376257806083746</v>
      </c>
      <c r="AA188">
        <f t="shared" si="86"/>
        <v>1.6621421645486032</v>
      </c>
      <c r="AB188">
        <f t="shared" si="87"/>
        <v>-14.696084705274707</v>
      </c>
      <c r="AC188">
        <f t="shared" si="88"/>
        <v>-123.62776367999987</v>
      </c>
      <c r="AD188">
        <f t="shared" si="89"/>
        <v>-8.6832716675420496</v>
      </c>
      <c r="AE188">
        <f t="shared" si="90"/>
        <v>174.51144591518204</v>
      </c>
      <c r="AF188">
        <f t="shared" si="91"/>
        <v>26.914925997957749</v>
      </c>
      <c r="AG188">
        <f t="shared" si="92"/>
        <v>0.33176824125812882</v>
      </c>
      <c r="AH188">
        <f t="shared" si="93"/>
        <v>6.0128665727317498</v>
      </c>
      <c r="AI188">
        <v>874.26555072335577</v>
      </c>
      <c r="AJ188">
        <v>852.58643030303017</v>
      </c>
      <c r="AK188">
        <v>3.384262881348731</v>
      </c>
      <c r="AL188">
        <v>67.179014470420327</v>
      </c>
      <c r="AM188">
        <f t="shared" si="94"/>
        <v>0.333244551140016</v>
      </c>
      <c r="AN188">
        <v>14.589521338529099</v>
      </c>
      <c r="AO188">
        <v>14.917744848484849</v>
      </c>
      <c r="AP188">
        <v>7.3898408005881438E-6</v>
      </c>
      <c r="AQ188">
        <v>78.549610732048009</v>
      </c>
      <c r="AR188">
        <v>132</v>
      </c>
      <c r="AS188">
        <v>22</v>
      </c>
      <c r="AT188">
        <f t="shared" si="95"/>
        <v>1</v>
      </c>
      <c r="AU188">
        <f t="shared" si="96"/>
        <v>0</v>
      </c>
      <c r="AV188">
        <f t="shared" si="97"/>
        <v>54217.741184185244</v>
      </c>
      <c r="AW188">
        <f t="shared" si="98"/>
        <v>2000.0519999999999</v>
      </c>
      <c r="AX188">
        <f t="shared" si="99"/>
        <v>1681.2407094134705</v>
      </c>
      <c r="AY188">
        <f t="shared" si="100"/>
        <v>0.84059849914575757</v>
      </c>
      <c r="AZ188">
        <f t="shared" si="101"/>
        <v>0.16075510335131221</v>
      </c>
      <c r="BA188">
        <v>6</v>
      </c>
      <c r="BB188">
        <v>0.5</v>
      </c>
      <c r="BC188" t="s">
        <v>358</v>
      </c>
      <c r="BD188">
        <v>2</v>
      </c>
      <c r="BE188" t="b">
        <v>1</v>
      </c>
      <c r="BF188">
        <v>1710709522.8</v>
      </c>
      <c r="BG188">
        <v>832.21739999999988</v>
      </c>
      <c r="BH188">
        <v>859.40760000000012</v>
      </c>
      <c r="BI188">
        <v>14.914849999999999</v>
      </c>
      <c r="BJ188">
        <v>14.588039999999999</v>
      </c>
      <c r="BK188">
        <v>836.34709999999995</v>
      </c>
      <c r="BL188">
        <v>14.967460000000001</v>
      </c>
      <c r="BM188">
        <v>600.01829999999995</v>
      </c>
      <c r="BN188">
        <v>101.6465</v>
      </c>
      <c r="BO188">
        <v>9.9982849999999998E-2</v>
      </c>
      <c r="BP188">
        <v>24.235610000000001</v>
      </c>
      <c r="BQ188">
        <v>24.99999</v>
      </c>
      <c r="BR188">
        <v>999.9</v>
      </c>
      <c r="BS188">
        <v>0</v>
      </c>
      <c r="BT188">
        <v>0</v>
      </c>
      <c r="BU188">
        <v>9994.2489999999998</v>
      </c>
      <c r="BV188">
        <v>0</v>
      </c>
      <c r="BW188">
        <v>6.1440960000000002</v>
      </c>
      <c r="BX188">
        <v>-27.19014</v>
      </c>
      <c r="BY188">
        <v>844.81780000000003</v>
      </c>
      <c r="BZ188">
        <v>872.13019999999995</v>
      </c>
      <c r="CA188">
        <v>0.326822</v>
      </c>
      <c r="CB188">
        <v>859.40760000000012</v>
      </c>
      <c r="CC188">
        <v>14.588039999999999</v>
      </c>
      <c r="CD188">
        <v>1.5160419999999999</v>
      </c>
      <c r="CE188">
        <v>1.4828209999999999</v>
      </c>
      <c r="CF188">
        <v>13.13092</v>
      </c>
      <c r="CG188">
        <v>12.79217</v>
      </c>
      <c r="CH188">
        <v>2000.0519999999999</v>
      </c>
      <c r="CI188">
        <v>0.97999939999999985</v>
      </c>
      <c r="CJ188">
        <v>2.0000819999999999E-2</v>
      </c>
      <c r="CK188">
        <v>0</v>
      </c>
      <c r="CL188">
        <v>213.3552</v>
      </c>
      <c r="CM188">
        <v>5.0009800000000002</v>
      </c>
      <c r="CN188">
        <v>4529.5740000000014</v>
      </c>
      <c r="CO188">
        <v>18953.75</v>
      </c>
      <c r="CP188">
        <v>40.499899999999997</v>
      </c>
      <c r="CQ188">
        <v>40.224699999999999</v>
      </c>
      <c r="CR188">
        <v>40.343499999999999</v>
      </c>
      <c r="CS188">
        <v>40.343499999999999</v>
      </c>
      <c r="CT188">
        <v>41.106099999999998</v>
      </c>
      <c r="CU188">
        <v>1955.1510000000001</v>
      </c>
      <c r="CV188">
        <v>39.901000000000003</v>
      </c>
      <c r="CW188">
        <v>0</v>
      </c>
      <c r="CX188">
        <v>6483.7999999523163</v>
      </c>
      <c r="CY188">
        <v>0</v>
      </c>
      <c r="CZ188">
        <v>1710707252</v>
      </c>
      <c r="DA188" t="s">
        <v>359</v>
      </c>
      <c r="DB188">
        <v>1710707252</v>
      </c>
      <c r="DC188">
        <v>1710706472</v>
      </c>
      <c r="DD188">
        <v>25</v>
      </c>
      <c r="DE188">
        <v>0.7</v>
      </c>
      <c r="DF188">
        <v>1.4E-2</v>
      </c>
      <c r="DG188">
        <v>-2.4249999999999998</v>
      </c>
      <c r="DH188">
        <v>-3.9E-2</v>
      </c>
      <c r="DI188">
        <v>495</v>
      </c>
      <c r="DJ188">
        <v>20</v>
      </c>
      <c r="DK188">
        <v>0.44</v>
      </c>
      <c r="DL188">
        <v>7.0000000000000007E-2</v>
      </c>
      <c r="DM188">
        <v>-27.265519999999999</v>
      </c>
      <c r="DN188">
        <v>-0.10920675422134569</v>
      </c>
      <c r="DO188">
        <v>0.24212971750695961</v>
      </c>
      <c r="DP188">
        <v>1</v>
      </c>
      <c r="DQ188">
        <v>213.3846764705882</v>
      </c>
      <c r="DR188">
        <v>0.13770817753167691</v>
      </c>
      <c r="DS188">
        <v>0.13730509621411019</v>
      </c>
      <c r="DT188">
        <v>1</v>
      </c>
      <c r="DU188">
        <v>0.32639744999999998</v>
      </c>
      <c r="DV188">
        <v>1.6108142589113981E-3</v>
      </c>
      <c r="DW188">
        <v>1.291874896226412E-3</v>
      </c>
      <c r="DX188">
        <v>1</v>
      </c>
      <c r="DY188">
        <v>3</v>
      </c>
      <c r="DZ188">
        <v>3</v>
      </c>
      <c r="EA188" t="s">
        <v>460</v>
      </c>
      <c r="EB188">
        <v>3.2292999999999998</v>
      </c>
      <c r="EC188">
        <v>2.7043599999999999</v>
      </c>
      <c r="ED188">
        <v>0.174376</v>
      </c>
      <c r="EE188">
        <v>0.17804900000000001</v>
      </c>
      <c r="EF188">
        <v>8.3276900000000001E-2</v>
      </c>
      <c r="EG188">
        <v>8.2212099999999996E-2</v>
      </c>
      <c r="EH188">
        <v>27071.3</v>
      </c>
      <c r="EI188">
        <v>26352.1</v>
      </c>
      <c r="EJ188">
        <v>31386.799999999999</v>
      </c>
      <c r="EK188">
        <v>30377.9</v>
      </c>
      <c r="EL188">
        <v>38553.1</v>
      </c>
      <c r="EM188">
        <v>36870.6</v>
      </c>
      <c r="EN188">
        <v>43997.2</v>
      </c>
      <c r="EO188">
        <v>42423.1</v>
      </c>
      <c r="EP188">
        <v>1.91275</v>
      </c>
      <c r="EQ188">
        <v>1.9494499999999999</v>
      </c>
      <c r="ER188">
        <v>0.12449499999999999</v>
      </c>
      <c r="ES188">
        <v>0</v>
      </c>
      <c r="ET188">
        <v>22.947700000000001</v>
      </c>
      <c r="EU188">
        <v>999.9</v>
      </c>
      <c r="EV188">
        <v>53.7</v>
      </c>
      <c r="EW188">
        <v>26.9</v>
      </c>
      <c r="EX188">
        <v>18.7972</v>
      </c>
      <c r="EY188">
        <v>61.192999999999998</v>
      </c>
      <c r="EZ188">
        <v>24.807700000000001</v>
      </c>
      <c r="FA188">
        <v>1</v>
      </c>
      <c r="FB188">
        <v>-0.215503</v>
      </c>
      <c r="FC188">
        <v>0.47620099999999999</v>
      </c>
      <c r="FD188">
        <v>20.192399999999999</v>
      </c>
      <c r="FE188">
        <v>5.2207299999999996</v>
      </c>
      <c r="FF188">
        <v>11.9923</v>
      </c>
      <c r="FG188">
        <v>4.9653499999999999</v>
      </c>
      <c r="FH188">
        <v>3.2956500000000002</v>
      </c>
      <c r="FI188">
        <v>9999</v>
      </c>
      <c r="FJ188">
        <v>9999</v>
      </c>
      <c r="FK188">
        <v>9999</v>
      </c>
      <c r="FL188">
        <v>292.89999999999998</v>
      </c>
      <c r="FM188">
        <v>4.9709899999999996</v>
      </c>
      <c r="FN188">
        <v>1.86768</v>
      </c>
      <c r="FO188">
        <v>1.8589</v>
      </c>
      <c r="FP188">
        <v>1.86507</v>
      </c>
      <c r="FQ188">
        <v>1.8630500000000001</v>
      </c>
      <c r="FR188">
        <v>1.86432</v>
      </c>
      <c r="FS188">
        <v>1.85975</v>
      </c>
      <c r="FT188">
        <v>1.8638600000000001</v>
      </c>
      <c r="FU188">
        <v>0</v>
      </c>
      <c r="FV188">
        <v>0</v>
      </c>
      <c r="FW188">
        <v>0</v>
      </c>
      <c r="FX188">
        <v>0</v>
      </c>
      <c r="FY188" t="s">
        <v>361</v>
      </c>
      <c r="FZ188" t="s">
        <v>362</v>
      </c>
      <c r="GA188" t="s">
        <v>363</v>
      </c>
      <c r="GB188" t="s">
        <v>363</v>
      </c>
      <c r="GC188" t="s">
        <v>363</v>
      </c>
      <c r="GD188" t="s">
        <v>363</v>
      </c>
      <c r="GE188">
        <v>0</v>
      </c>
      <c r="GF188">
        <v>100</v>
      </c>
      <c r="GG188">
        <v>100</v>
      </c>
      <c r="GH188">
        <v>-4.1740000000000004</v>
      </c>
      <c r="GI188">
        <v>-5.2600000000000001E-2</v>
      </c>
      <c r="GJ188">
        <v>-0.44953633355511791</v>
      </c>
      <c r="GK188">
        <v>-3.2761014038563928E-3</v>
      </c>
      <c r="GL188">
        <v>-2.2697488846437009E-6</v>
      </c>
      <c r="GM188">
        <v>1.1067681640329E-9</v>
      </c>
      <c r="GN188">
        <v>-6.7387852144306204E-2</v>
      </c>
      <c r="GO188">
        <v>3.4759988817346559E-3</v>
      </c>
      <c r="GP188">
        <v>-3.6432653228263149E-4</v>
      </c>
      <c r="GQ188">
        <v>1.322559970292776E-5</v>
      </c>
      <c r="GR188">
        <v>12</v>
      </c>
      <c r="GS188">
        <v>1920</v>
      </c>
      <c r="GT188">
        <v>3</v>
      </c>
      <c r="GU188">
        <v>20</v>
      </c>
      <c r="GV188">
        <v>37.9</v>
      </c>
      <c r="GW188">
        <v>50.9</v>
      </c>
      <c r="GX188">
        <v>2.052</v>
      </c>
      <c r="GY188">
        <v>2.3877000000000002</v>
      </c>
      <c r="GZ188">
        <v>1.4477500000000001</v>
      </c>
      <c r="HA188">
        <v>2.3034699999999999</v>
      </c>
      <c r="HB188">
        <v>1.5515099999999999</v>
      </c>
      <c r="HC188">
        <v>2.4096700000000002</v>
      </c>
      <c r="HD188">
        <v>31.608000000000001</v>
      </c>
      <c r="HE188">
        <v>14.491</v>
      </c>
      <c r="HF188">
        <v>18</v>
      </c>
      <c r="HG188">
        <v>444.21199999999999</v>
      </c>
      <c r="HH188">
        <v>465.63900000000001</v>
      </c>
      <c r="HI188">
        <v>21.368600000000001</v>
      </c>
      <c r="HJ188">
        <v>24.289400000000001</v>
      </c>
      <c r="HK188">
        <v>29.999600000000001</v>
      </c>
      <c r="HL188">
        <v>24.337900000000001</v>
      </c>
      <c r="HM188">
        <v>24.279699999999998</v>
      </c>
      <c r="HN188">
        <v>41.136400000000002</v>
      </c>
      <c r="HO188">
        <v>30.2486</v>
      </c>
      <c r="HP188">
        <v>45.496699999999997</v>
      </c>
      <c r="HQ188">
        <v>21.343599999999999</v>
      </c>
      <c r="HR188">
        <v>888.01800000000003</v>
      </c>
      <c r="HS188">
        <v>14.632899999999999</v>
      </c>
      <c r="HT188">
        <v>99.6173</v>
      </c>
      <c r="HU188">
        <v>101.367</v>
      </c>
    </row>
    <row r="189" spans="1:229" x14ac:dyDescent="0.2">
      <c r="A189">
        <v>173</v>
      </c>
      <c r="B189">
        <v>1710709530.5999999</v>
      </c>
      <c r="C189">
        <v>1441</v>
      </c>
      <c r="D189" t="s">
        <v>713</v>
      </c>
      <c r="E189" t="s">
        <v>714</v>
      </c>
      <c r="F189">
        <v>5</v>
      </c>
      <c r="H189">
        <v>1710709528.0999999</v>
      </c>
      <c r="I189">
        <f t="shared" si="68"/>
        <v>3.440894581315351E-4</v>
      </c>
      <c r="J189">
        <f t="shared" si="69"/>
        <v>0.34408945813153508</v>
      </c>
      <c r="K189">
        <f t="shared" si="70"/>
        <v>6.0546904207982752</v>
      </c>
      <c r="L189">
        <f t="shared" si="71"/>
        <v>850.00355555555552</v>
      </c>
      <c r="M189">
        <f t="shared" si="72"/>
        <v>363.40109951959499</v>
      </c>
      <c r="N189">
        <f t="shared" si="73"/>
        <v>36.975292709427137</v>
      </c>
      <c r="O189">
        <f t="shared" si="74"/>
        <v>86.486062679141071</v>
      </c>
      <c r="P189">
        <f t="shared" si="75"/>
        <v>2.0662340428338519E-2</v>
      </c>
      <c r="Q189">
        <f t="shared" si="76"/>
        <v>3</v>
      </c>
      <c r="R189">
        <f t="shared" si="77"/>
        <v>2.0583604197825726E-2</v>
      </c>
      <c r="S189">
        <f t="shared" si="78"/>
        <v>1.2871801648828802E-2</v>
      </c>
      <c r="T189">
        <f t="shared" si="79"/>
        <v>321.51552886801642</v>
      </c>
      <c r="U189">
        <f t="shared" si="80"/>
        <v>26.018232256623321</v>
      </c>
      <c r="V189">
        <f t="shared" si="81"/>
        <v>25.001000000000001</v>
      </c>
      <c r="W189">
        <f t="shared" si="82"/>
        <v>3.1798671644043934</v>
      </c>
      <c r="X189">
        <f t="shared" si="83"/>
        <v>49.944256318257771</v>
      </c>
      <c r="Y189">
        <f t="shared" si="84"/>
        <v>1.5182491309972979</v>
      </c>
      <c r="Z189">
        <f t="shared" si="85"/>
        <v>3.0398873522565242</v>
      </c>
      <c r="AA189">
        <f t="shared" si="86"/>
        <v>1.6616180334070956</v>
      </c>
      <c r="AB189">
        <f t="shared" si="87"/>
        <v>-15.174345103600698</v>
      </c>
      <c r="AC189">
        <f t="shared" si="88"/>
        <v>-121.78361386666697</v>
      </c>
      <c r="AD189">
        <f t="shared" si="89"/>
        <v>-8.5543219338045944</v>
      </c>
      <c r="AE189">
        <f t="shared" si="90"/>
        <v>176.00324796394418</v>
      </c>
      <c r="AF189">
        <f t="shared" si="91"/>
        <v>27.212957847965043</v>
      </c>
      <c r="AG189">
        <f t="shared" si="92"/>
        <v>0.34229938306888202</v>
      </c>
      <c r="AH189">
        <f t="shared" si="93"/>
        <v>6.0546904207982752</v>
      </c>
      <c r="AI189">
        <v>891.57698094857119</v>
      </c>
      <c r="AJ189">
        <v>869.71324848484892</v>
      </c>
      <c r="AK189">
        <v>3.41530568482478</v>
      </c>
      <c r="AL189">
        <v>67.179014470420327</v>
      </c>
      <c r="AM189">
        <f t="shared" si="94"/>
        <v>0.34408945813153508</v>
      </c>
      <c r="AN189">
        <v>14.584265201560569</v>
      </c>
      <c r="AO189">
        <v>14.9231703030303</v>
      </c>
      <c r="AP189">
        <v>6.5878194193971323E-6</v>
      </c>
      <c r="AQ189">
        <v>78.549610732048009</v>
      </c>
      <c r="AR189">
        <v>132</v>
      </c>
      <c r="AS189">
        <v>22</v>
      </c>
      <c r="AT189">
        <f t="shared" si="95"/>
        <v>1</v>
      </c>
      <c r="AU189">
        <f t="shared" si="96"/>
        <v>0</v>
      </c>
      <c r="AV189">
        <f t="shared" si="97"/>
        <v>54170.191440118273</v>
      </c>
      <c r="AW189">
        <f t="shared" si="98"/>
        <v>2000.0333333333331</v>
      </c>
      <c r="AX189">
        <f t="shared" si="99"/>
        <v>1681.2249994134797</v>
      </c>
      <c r="AY189">
        <f t="shared" si="100"/>
        <v>0.84059848973191109</v>
      </c>
      <c r="AZ189">
        <f t="shared" si="101"/>
        <v>0.16075508518258852</v>
      </c>
      <c r="BA189">
        <v>6</v>
      </c>
      <c r="BB189">
        <v>0.5</v>
      </c>
      <c r="BC189" t="s">
        <v>358</v>
      </c>
      <c r="BD189">
        <v>2</v>
      </c>
      <c r="BE189" t="b">
        <v>1</v>
      </c>
      <c r="BF189">
        <v>1710709528.0999999</v>
      </c>
      <c r="BG189">
        <v>850.00355555555552</v>
      </c>
      <c r="BH189">
        <v>877.50633333333337</v>
      </c>
      <c r="BI189">
        <v>14.921677777777781</v>
      </c>
      <c r="BJ189">
        <v>14.5845</v>
      </c>
      <c r="BK189">
        <v>854.21766666666656</v>
      </c>
      <c r="BL189">
        <v>14.97431111111111</v>
      </c>
      <c r="BM189">
        <v>600.02477777777779</v>
      </c>
      <c r="BN189">
        <v>101.6477777777778</v>
      </c>
      <c r="BO189">
        <v>0.10010564444444441</v>
      </c>
      <c r="BP189">
        <v>24.248022222222222</v>
      </c>
      <c r="BQ189">
        <v>25.001000000000001</v>
      </c>
      <c r="BR189">
        <v>999.90000000000009</v>
      </c>
      <c r="BS189">
        <v>0</v>
      </c>
      <c r="BT189">
        <v>0</v>
      </c>
      <c r="BU189">
        <v>9985.4166666666661</v>
      </c>
      <c r="BV189">
        <v>0</v>
      </c>
      <c r="BW189">
        <v>6.1335077777777771</v>
      </c>
      <c r="BX189">
        <v>-27.502800000000001</v>
      </c>
      <c r="BY189">
        <v>862.87888888888892</v>
      </c>
      <c r="BZ189">
        <v>890.49355555555564</v>
      </c>
      <c r="CA189">
        <v>0.33718877777777778</v>
      </c>
      <c r="CB189">
        <v>877.50633333333337</v>
      </c>
      <c r="CC189">
        <v>14.5845</v>
      </c>
      <c r="CD189">
        <v>1.5167555555555561</v>
      </c>
      <c r="CE189">
        <v>1.482482222222222</v>
      </c>
      <c r="CF189">
        <v>13.13812222222222</v>
      </c>
      <c r="CG189">
        <v>12.78865555555555</v>
      </c>
      <c r="CH189">
        <v>2000.0333333333331</v>
      </c>
      <c r="CI189">
        <v>0.97999899999999995</v>
      </c>
      <c r="CJ189">
        <v>2.0001399999999999E-2</v>
      </c>
      <c r="CK189">
        <v>0</v>
      </c>
      <c r="CL189">
        <v>213.43422222222219</v>
      </c>
      <c r="CM189">
        <v>5.0009800000000002</v>
      </c>
      <c r="CN189">
        <v>4527.9033333333336</v>
      </c>
      <c r="CO189">
        <v>18953.588888888891</v>
      </c>
      <c r="CP189">
        <v>40.416333333333327</v>
      </c>
      <c r="CQ189">
        <v>40.138777777777783</v>
      </c>
      <c r="CR189">
        <v>40.277555555555551</v>
      </c>
      <c r="CS189">
        <v>40.18033333333333</v>
      </c>
      <c r="CT189">
        <v>41.041333333333327</v>
      </c>
      <c r="CU189">
        <v>1955.133333333333</v>
      </c>
      <c r="CV189">
        <v>39.9</v>
      </c>
      <c r="CW189">
        <v>0</v>
      </c>
      <c r="CX189">
        <v>6489.2000000476837</v>
      </c>
      <c r="CY189">
        <v>0</v>
      </c>
      <c r="CZ189">
        <v>1710707252</v>
      </c>
      <c r="DA189" t="s">
        <v>359</v>
      </c>
      <c r="DB189">
        <v>1710707252</v>
      </c>
      <c r="DC189">
        <v>1710706472</v>
      </c>
      <c r="DD189">
        <v>25</v>
      </c>
      <c r="DE189">
        <v>0.7</v>
      </c>
      <c r="DF189">
        <v>1.4E-2</v>
      </c>
      <c r="DG189">
        <v>-2.4249999999999998</v>
      </c>
      <c r="DH189">
        <v>-3.9E-2</v>
      </c>
      <c r="DI189">
        <v>495</v>
      </c>
      <c r="DJ189">
        <v>20</v>
      </c>
      <c r="DK189">
        <v>0.44</v>
      </c>
      <c r="DL189">
        <v>7.0000000000000007E-2</v>
      </c>
      <c r="DM189">
        <v>-27.327627499999991</v>
      </c>
      <c r="DN189">
        <v>-1.0200956848029481</v>
      </c>
      <c r="DO189">
        <v>0.27153515056756478</v>
      </c>
      <c r="DP189">
        <v>0</v>
      </c>
      <c r="DQ189">
        <v>213.40229411764699</v>
      </c>
      <c r="DR189">
        <v>0.34453781653561538</v>
      </c>
      <c r="DS189">
        <v>0.15936685931444719</v>
      </c>
      <c r="DT189">
        <v>1</v>
      </c>
      <c r="DU189">
        <v>0.32903264999999998</v>
      </c>
      <c r="DV189">
        <v>3.6926409005628442E-2</v>
      </c>
      <c r="DW189">
        <v>4.7327496687972004E-3</v>
      </c>
      <c r="DX189">
        <v>1</v>
      </c>
      <c r="DY189">
        <v>2</v>
      </c>
      <c r="DZ189">
        <v>3</v>
      </c>
      <c r="EA189" t="s">
        <v>360</v>
      </c>
      <c r="EB189">
        <v>3.22933</v>
      </c>
      <c r="EC189">
        <v>2.70431</v>
      </c>
      <c r="ED189">
        <v>0.17666799999999999</v>
      </c>
      <c r="EE189">
        <v>0.18023700000000001</v>
      </c>
      <c r="EF189">
        <v>8.3297300000000005E-2</v>
      </c>
      <c r="EG189">
        <v>8.2214999999999996E-2</v>
      </c>
      <c r="EH189">
        <v>26996.6</v>
      </c>
      <c r="EI189">
        <v>26282.5</v>
      </c>
      <c r="EJ189">
        <v>31387.200000000001</v>
      </c>
      <c r="EK189">
        <v>30378.3</v>
      </c>
      <c r="EL189">
        <v>38552.699999999997</v>
      </c>
      <c r="EM189">
        <v>36871.199999999997</v>
      </c>
      <c r="EN189">
        <v>43997.7</v>
      </c>
      <c r="EO189">
        <v>42423.9</v>
      </c>
      <c r="EP189">
        <v>1.9131</v>
      </c>
      <c r="EQ189">
        <v>1.94963</v>
      </c>
      <c r="ER189">
        <v>0.12517700000000001</v>
      </c>
      <c r="ES189">
        <v>0</v>
      </c>
      <c r="ET189">
        <v>22.947199999999999</v>
      </c>
      <c r="EU189">
        <v>999.9</v>
      </c>
      <c r="EV189">
        <v>53.7</v>
      </c>
      <c r="EW189">
        <v>26.9</v>
      </c>
      <c r="EX189">
        <v>18.797000000000001</v>
      </c>
      <c r="EY189">
        <v>61.052999999999997</v>
      </c>
      <c r="EZ189">
        <v>24.711500000000001</v>
      </c>
      <c r="FA189">
        <v>1</v>
      </c>
      <c r="FB189">
        <v>-0.21562999999999999</v>
      </c>
      <c r="FC189">
        <v>0.63809400000000005</v>
      </c>
      <c r="FD189">
        <v>20.191800000000001</v>
      </c>
      <c r="FE189">
        <v>5.2204300000000003</v>
      </c>
      <c r="FF189">
        <v>11.992100000000001</v>
      </c>
      <c r="FG189">
        <v>4.9650499999999997</v>
      </c>
      <c r="FH189">
        <v>3.2955800000000002</v>
      </c>
      <c r="FI189">
        <v>9999</v>
      </c>
      <c r="FJ189">
        <v>9999</v>
      </c>
      <c r="FK189">
        <v>9999</v>
      </c>
      <c r="FL189">
        <v>292.89999999999998</v>
      </c>
      <c r="FM189">
        <v>4.9710200000000002</v>
      </c>
      <c r="FN189">
        <v>1.86768</v>
      </c>
      <c r="FO189">
        <v>1.8588800000000001</v>
      </c>
      <c r="FP189">
        <v>1.8650599999999999</v>
      </c>
      <c r="FQ189">
        <v>1.86307</v>
      </c>
      <c r="FR189">
        <v>1.8643400000000001</v>
      </c>
      <c r="FS189">
        <v>1.8597399999999999</v>
      </c>
      <c r="FT189">
        <v>1.8638600000000001</v>
      </c>
      <c r="FU189">
        <v>0</v>
      </c>
      <c r="FV189">
        <v>0</v>
      </c>
      <c r="FW189">
        <v>0</v>
      </c>
      <c r="FX189">
        <v>0</v>
      </c>
      <c r="FY189" t="s">
        <v>361</v>
      </c>
      <c r="FZ189" t="s">
        <v>362</v>
      </c>
      <c r="GA189" t="s">
        <v>363</v>
      </c>
      <c r="GB189" t="s">
        <v>363</v>
      </c>
      <c r="GC189" t="s">
        <v>363</v>
      </c>
      <c r="GD189" t="s">
        <v>363</v>
      </c>
      <c r="GE189">
        <v>0</v>
      </c>
      <c r="GF189">
        <v>100</v>
      </c>
      <c r="GG189">
        <v>100</v>
      </c>
      <c r="GH189">
        <v>-4.2549999999999999</v>
      </c>
      <c r="GI189">
        <v>-5.2600000000000001E-2</v>
      </c>
      <c r="GJ189">
        <v>-0.44953633355511791</v>
      </c>
      <c r="GK189">
        <v>-3.2761014038563928E-3</v>
      </c>
      <c r="GL189">
        <v>-2.2697488846437009E-6</v>
      </c>
      <c r="GM189">
        <v>1.1067681640329E-9</v>
      </c>
      <c r="GN189">
        <v>-6.7387852144306204E-2</v>
      </c>
      <c r="GO189">
        <v>3.4759988817346559E-3</v>
      </c>
      <c r="GP189">
        <v>-3.6432653228263149E-4</v>
      </c>
      <c r="GQ189">
        <v>1.322559970292776E-5</v>
      </c>
      <c r="GR189">
        <v>12</v>
      </c>
      <c r="GS189">
        <v>1920</v>
      </c>
      <c r="GT189">
        <v>3</v>
      </c>
      <c r="GU189">
        <v>20</v>
      </c>
      <c r="GV189">
        <v>38</v>
      </c>
      <c r="GW189">
        <v>51</v>
      </c>
      <c r="GX189">
        <v>2.0861800000000001</v>
      </c>
      <c r="GY189">
        <v>2.3877000000000002</v>
      </c>
      <c r="GZ189">
        <v>1.4489700000000001</v>
      </c>
      <c r="HA189">
        <v>2.3034699999999999</v>
      </c>
      <c r="HB189">
        <v>1.5515099999999999</v>
      </c>
      <c r="HC189">
        <v>2.4291999999999998</v>
      </c>
      <c r="HD189">
        <v>31.608000000000001</v>
      </c>
      <c r="HE189">
        <v>14.4823</v>
      </c>
      <c r="HF189">
        <v>18</v>
      </c>
      <c r="HG189">
        <v>444.40300000000002</v>
      </c>
      <c r="HH189">
        <v>465.74</v>
      </c>
      <c r="HI189">
        <v>21.3704</v>
      </c>
      <c r="HJ189">
        <v>24.289400000000001</v>
      </c>
      <c r="HK189">
        <v>29.9998</v>
      </c>
      <c r="HL189">
        <v>24.337700000000002</v>
      </c>
      <c r="HM189">
        <v>24.2789</v>
      </c>
      <c r="HN189">
        <v>41.805799999999998</v>
      </c>
      <c r="HO189">
        <v>30.2486</v>
      </c>
      <c r="HP189">
        <v>45.496699999999997</v>
      </c>
      <c r="HQ189">
        <v>21.357700000000001</v>
      </c>
      <c r="HR189">
        <v>908.07</v>
      </c>
      <c r="HS189">
        <v>14.625500000000001</v>
      </c>
      <c r="HT189">
        <v>99.618499999999997</v>
      </c>
      <c r="HU189">
        <v>101.36799999999999</v>
      </c>
    </row>
    <row r="190" spans="1:229" x14ac:dyDescent="0.2">
      <c r="A190">
        <v>174</v>
      </c>
      <c r="B190">
        <v>1710709535.5999999</v>
      </c>
      <c r="C190">
        <v>1446</v>
      </c>
      <c r="D190" t="s">
        <v>715</v>
      </c>
      <c r="E190" t="s">
        <v>716</v>
      </c>
      <c r="F190">
        <v>5</v>
      </c>
      <c r="H190">
        <v>1710709532.8</v>
      </c>
      <c r="I190">
        <f t="shared" si="68"/>
        <v>3.4714082678410522E-4</v>
      </c>
      <c r="J190">
        <f t="shared" si="69"/>
        <v>0.34714082678410524</v>
      </c>
      <c r="K190">
        <f t="shared" si="70"/>
        <v>6.2613261944188316</v>
      </c>
      <c r="L190">
        <f t="shared" si="71"/>
        <v>865.69080000000008</v>
      </c>
      <c r="M190">
        <f t="shared" si="72"/>
        <v>366.98835294838574</v>
      </c>
      <c r="N190">
        <f t="shared" si="73"/>
        <v>37.340613986569217</v>
      </c>
      <c r="O190">
        <f t="shared" si="74"/>
        <v>88.082975208400228</v>
      </c>
      <c r="P190">
        <f t="shared" si="75"/>
        <v>2.0843461380272064E-2</v>
      </c>
      <c r="Q190">
        <f t="shared" si="76"/>
        <v>3</v>
      </c>
      <c r="R190">
        <f t="shared" si="77"/>
        <v>2.0763341624404057E-2</v>
      </c>
      <c r="S190">
        <f t="shared" si="78"/>
        <v>1.2984261181910092E-2</v>
      </c>
      <c r="T190">
        <f t="shared" si="79"/>
        <v>321.50745533345236</v>
      </c>
      <c r="U190">
        <f t="shared" si="80"/>
        <v>26.022419927176475</v>
      </c>
      <c r="V190">
        <f t="shared" si="81"/>
        <v>25.003679999999999</v>
      </c>
      <c r="W190">
        <f t="shared" si="82"/>
        <v>3.1803752725724674</v>
      </c>
      <c r="X190">
        <f t="shared" si="83"/>
        <v>49.938309026462832</v>
      </c>
      <c r="Y190">
        <f t="shared" si="84"/>
        <v>1.518525117263253</v>
      </c>
      <c r="Z190">
        <f t="shared" si="85"/>
        <v>3.0408020352843161</v>
      </c>
      <c r="AA190">
        <f t="shared" si="86"/>
        <v>1.6618501553092144</v>
      </c>
      <c r="AB190">
        <f t="shared" si="87"/>
        <v>-15.308910461179041</v>
      </c>
      <c r="AC190">
        <f t="shared" si="88"/>
        <v>-121.40551104000012</v>
      </c>
      <c r="AD190">
        <f t="shared" si="89"/>
        <v>-8.5280940065225384</v>
      </c>
      <c r="AE190">
        <f t="shared" si="90"/>
        <v>176.26493982575062</v>
      </c>
      <c r="AF190">
        <f t="shared" si="91"/>
        <v>27.116425493606414</v>
      </c>
      <c r="AG190">
        <f t="shared" si="92"/>
        <v>0.34537589727195361</v>
      </c>
      <c r="AH190">
        <f t="shared" si="93"/>
        <v>6.2613261944188316</v>
      </c>
      <c r="AI190">
        <v>908.48689010455405</v>
      </c>
      <c r="AJ190">
        <v>886.57296363636317</v>
      </c>
      <c r="AK190">
        <v>3.380504347263237</v>
      </c>
      <c r="AL190">
        <v>67.179014470420327</v>
      </c>
      <c r="AM190">
        <f t="shared" si="94"/>
        <v>0.34714082678410524</v>
      </c>
      <c r="AN190">
        <v>14.583692640844051</v>
      </c>
      <c r="AO190">
        <v>14.92563333333333</v>
      </c>
      <c r="AP190">
        <v>3.235419327390488E-6</v>
      </c>
      <c r="AQ190">
        <v>78.549610732048009</v>
      </c>
      <c r="AR190">
        <v>132</v>
      </c>
      <c r="AS190">
        <v>22</v>
      </c>
      <c r="AT190">
        <f t="shared" si="95"/>
        <v>1</v>
      </c>
      <c r="AU190">
        <f t="shared" si="96"/>
        <v>0</v>
      </c>
      <c r="AV190">
        <f t="shared" si="97"/>
        <v>54121.398195297435</v>
      </c>
      <c r="AW190">
        <f t="shared" si="98"/>
        <v>1999.982</v>
      </c>
      <c r="AX190">
        <f t="shared" si="99"/>
        <v>1681.1819412090424</v>
      </c>
      <c r="AY190">
        <f t="shared" si="100"/>
        <v>0.84059853599134515</v>
      </c>
      <c r="AZ190">
        <f t="shared" si="101"/>
        <v>0.16075517446329635</v>
      </c>
      <c r="BA190">
        <v>6</v>
      </c>
      <c r="BB190">
        <v>0.5</v>
      </c>
      <c r="BC190" t="s">
        <v>358</v>
      </c>
      <c r="BD190">
        <v>2</v>
      </c>
      <c r="BE190" t="b">
        <v>1</v>
      </c>
      <c r="BF190">
        <v>1710709532.8</v>
      </c>
      <c r="BG190">
        <v>865.69080000000008</v>
      </c>
      <c r="BH190">
        <v>893.10609999999997</v>
      </c>
      <c r="BI190">
        <v>14.92426</v>
      </c>
      <c r="BJ190">
        <v>14.58404</v>
      </c>
      <c r="BK190">
        <v>869.97950000000003</v>
      </c>
      <c r="BL190">
        <v>14.97688</v>
      </c>
      <c r="BM190">
        <v>600.00249999999994</v>
      </c>
      <c r="BN190">
        <v>101.64870000000001</v>
      </c>
      <c r="BO190">
        <v>0.10007128</v>
      </c>
      <c r="BP190">
        <v>24.253039999999999</v>
      </c>
      <c r="BQ190">
        <v>25.003679999999999</v>
      </c>
      <c r="BR190">
        <v>999.9</v>
      </c>
      <c r="BS190">
        <v>0</v>
      </c>
      <c r="BT190">
        <v>0</v>
      </c>
      <c r="BU190">
        <v>9976.125</v>
      </c>
      <c r="BV190">
        <v>0</v>
      </c>
      <c r="BW190">
        <v>6.1254379999999999</v>
      </c>
      <c r="BX190">
        <v>-27.415299999999998</v>
      </c>
      <c r="BY190">
        <v>878.80640000000005</v>
      </c>
      <c r="BZ190">
        <v>906.32389999999998</v>
      </c>
      <c r="CA190">
        <v>0.34022989999999997</v>
      </c>
      <c r="CB190">
        <v>893.10609999999997</v>
      </c>
      <c r="CC190">
        <v>14.58404</v>
      </c>
      <c r="CD190">
        <v>1.5170300000000001</v>
      </c>
      <c r="CE190">
        <v>1.482445</v>
      </c>
      <c r="CF190">
        <v>13.1409</v>
      </c>
      <c r="CG190">
        <v>12.78829</v>
      </c>
      <c r="CH190">
        <v>1999.982</v>
      </c>
      <c r="CI190">
        <v>0.97999779999999992</v>
      </c>
      <c r="CJ190">
        <v>2.0002519999999999E-2</v>
      </c>
      <c r="CK190">
        <v>0</v>
      </c>
      <c r="CL190">
        <v>213.41059999999999</v>
      </c>
      <c r="CM190">
        <v>5.0009800000000002</v>
      </c>
      <c r="CN190">
        <v>4526.8190000000004</v>
      </c>
      <c r="CO190">
        <v>18953.07</v>
      </c>
      <c r="CP190">
        <v>40.343499999999999</v>
      </c>
      <c r="CQ190">
        <v>40.068300000000001</v>
      </c>
      <c r="CR190">
        <v>40.218499999999999</v>
      </c>
      <c r="CS190">
        <v>40.030999999999999</v>
      </c>
      <c r="CT190">
        <v>40.968499999999999</v>
      </c>
      <c r="CU190">
        <v>1955.077</v>
      </c>
      <c r="CV190">
        <v>39.902000000000001</v>
      </c>
      <c r="CW190">
        <v>0</v>
      </c>
      <c r="CX190">
        <v>6494</v>
      </c>
      <c r="CY190">
        <v>0</v>
      </c>
      <c r="CZ190">
        <v>1710707252</v>
      </c>
      <c r="DA190" t="s">
        <v>359</v>
      </c>
      <c r="DB190">
        <v>1710707252</v>
      </c>
      <c r="DC190">
        <v>1710706472</v>
      </c>
      <c r="DD190">
        <v>25</v>
      </c>
      <c r="DE190">
        <v>0.7</v>
      </c>
      <c r="DF190">
        <v>1.4E-2</v>
      </c>
      <c r="DG190">
        <v>-2.4249999999999998</v>
      </c>
      <c r="DH190">
        <v>-3.9E-2</v>
      </c>
      <c r="DI190">
        <v>495</v>
      </c>
      <c r="DJ190">
        <v>20</v>
      </c>
      <c r="DK190">
        <v>0.44</v>
      </c>
      <c r="DL190">
        <v>7.0000000000000007E-2</v>
      </c>
      <c r="DM190">
        <v>-27.3778775</v>
      </c>
      <c r="DN190">
        <v>-0.1656866791744146</v>
      </c>
      <c r="DO190">
        <v>0.24633326459037161</v>
      </c>
      <c r="DP190">
        <v>1</v>
      </c>
      <c r="DQ190">
        <v>213.40702941176471</v>
      </c>
      <c r="DR190">
        <v>0.28022918359727128</v>
      </c>
      <c r="DS190">
        <v>0.16892018395299299</v>
      </c>
      <c r="DT190">
        <v>1</v>
      </c>
      <c r="DU190">
        <v>0.33162944999999999</v>
      </c>
      <c r="DV190">
        <v>5.8794191369605397E-2</v>
      </c>
      <c r="DW190">
        <v>6.1625158618457106E-3</v>
      </c>
      <c r="DX190">
        <v>1</v>
      </c>
      <c r="DY190">
        <v>3</v>
      </c>
      <c r="DZ190">
        <v>3</v>
      </c>
      <c r="EA190" t="s">
        <v>460</v>
      </c>
      <c r="EB190">
        <v>3.2292700000000001</v>
      </c>
      <c r="EC190">
        <v>2.7042600000000001</v>
      </c>
      <c r="ED190">
        <v>0.17890900000000001</v>
      </c>
      <c r="EE190">
        <v>0.18249799999999999</v>
      </c>
      <c r="EF190">
        <v>8.3307500000000007E-2</v>
      </c>
      <c r="EG190">
        <v>8.22079E-2</v>
      </c>
      <c r="EH190">
        <v>26923.5</v>
      </c>
      <c r="EI190">
        <v>26210.1</v>
      </c>
      <c r="EJ190">
        <v>31387.4</v>
      </c>
      <c r="EK190">
        <v>30378.2</v>
      </c>
      <c r="EL190">
        <v>38552.5</v>
      </c>
      <c r="EM190">
        <v>36871.300000000003</v>
      </c>
      <c r="EN190">
        <v>43997.9</v>
      </c>
      <c r="EO190">
        <v>42423.6</v>
      </c>
      <c r="EP190">
        <v>1.9138999999999999</v>
      </c>
      <c r="EQ190">
        <v>1.9495499999999999</v>
      </c>
      <c r="ER190">
        <v>0.12587000000000001</v>
      </c>
      <c r="ES190">
        <v>0</v>
      </c>
      <c r="ET190">
        <v>22.945599999999999</v>
      </c>
      <c r="EU190">
        <v>999.9</v>
      </c>
      <c r="EV190">
        <v>53.7</v>
      </c>
      <c r="EW190">
        <v>26.9</v>
      </c>
      <c r="EX190">
        <v>18.7988</v>
      </c>
      <c r="EY190">
        <v>61.363</v>
      </c>
      <c r="EZ190">
        <v>24.607399999999998</v>
      </c>
      <c r="FA190">
        <v>1</v>
      </c>
      <c r="FB190">
        <v>-0.21566099999999999</v>
      </c>
      <c r="FC190">
        <v>0.69733699999999998</v>
      </c>
      <c r="FD190">
        <v>20.191600000000001</v>
      </c>
      <c r="FE190">
        <v>5.2210299999999998</v>
      </c>
      <c r="FF190">
        <v>11.9924</v>
      </c>
      <c r="FG190">
        <v>4.9650999999999996</v>
      </c>
      <c r="FH190">
        <v>3.2956500000000002</v>
      </c>
      <c r="FI190">
        <v>9999</v>
      </c>
      <c r="FJ190">
        <v>9999</v>
      </c>
      <c r="FK190">
        <v>9999</v>
      </c>
      <c r="FL190">
        <v>292.89999999999998</v>
      </c>
      <c r="FM190">
        <v>4.9710299999999998</v>
      </c>
      <c r="FN190">
        <v>1.86768</v>
      </c>
      <c r="FO190">
        <v>1.8589</v>
      </c>
      <c r="FP190">
        <v>1.8650800000000001</v>
      </c>
      <c r="FQ190">
        <v>1.8630800000000001</v>
      </c>
      <c r="FR190">
        <v>1.8643400000000001</v>
      </c>
      <c r="FS190">
        <v>1.8597699999999999</v>
      </c>
      <c r="FT190">
        <v>1.8638600000000001</v>
      </c>
      <c r="FU190">
        <v>0</v>
      </c>
      <c r="FV190">
        <v>0</v>
      </c>
      <c r="FW190">
        <v>0</v>
      </c>
      <c r="FX190">
        <v>0</v>
      </c>
      <c r="FY190" t="s">
        <v>361</v>
      </c>
      <c r="FZ190" t="s">
        <v>362</v>
      </c>
      <c r="GA190" t="s">
        <v>363</v>
      </c>
      <c r="GB190" t="s">
        <v>363</v>
      </c>
      <c r="GC190" t="s">
        <v>363</v>
      </c>
      <c r="GD190" t="s">
        <v>363</v>
      </c>
      <c r="GE190">
        <v>0</v>
      </c>
      <c r="GF190">
        <v>100</v>
      </c>
      <c r="GG190">
        <v>100</v>
      </c>
      <c r="GH190">
        <v>-4.3330000000000002</v>
      </c>
      <c r="GI190">
        <v>-5.2600000000000001E-2</v>
      </c>
      <c r="GJ190">
        <v>-0.44953633355511791</v>
      </c>
      <c r="GK190">
        <v>-3.2761014038563928E-3</v>
      </c>
      <c r="GL190">
        <v>-2.2697488846437009E-6</v>
      </c>
      <c r="GM190">
        <v>1.1067681640329E-9</v>
      </c>
      <c r="GN190">
        <v>-6.7387852144306204E-2</v>
      </c>
      <c r="GO190">
        <v>3.4759988817346559E-3</v>
      </c>
      <c r="GP190">
        <v>-3.6432653228263149E-4</v>
      </c>
      <c r="GQ190">
        <v>1.322559970292776E-5</v>
      </c>
      <c r="GR190">
        <v>12</v>
      </c>
      <c r="GS190">
        <v>1920</v>
      </c>
      <c r="GT190">
        <v>3</v>
      </c>
      <c r="GU190">
        <v>20</v>
      </c>
      <c r="GV190">
        <v>38.1</v>
      </c>
      <c r="GW190">
        <v>51.1</v>
      </c>
      <c r="GX190">
        <v>2.1154799999999998</v>
      </c>
      <c r="GY190">
        <v>2.4035600000000001</v>
      </c>
      <c r="GZ190">
        <v>1.4489700000000001</v>
      </c>
      <c r="HA190">
        <v>2.3034699999999999</v>
      </c>
      <c r="HB190">
        <v>1.5515099999999999</v>
      </c>
      <c r="HC190">
        <v>2.2436500000000001</v>
      </c>
      <c r="HD190">
        <v>31.608000000000001</v>
      </c>
      <c r="HE190">
        <v>14.4823</v>
      </c>
      <c r="HF190">
        <v>18</v>
      </c>
      <c r="HG190">
        <v>444.84</v>
      </c>
      <c r="HH190">
        <v>465.69299999999998</v>
      </c>
      <c r="HI190">
        <v>21.377300000000002</v>
      </c>
      <c r="HJ190">
        <v>24.288499999999999</v>
      </c>
      <c r="HK190">
        <v>30.0001</v>
      </c>
      <c r="HL190">
        <v>24.337700000000002</v>
      </c>
      <c r="HM190">
        <v>24.2789</v>
      </c>
      <c r="HN190">
        <v>42.407800000000002</v>
      </c>
      <c r="HO190">
        <v>30.2486</v>
      </c>
      <c r="HP190">
        <v>45.496699999999997</v>
      </c>
      <c r="HQ190">
        <v>21.366299999999999</v>
      </c>
      <c r="HR190">
        <v>921.42899999999997</v>
      </c>
      <c r="HS190">
        <v>14.6241</v>
      </c>
      <c r="HT190">
        <v>99.619</v>
      </c>
      <c r="HU190">
        <v>101.36799999999999</v>
      </c>
    </row>
    <row r="191" spans="1:229" x14ac:dyDescent="0.2">
      <c r="A191">
        <v>175</v>
      </c>
      <c r="B191">
        <v>1710709540.5999999</v>
      </c>
      <c r="C191">
        <v>1451</v>
      </c>
      <c r="D191" t="s">
        <v>717</v>
      </c>
      <c r="E191" t="s">
        <v>718</v>
      </c>
      <c r="F191">
        <v>5</v>
      </c>
      <c r="H191">
        <v>1710709538.0999999</v>
      </c>
      <c r="I191">
        <f t="shared" si="68"/>
        <v>3.4899206112680225E-4</v>
      </c>
      <c r="J191">
        <f t="shared" si="69"/>
        <v>0.34899206112680226</v>
      </c>
      <c r="K191">
        <f t="shared" si="70"/>
        <v>6.1234998797485529</v>
      </c>
      <c r="L191">
        <f t="shared" si="71"/>
        <v>883.47355555555566</v>
      </c>
      <c r="M191">
        <f t="shared" si="72"/>
        <v>395.7655687576937</v>
      </c>
      <c r="N191">
        <f t="shared" si="73"/>
        <v>40.268239640744028</v>
      </c>
      <c r="O191">
        <f t="shared" si="74"/>
        <v>89.891409611614165</v>
      </c>
      <c r="P191">
        <f t="shared" si="75"/>
        <v>2.0890335973734134E-2</v>
      </c>
      <c r="Q191">
        <f t="shared" si="76"/>
        <v>3</v>
      </c>
      <c r="R191">
        <f t="shared" si="77"/>
        <v>2.080985620312575E-2</v>
      </c>
      <c r="S191">
        <f t="shared" si="78"/>
        <v>1.3013364966100321E-2</v>
      </c>
      <c r="T191">
        <f t="shared" si="79"/>
        <v>321.50777320103657</v>
      </c>
      <c r="U191">
        <f t="shared" si="80"/>
        <v>26.023053162302581</v>
      </c>
      <c r="V191">
        <f t="shared" si="81"/>
        <v>25.031422222222218</v>
      </c>
      <c r="W191">
        <f t="shared" si="82"/>
        <v>3.1856391625932723</v>
      </c>
      <c r="X191">
        <f t="shared" si="83"/>
        <v>49.941566471197376</v>
      </c>
      <c r="Y191">
        <f t="shared" si="84"/>
        <v>1.5187247319430874</v>
      </c>
      <c r="Z191">
        <f t="shared" si="85"/>
        <v>3.0410033950756752</v>
      </c>
      <c r="AA191">
        <f t="shared" si="86"/>
        <v>1.6669144306501849</v>
      </c>
      <c r="AB191">
        <f t="shared" si="87"/>
        <v>-15.390549895691979</v>
      </c>
      <c r="AC191">
        <f t="shared" si="88"/>
        <v>-125.71379866666527</v>
      </c>
      <c r="AD191">
        <f t="shared" si="89"/>
        <v>-8.832013299152953</v>
      </c>
      <c r="AE191">
        <f t="shared" si="90"/>
        <v>171.57141133952635</v>
      </c>
      <c r="AF191">
        <f t="shared" si="91"/>
        <v>27.334288233749721</v>
      </c>
      <c r="AG191">
        <f t="shared" si="92"/>
        <v>0.34785438555063225</v>
      </c>
      <c r="AH191">
        <f t="shared" si="93"/>
        <v>6.1234998797485529</v>
      </c>
      <c r="AI191">
        <v>925.74323419582527</v>
      </c>
      <c r="AJ191">
        <v>903.72530303030283</v>
      </c>
      <c r="AK191">
        <v>3.432824512872104</v>
      </c>
      <c r="AL191">
        <v>67.179014470420327</v>
      </c>
      <c r="AM191">
        <f t="shared" si="94"/>
        <v>0.34899206112680226</v>
      </c>
      <c r="AN191">
        <v>14.58301221669563</v>
      </c>
      <c r="AO191">
        <v>14.926843636363641</v>
      </c>
      <c r="AP191">
        <v>7.1168060053305846E-8</v>
      </c>
      <c r="AQ191">
        <v>78.549610732048009</v>
      </c>
      <c r="AR191">
        <v>132</v>
      </c>
      <c r="AS191">
        <v>22</v>
      </c>
      <c r="AT191">
        <f t="shared" si="95"/>
        <v>1</v>
      </c>
      <c r="AU191">
        <f t="shared" si="96"/>
        <v>0</v>
      </c>
      <c r="AV191">
        <f t="shared" si="97"/>
        <v>54326.719072127686</v>
      </c>
      <c r="AW191">
        <f t="shared" si="98"/>
        <v>1999.981111111111</v>
      </c>
      <c r="AX191">
        <f t="shared" si="99"/>
        <v>1681.1814327466509</v>
      </c>
      <c r="AY191">
        <f t="shared" si="100"/>
        <v>0.84059865536062617</v>
      </c>
      <c r="AZ191">
        <f t="shared" si="101"/>
        <v>0.1607554048460085</v>
      </c>
      <c r="BA191">
        <v>6</v>
      </c>
      <c r="BB191">
        <v>0.5</v>
      </c>
      <c r="BC191" t="s">
        <v>358</v>
      </c>
      <c r="BD191">
        <v>2</v>
      </c>
      <c r="BE191" t="b">
        <v>1</v>
      </c>
      <c r="BF191">
        <v>1710709538.0999999</v>
      </c>
      <c r="BG191">
        <v>883.47355555555566</v>
      </c>
      <c r="BH191">
        <v>911.11911111111112</v>
      </c>
      <c r="BI191">
        <v>14.92637777777778</v>
      </c>
      <c r="BJ191">
        <v>14.583666666666669</v>
      </c>
      <c r="BK191">
        <v>887.84622222222208</v>
      </c>
      <c r="BL191">
        <v>14.97902222222222</v>
      </c>
      <c r="BM191">
        <v>599.91433333333327</v>
      </c>
      <c r="BN191">
        <v>101.6478888888889</v>
      </c>
      <c r="BO191">
        <v>9.9819400000000003E-2</v>
      </c>
      <c r="BP191">
        <v>24.254144444444449</v>
      </c>
      <c r="BQ191">
        <v>25.031422222222218</v>
      </c>
      <c r="BR191">
        <v>999.90000000000009</v>
      </c>
      <c r="BS191">
        <v>0</v>
      </c>
      <c r="BT191">
        <v>0</v>
      </c>
      <c r="BU191">
        <v>10015.70555555556</v>
      </c>
      <c r="BV191">
        <v>0</v>
      </c>
      <c r="BW191">
        <v>6.1192200000000003</v>
      </c>
      <c r="BX191">
        <v>-27.645644444444439</v>
      </c>
      <c r="BY191">
        <v>896.8603333333333</v>
      </c>
      <c r="BZ191">
        <v>924.60311111111105</v>
      </c>
      <c r="CA191">
        <v>0.34273666666666658</v>
      </c>
      <c r="CB191">
        <v>911.11911111111112</v>
      </c>
      <c r="CC191">
        <v>14.583666666666669</v>
      </c>
      <c r="CD191">
        <v>1.517234444444445</v>
      </c>
      <c r="CE191">
        <v>1.4823955555555559</v>
      </c>
      <c r="CF191">
        <v>13.14296666666667</v>
      </c>
      <c r="CG191">
        <v>12.787800000000001</v>
      </c>
      <c r="CH191">
        <v>1999.981111111111</v>
      </c>
      <c r="CI191">
        <v>0.9799969999999999</v>
      </c>
      <c r="CJ191">
        <v>2.0003266666666668E-2</v>
      </c>
      <c r="CK191">
        <v>0</v>
      </c>
      <c r="CL191">
        <v>213.42822222222219</v>
      </c>
      <c r="CM191">
        <v>5.0009800000000002</v>
      </c>
      <c r="CN191">
        <v>4525.2077777777777</v>
      </c>
      <c r="CO191">
        <v>18953.03333333334</v>
      </c>
      <c r="CP191">
        <v>40.243000000000002</v>
      </c>
      <c r="CQ191">
        <v>39.993000000000002</v>
      </c>
      <c r="CR191">
        <v>40.152555555555551</v>
      </c>
      <c r="CS191">
        <v>39.867777777777768</v>
      </c>
      <c r="CT191">
        <v>40.868000000000002</v>
      </c>
      <c r="CU191">
        <v>1955.0711111111109</v>
      </c>
      <c r="CV191">
        <v>39.909999999999997</v>
      </c>
      <c r="CW191">
        <v>0</v>
      </c>
      <c r="CX191">
        <v>6498.7999999523163</v>
      </c>
      <c r="CY191">
        <v>0</v>
      </c>
      <c r="CZ191">
        <v>1710707252</v>
      </c>
      <c r="DA191" t="s">
        <v>359</v>
      </c>
      <c r="DB191">
        <v>1710707252</v>
      </c>
      <c r="DC191">
        <v>1710706472</v>
      </c>
      <c r="DD191">
        <v>25</v>
      </c>
      <c r="DE191">
        <v>0.7</v>
      </c>
      <c r="DF191">
        <v>1.4E-2</v>
      </c>
      <c r="DG191">
        <v>-2.4249999999999998</v>
      </c>
      <c r="DH191">
        <v>-3.9E-2</v>
      </c>
      <c r="DI191">
        <v>495</v>
      </c>
      <c r="DJ191">
        <v>20</v>
      </c>
      <c r="DK191">
        <v>0.44</v>
      </c>
      <c r="DL191">
        <v>7.0000000000000007E-2</v>
      </c>
      <c r="DM191">
        <v>-27.423670731707311</v>
      </c>
      <c r="DN191">
        <v>-1.6840139372821989</v>
      </c>
      <c r="DO191">
        <v>0.27010561732259603</v>
      </c>
      <c r="DP191">
        <v>0</v>
      </c>
      <c r="DQ191">
        <v>213.40549999999999</v>
      </c>
      <c r="DR191">
        <v>9.1229948613427772E-2</v>
      </c>
      <c r="DS191">
        <v>0.1968892268435706</v>
      </c>
      <c r="DT191">
        <v>1</v>
      </c>
      <c r="DU191">
        <v>0.33599646341463407</v>
      </c>
      <c r="DV191">
        <v>6.1965282229965148E-2</v>
      </c>
      <c r="DW191">
        <v>6.4797281300148224E-3</v>
      </c>
      <c r="DX191">
        <v>1</v>
      </c>
      <c r="DY191">
        <v>2</v>
      </c>
      <c r="DZ191">
        <v>3</v>
      </c>
      <c r="EA191" t="s">
        <v>360</v>
      </c>
      <c r="EB191">
        <v>3.2293500000000002</v>
      </c>
      <c r="EC191">
        <v>2.7045300000000001</v>
      </c>
      <c r="ED191">
        <v>0.18115999999999999</v>
      </c>
      <c r="EE191">
        <v>0.18468699999999999</v>
      </c>
      <c r="EF191">
        <v>8.3312200000000003E-2</v>
      </c>
      <c r="EG191">
        <v>8.2211900000000004E-2</v>
      </c>
      <c r="EH191">
        <v>26850.2</v>
      </c>
      <c r="EI191">
        <v>26140.5</v>
      </c>
      <c r="EJ191">
        <v>31387.8</v>
      </c>
      <c r="EK191">
        <v>30378.799999999999</v>
      </c>
      <c r="EL191">
        <v>38552.800000000003</v>
      </c>
      <c r="EM191">
        <v>36871.699999999997</v>
      </c>
      <c r="EN191">
        <v>43998.400000000001</v>
      </c>
      <c r="EO191">
        <v>42424.3</v>
      </c>
      <c r="EP191">
        <v>1.9130799999999999</v>
      </c>
      <c r="EQ191">
        <v>1.9498</v>
      </c>
      <c r="ER191">
        <v>0.12678700000000001</v>
      </c>
      <c r="ES191">
        <v>0</v>
      </c>
      <c r="ET191">
        <v>22.945599999999999</v>
      </c>
      <c r="EU191">
        <v>999.9</v>
      </c>
      <c r="EV191">
        <v>53.7</v>
      </c>
      <c r="EW191">
        <v>26.9</v>
      </c>
      <c r="EX191">
        <v>18.798400000000001</v>
      </c>
      <c r="EY191">
        <v>61.493000000000002</v>
      </c>
      <c r="EZ191">
        <v>24.627400000000002</v>
      </c>
      <c r="FA191">
        <v>1</v>
      </c>
      <c r="FB191">
        <v>-0.21513199999999999</v>
      </c>
      <c r="FC191">
        <v>0.798821</v>
      </c>
      <c r="FD191">
        <v>20.190799999999999</v>
      </c>
      <c r="FE191">
        <v>5.2210299999999998</v>
      </c>
      <c r="FF191">
        <v>11.992100000000001</v>
      </c>
      <c r="FG191">
        <v>4.9649999999999999</v>
      </c>
      <c r="FH191">
        <v>3.29548</v>
      </c>
      <c r="FI191">
        <v>9999</v>
      </c>
      <c r="FJ191">
        <v>9999</v>
      </c>
      <c r="FK191">
        <v>9999</v>
      </c>
      <c r="FL191">
        <v>292.89999999999998</v>
      </c>
      <c r="FM191">
        <v>4.9710400000000003</v>
      </c>
      <c r="FN191">
        <v>1.86768</v>
      </c>
      <c r="FO191">
        <v>1.8589</v>
      </c>
      <c r="FP191">
        <v>1.86507</v>
      </c>
      <c r="FQ191">
        <v>1.86304</v>
      </c>
      <c r="FR191">
        <v>1.86436</v>
      </c>
      <c r="FS191">
        <v>1.8597600000000001</v>
      </c>
      <c r="FT191">
        <v>1.8638600000000001</v>
      </c>
      <c r="FU191">
        <v>0</v>
      </c>
      <c r="FV191">
        <v>0</v>
      </c>
      <c r="FW191">
        <v>0</v>
      </c>
      <c r="FX191">
        <v>0</v>
      </c>
      <c r="FY191" t="s">
        <v>361</v>
      </c>
      <c r="FZ191" t="s">
        <v>362</v>
      </c>
      <c r="GA191" t="s">
        <v>363</v>
      </c>
      <c r="GB191" t="s">
        <v>363</v>
      </c>
      <c r="GC191" t="s">
        <v>363</v>
      </c>
      <c r="GD191" t="s">
        <v>363</v>
      </c>
      <c r="GE191">
        <v>0</v>
      </c>
      <c r="GF191">
        <v>100</v>
      </c>
      <c r="GG191">
        <v>100</v>
      </c>
      <c r="GH191">
        <v>-4.4130000000000003</v>
      </c>
      <c r="GI191">
        <v>-5.2600000000000001E-2</v>
      </c>
      <c r="GJ191">
        <v>-0.44953633355511791</v>
      </c>
      <c r="GK191">
        <v>-3.2761014038563928E-3</v>
      </c>
      <c r="GL191">
        <v>-2.2697488846437009E-6</v>
      </c>
      <c r="GM191">
        <v>1.1067681640329E-9</v>
      </c>
      <c r="GN191">
        <v>-6.7387852144306204E-2</v>
      </c>
      <c r="GO191">
        <v>3.4759988817346559E-3</v>
      </c>
      <c r="GP191">
        <v>-3.6432653228263149E-4</v>
      </c>
      <c r="GQ191">
        <v>1.322559970292776E-5</v>
      </c>
      <c r="GR191">
        <v>12</v>
      </c>
      <c r="GS191">
        <v>1920</v>
      </c>
      <c r="GT191">
        <v>3</v>
      </c>
      <c r="GU191">
        <v>20</v>
      </c>
      <c r="GV191">
        <v>38.1</v>
      </c>
      <c r="GW191">
        <v>51.1</v>
      </c>
      <c r="GX191">
        <v>2.1484399999999999</v>
      </c>
      <c r="GY191">
        <v>2.3986800000000001</v>
      </c>
      <c r="GZ191">
        <v>1.4477500000000001</v>
      </c>
      <c r="HA191">
        <v>2.3034699999999999</v>
      </c>
      <c r="HB191">
        <v>1.5515099999999999</v>
      </c>
      <c r="HC191">
        <v>2.2570800000000002</v>
      </c>
      <c r="HD191">
        <v>31.608000000000001</v>
      </c>
      <c r="HE191">
        <v>14.4735</v>
      </c>
      <c r="HF191">
        <v>18</v>
      </c>
      <c r="HG191">
        <v>444.38900000000001</v>
      </c>
      <c r="HH191">
        <v>465.84800000000001</v>
      </c>
      <c r="HI191">
        <v>21.376100000000001</v>
      </c>
      <c r="HJ191">
        <v>24.287400000000002</v>
      </c>
      <c r="HK191">
        <v>30.000399999999999</v>
      </c>
      <c r="HL191">
        <v>24.337700000000002</v>
      </c>
      <c r="HM191">
        <v>24.2789</v>
      </c>
      <c r="HN191">
        <v>43.063400000000001</v>
      </c>
      <c r="HO191">
        <v>30.2486</v>
      </c>
      <c r="HP191">
        <v>45.124600000000001</v>
      </c>
      <c r="HQ191">
        <v>21.348600000000001</v>
      </c>
      <c r="HR191">
        <v>941.47699999999998</v>
      </c>
      <c r="HS191">
        <v>14.619199999999999</v>
      </c>
      <c r="HT191">
        <v>99.620199999999997</v>
      </c>
      <c r="HU191">
        <v>101.37</v>
      </c>
    </row>
    <row r="192" spans="1:229" x14ac:dyDescent="0.2">
      <c r="A192">
        <v>176</v>
      </c>
      <c r="B192">
        <v>1710709545.5999999</v>
      </c>
      <c r="C192">
        <v>1456</v>
      </c>
      <c r="D192" t="s">
        <v>719</v>
      </c>
      <c r="E192" t="s">
        <v>720</v>
      </c>
      <c r="F192">
        <v>5</v>
      </c>
      <c r="H192">
        <v>1710709542.8</v>
      </c>
      <c r="I192">
        <f t="shared" si="68"/>
        <v>3.5370580361095312E-4</v>
      </c>
      <c r="J192">
        <f t="shared" si="69"/>
        <v>0.35370580361095311</v>
      </c>
      <c r="K192">
        <f t="shared" si="70"/>
        <v>6.468730537797911</v>
      </c>
      <c r="L192">
        <f t="shared" si="71"/>
        <v>899.2056</v>
      </c>
      <c r="M192">
        <f t="shared" si="72"/>
        <v>391.77394585624126</v>
      </c>
      <c r="N192">
        <f t="shared" si="73"/>
        <v>39.861968648901382</v>
      </c>
      <c r="O192">
        <f t="shared" si="74"/>
        <v>91.491804943224324</v>
      </c>
      <c r="P192">
        <f t="shared" si="75"/>
        <v>2.1187601915382253E-2</v>
      </c>
      <c r="Q192">
        <f t="shared" si="76"/>
        <v>3</v>
      </c>
      <c r="R192">
        <f t="shared" si="77"/>
        <v>2.1104820320706444E-2</v>
      </c>
      <c r="S192">
        <f t="shared" si="78"/>
        <v>1.3197923231562502E-2</v>
      </c>
      <c r="T192">
        <f t="shared" si="79"/>
        <v>321.50919186770824</v>
      </c>
      <c r="U192">
        <f t="shared" si="80"/>
        <v>26.02088683392827</v>
      </c>
      <c r="V192">
        <f t="shared" si="81"/>
        <v>25.02609</v>
      </c>
      <c r="W192">
        <f t="shared" si="82"/>
        <v>3.1846268205982677</v>
      </c>
      <c r="X192">
        <f t="shared" si="83"/>
        <v>49.947203296861183</v>
      </c>
      <c r="Y192">
        <f t="shared" si="84"/>
        <v>1.5188074122544342</v>
      </c>
      <c r="Z192">
        <f t="shared" si="85"/>
        <v>3.0408257359824593</v>
      </c>
      <c r="AA192">
        <f t="shared" si="86"/>
        <v>1.6658194083438336</v>
      </c>
      <c r="AB192">
        <f t="shared" si="87"/>
        <v>-15.598425939243032</v>
      </c>
      <c r="AC192">
        <f t="shared" si="88"/>
        <v>-125.00898911999988</v>
      </c>
      <c r="AD192">
        <f t="shared" si="89"/>
        <v>-8.7822176595993433</v>
      </c>
      <c r="AE192">
        <f t="shared" si="90"/>
        <v>172.11955914886599</v>
      </c>
      <c r="AF192">
        <f t="shared" si="91"/>
        <v>27.117617907826897</v>
      </c>
      <c r="AG192">
        <f t="shared" si="92"/>
        <v>0.35628116403299953</v>
      </c>
      <c r="AH192">
        <f t="shared" si="93"/>
        <v>6.468730537797911</v>
      </c>
      <c r="AI192">
        <v>942.43548370715087</v>
      </c>
      <c r="AJ192">
        <v>920.51899393939368</v>
      </c>
      <c r="AK192">
        <v>3.3356869160534228</v>
      </c>
      <c r="AL192">
        <v>67.179014470420327</v>
      </c>
      <c r="AM192">
        <f t="shared" si="94"/>
        <v>0.35370580361095311</v>
      </c>
      <c r="AN192">
        <v>14.57710583144736</v>
      </c>
      <c r="AO192">
        <v>14.92550121212121</v>
      </c>
      <c r="AP192">
        <v>1.576177582414849E-6</v>
      </c>
      <c r="AQ192">
        <v>78.549610732048009</v>
      </c>
      <c r="AR192">
        <v>131</v>
      </c>
      <c r="AS192">
        <v>22</v>
      </c>
      <c r="AT192">
        <f t="shared" si="95"/>
        <v>1</v>
      </c>
      <c r="AU192">
        <f t="shared" si="96"/>
        <v>0</v>
      </c>
      <c r="AV192">
        <f t="shared" si="97"/>
        <v>54164.824764703058</v>
      </c>
      <c r="AW192">
        <f t="shared" si="98"/>
        <v>1999.99</v>
      </c>
      <c r="AX192">
        <f t="shared" si="99"/>
        <v>1681.1888994133203</v>
      </c>
      <c r="AY192">
        <f t="shared" si="100"/>
        <v>0.84059865269992362</v>
      </c>
      <c r="AZ192">
        <f t="shared" si="101"/>
        <v>0.16075539971085268</v>
      </c>
      <c r="BA192">
        <v>6</v>
      </c>
      <c r="BB192">
        <v>0.5</v>
      </c>
      <c r="BC192" t="s">
        <v>358</v>
      </c>
      <c r="BD192">
        <v>2</v>
      </c>
      <c r="BE192" t="b">
        <v>1</v>
      </c>
      <c r="BF192">
        <v>1710709542.8</v>
      </c>
      <c r="BG192">
        <v>899.2056</v>
      </c>
      <c r="BH192">
        <v>926.64179999999999</v>
      </c>
      <c r="BI192">
        <v>14.927239999999999</v>
      </c>
      <c r="BJ192">
        <v>14.5763</v>
      </c>
      <c r="BK192">
        <v>903.65249999999992</v>
      </c>
      <c r="BL192">
        <v>14.97987</v>
      </c>
      <c r="BM192">
        <v>600.03909999999996</v>
      </c>
      <c r="BN192">
        <v>101.6472</v>
      </c>
      <c r="BO192">
        <v>0.10017006000000001</v>
      </c>
      <c r="BP192">
        <v>24.253170000000001</v>
      </c>
      <c r="BQ192">
        <v>25.02609</v>
      </c>
      <c r="BR192">
        <v>999.9</v>
      </c>
      <c r="BS192">
        <v>0</v>
      </c>
      <c r="BT192">
        <v>0</v>
      </c>
      <c r="BU192">
        <v>9984.625</v>
      </c>
      <c r="BV192">
        <v>0</v>
      </c>
      <c r="BW192">
        <v>6.1296769999999992</v>
      </c>
      <c r="BX192">
        <v>-27.436029999999999</v>
      </c>
      <c r="BY192">
        <v>912.83179999999993</v>
      </c>
      <c r="BZ192">
        <v>940.34859999999992</v>
      </c>
      <c r="CA192">
        <v>0.3509526</v>
      </c>
      <c r="CB192">
        <v>926.64179999999999</v>
      </c>
      <c r="CC192">
        <v>14.5763</v>
      </c>
      <c r="CD192">
        <v>1.5173140000000001</v>
      </c>
      <c r="CE192">
        <v>1.481638</v>
      </c>
      <c r="CF192">
        <v>13.143750000000001</v>
      </c>
      <c r="CG192">
        <v>12.77999</v>
      </c>
      <c r="CH192">
        <v>1999.99</v>
      </c>
      <c r="CI192">
        <v>0.9799966</v>
      </c>
      <c r="CJ192">
        <v>2.000364E-2</v>
      </c>
      <c r="CK192">
        <v>0</v>
      </c>
      <c r="CL192">
        <v>213.35929999999999</v>
      </c>
      <c r="CM192">
        <v>5.0009800000000002</v>
      </c>
      <c r="CN192">
        <v>4524.0039999999999</v>
      </c>
      <c r="CO192">
        <v>18953.13</v>
      </c>
      <c r="CP192">
        <v>40.168399999999998</v>
      </c>
      <c r="CQ192">
        <v>39.918399999999998</v>
      </c>
      <c r="CR192">
        <v>40.118699999999997</v>
      </c>
      <c r="CS192">
        <v>39.749699999999997</v>
      </c>
      <c r="CT192">
        <v>40.780999999999999</v>
      </c>
      <c r="CU192">
        <v>1955.08</v>
      </c>
      <c r="CV192">
        <v>39.909999999999989</v>
      </c>
      <c r="CW192">
        <v>0</v>
      </c>
      <c r="CX192">
        <v>6504.2000000476837</v>
      </c>
      <c r="CY192">
        <v>0</v>
      </c>
      <c r="CZ192">
        <v>1710707252</v>
      </c>
      <c r="DA192" t="s">
        <v>359</v>
      </c>
      <c r="DB192">
        <v>1710707252</v>
      </c>
      <c r="DC192">
        <v>1710706472</v>
      </c>
      <c r="DD192">
        <v>25</v>
      </c>
      <c r="DE192">
        <v>0.7</v>
      </c>
      <c r="DF192">
        <v>1.4E-2</v>
      </c>
      <c r="DG192">
        <v>-2.4249999999999998</v>
      </c>
      <c r="DH192">
        <v>-3.9E-2</v>
      </c>
      <c r="DI192">
        <v>495</v>
      </c>
      <c r="DJ192">
        <v>20</v>
      </c>
      <c r="DK192">
        <v>0.44</v>
      </c>
      <c r="DL192">
        <v>7.0000000000000007E-2</v>
      </c>
      <c r="DM192">
        <v>-27.50562195121951</v>
      </c>
      <c r="DN192">
        <v>0.2453790940766451</v>
      </c>
      <c r="DO192">
        <v>0.16856183422462021</v>
      </c>
      <c r="DP192">
        <v>1</v>
      </c>
      <c r="DQ192">
        <v>213.4085294117647</v>
      </c>
      <c r="DR192">
        <v>0.1100687567927931</v>
      </c>
      <c r="DS192">
        <v>0.20454414672260279</v>
      </c>
      <c r="DT192">
        <v>1</v>
      </c>
      <c r="DU192">
        <v>0.34164146341463408</v>
      </c>
      <c r="DV192">
        <v>5.5157414634147167E-2</v>
      </c>
      <c r="DW192">
        <v>6.0719714807709411E-3</v>
      </c>
      <c r="DX192">
        <v>1</v>
      </c>
      <c r="DY192">
        <v>3</v>
      </c>
      <c r="DZ192">
        <v>3</v>
      </c>
      <c r="EA192" t="s">
        <v>460</v>
      </c>
      <c r="EB192">
        <v>3.2294100000000001</v>
      </c>
      <c r="EC192">
        <v>2.7042299999999999</v>
      </c>
      <c r="ED192">
        <v>0.18334600000000001</v>
      </c>
      <c r="EE192">
        <v>0.18687400000000001</v>
      </c>
      <c r="EF192">
        <v>8.3300700000000005E-2</v>
      </c>
      <c r="EG192">
        <v>8.2124699999999995E-2</v>
      </c>
      <c r="EH192">
        <v>26778.5</v>
      </c>
      <c r="EI192">
        <v>26070.1</v>
      </c>
      <c r="EJ192">
        <v>31387.599999999999</v>
      </c>
      <c r="EK192">
        <v>30378.400000000001</v>
      </c>
      <c r="EL192">
        <v>38553.300000000003</v>
      </c>
      <c r="EM192">
        <v>36875.1</v>
      </c>
      <c r="EN192">
        <v>43998.3</v>
      </c>
      <c r="EO192">
        <v>42424</v>
      </c>
      <c r="EP192">
        <v>1.9149499999999999</v>
      </c>
      <c r="EQ192">
        <v>1.9494</v>
      </c>
      <c r="ER192">
        <v>0.12695400000000001</v>
      </c>
      <c r="ES192">
        <v>0</v>
      </c>
      <c r="ET192">
        <v>22.945599999999999</v>
      </c>
      <c r="EU192">
        <v>999.9</v>
      </c>
      <c r="EV192">
        <v>53.6</v>
      </c>
      <c r="EW192">
        <v>26.9</v>
      </c>
      <c r="EX192">
        <v>18.764199999999999</v>
      </c>
      <c r="EY192">
        <v>61.383000000000003</v>
      </c>
      <c r="EZ192">
        <v>24.683499999999999</v>
      </c>
      <c r="FA192">
        <v>1</v>
      </c>
      <c r="FB192">
        <v>-0.21480199999999999</v>
      </c>
      <c r="FC192">
        <v>0.89694700000000005</v>
      </c>
      <c r="FD192">
        <v>20.190300000000001</v>
      </c>
      <c r="FE192">
        <v>5.2202799999999998</v>
      </c>
      <c r="FF192">
        <v>11.992000000000001</v>
      </c>
      <c r="FG192">
        <v>4.9649000000000001</v>
      </c>
      <c r="FH192">
        <v>3.2955000000000001</v>
      </c>
      <c r="FI192">
        <v>9999</v>
      </c>
      <c r="FJ192">
        <v>9999</v>
      </c>
      <c r="FK192">
        <v>9999</v>
      </c>
      <c r="FL192">
        <v>292.89999999999998</v>
      </c>
      <c r="FM192">
        <v>4.9710400000000003</v>
      </c>
      <c r="FN192">
        <v>1.86768</v>
      </c>
      <c r="FO192">
        <v>1.8588899999999999</v>
      </c>
      <c r="FP192">
        <v>1.8650800000000001</v>
      </c>
      <c r="FQ192">
        <v>1.8630599999999999</v>
      </c>
      <c r="FR192">
        <v>1.8643400000000001</v>
      </c>
      <c r="FS192">
        <v>1.8597699999999999</v>
      </c>
      <c r="FT192">
        <v>1.8638600000000001</v>
      </c>
      <c r="FU192">
        <v>0</v>
      </c>
      <c r="FV192">
        <v>0</v>
      </c>
      <c r="FW192">
        <v>0</v>
      </c>
      <c r="FX192">
        <v>0</v>
      </c>
      <c r="FY192" t="s">
        <v>361</v>
      </c>
      <c r="FZ192" t="s">
        <v>362</v>
      </c>
      <c r="GA192" t="s">
        <v>363</v>
      </c>
      <c r="GB192" t="s">
        <v>363</v>
      </c>
      <c r="GC192" t="s">
        <v>363</v>
      </c>
      <c r="GD192" t="s">
        <v>363</v>
      </c>
      <c r="GE192">
        <v>0</v>
      </c>
      <c r="GF192">
        <v>100</v>
      </c>
      <c r="GG192">
        <v>100</v>
      </c>
      <c r="GH192">
        <v>-4.49</v>
      </c>
      <c r="GI192">
        <v>-5.2600000000000001E-2</v>
      </c>
      <c r="GJ192">
        <v>-0.44953633355511791</v>
      </c>
      <c r="GK192">
        <v>-3.2761014038563928E-3</v>
      </c>
      <c r="GL192">
        <v>-2.2697488846437009E-6</v>
      </c>
      <c r="GM192">
        <v>1.1067681640329E-9</v>
      </c>
      <c r="GN192">
        <v>-6.7387852144306204E-2</v>
      </c>
      <c r="GO192">
        <v>3.4759988817346559E-3</v>
      </c>
      <c r="GP192">
        <v>-3.6432653228263149E-4</v>
      </c>
      <c r="GQ192">
        <v>1.322559970292776E-5</v>
      </c>
      <c r="GR192">
        <v>12</v>
      </c>
      <c r="GS192">
        <v>1920</v>
      </c>
      <c r="GT192">
        <v>3</v>
      </c>
      <c r="GU192">
        <v>20</v>
      </c>
      <c r="GV192">
        <v>38.200000000000003</v>
      </c>
      <c r="GW192">
        <v>51.2</v>
      </c>
      <c r="GX192">
        <v>2.17896</v>
      </c>
      <c r="GY192">
        <v>2.3877000000000002</v>
      </c>
      <c r="GZ192">
        <v>1.4477500000000001</v>
      </c>
      <c r="HA192">
        <v>2.3034699999999999</v>
      </c>
      <c r="HB192">
        <v>1.5515099999999999</v>
      </c>
      <c r="HC192">
        <v>2.3168899999999999</v>
      </c>
      <c r="HD192">
        <v>31.608000000000001</v>
      </c>
      <c r="HE192">
        <v>14.4823</v>
      </c>
      <c r="HF192">
        <v>18</v>
      </c>
      <c r="HG192">
        <v>445.40600000000001</v>
      </c>
      <c r="HH192">
        <v>465.58699999999999</v>
      </c>
      <c r="HI192">
        <v>21.351400000000002</v>
      </c>
      <c r="HJ192">
        <v>24.287400000000002</v>
      </c>
      <c r="HK192">
        <v>30.000299999999999</v>
      </c>
      <c r="HL192">
        <v>24.336400000000001</v>
      </c>
      <c r="HM192">
        <v>24.277200000000001</v>
      </c>
      <c r="HN192">
        <v>43.664200000000001</v>
      </c>
      <c r="HO192">
        <v>30.2486</v>
      </c>
      <c r="HP192">
        <v>45.124600000000001</v>
      </c>
      <c r="HQ192">
        <v>21.3188</v>
      </c>
      <c r="HR192">
        <v>954.83600000000001</v>
      </c>
      <c r="HS192">
        <v>14.619899999999999</v>
      </c>
      <c r="HT192">
        <v>99.619799999999998</v>
      </c>
      <c r="HU192">
        <v>101.369</v>
      </c>
    </row>
    <row r="193" spans="1:229" x14ac:dyDescent="0.2">
      <c r="A193">
        <v>177</v>
      </c>
      <c r="B193">
        <v>1710709550.0999999</v>
      </c>
      <c r="C193">
        <v>1460.5</v>
      </c>
      <c r="D193" t="s">
        <v>721</v>
      </c>
      <c r="E193" t="s">
        <v>722</v>
      </c>
      <c r="F193">
        <v>5</v>
      </c>
      <c r="H193">
        <v>1710709547.25</v>
      </c>
      <c r="I193">
        <f t="shared" si="68"/>
        <v>3.6051194494692154E-4</v>
      </c>
      <c r="J193">
        <f t="shared" si="69"/>
        <v>0.36051194494692151</v>
      </c>
      <c r="K193">
        <f t="shared" si="70"/>
        <v>6.2892970508123032</v>
      </c>
      <c r="L193">
        <f t="shared" si="71"/>
        <v>913.99199999999996</v>
      </c>
      <c r="M193">
        <f t="shared" si="72"/>
        <v>428.60572067431042</v>
      </c>
      <c r="N193">
        <f t="shared" si="73"/>
        <v>43.608847904433411</v>
      </c>
      <c r="O193">
        <f t="shared" si="74"/>
        <v>92.994881288941926</v>
      </c>
      <c r="P193">
        <f t="shared" si="75"/>
        <v>2.160316591740245E-2</v>
      </c>
      <c r="Q193">
        <f t="shared" si="76"/>
        <v>3</v>
      </c>
      <c r="R193">
        <f t="shared" si="77"/>
        <v>2.151711231515414E-2</v>
      </c>
      <c r="S193">
        <f t="shared" si="78"/>
        <v>1.3455898089386777E-2</v>
      </c>
      <c r="T193">
        <f t="shared" si="79"/>
        <v>321.51062826771334</v>
      </c>
      <c r="U193">
        <f t="shared" si="80"/>
        <v>26.020169524040259</v>
      </c>
      <c r="V193">
        <f t="shared" si="81"/>
        <v>25.020029999999998</v>
      </c>
      <c r="W193">
        <f t="shared" si="82"/>
        <v>3.1834766486245116</v>
      </c>
      <c r="X193">
        <f t="shared" si="83"/>
        <v>49.922448346040312</v>
      </c>
      <c r="Y193">
        <f t="shared" si="84"/>
        <v>1.5181465853813423</v>
      </c>
      <c r="Z193">
        <f t="shared" si="85"/>
        <v>3.0410098776771166</v>
      </c>
      <c r="AA193">
        <f t="shared" si="86"/>
        <v>1.6653300632431693</v>
      </c>
      <c r="AB193">
        <f t="shared" si="87"/>
        <v>-15.89857677215924</v>
      </c>
      <c r="AC193">
        <f t="shared" si="88"/>
        <v>-123.8655155999995</v>
      </c>
      <c r="AD193">
        <f t="shared" si="89"/>
        <v>-8.7016638396913493</v>
      </c>
      <c r="AE193">
        <f t="shared" si="90"/>
        <v>173.04487205586329</v>
      </c>
      <c r="AF193">
        <f t="shared" si="91"/>
        <v>27.37649182654819</v>
      </c>
      <c r="AG193">
        <f t="shared" si="92"/>
        <v>0.36413560394235611</v>
      </c>
      <c r="AH193">
        <f t="shared" si="93"/>
        <v>6.2892970508123032</v>
      </c>
      <c r="AI193">
        <v>957.94258686291505</v>
      </c>
      <c r="AJ193">
        <v>935.8473878787878</v>
      </c>
      <c r="AK193">
        <v>3.413732236834329</v>
      </c>
      <c r="AL193">
        <v>67.179014470420327</v>
      </c>
      <c r="AM193">
        <f t="shared" si="94"/>
        <v>0.36051194494692151</v>
      </c>
      <c r="AN193">
        <v>14.561282947444161</v>
      </c>
      <c r="AO193">
        <v>14.916483030303031</v>
      </c>
      <c r="AP193">
        <v>-1.080137285468352E-5</v>
      </c>
      <c r="AQ193">
        <v>78.549610732048009</v>
      </c>
      <c r="AR193">
        <v>131</v>
      </c>
      <c r="AS193">
        <v>22</v>
      </c>
      <c r="AT193">
        <f t="shared" si="95"/>
        <v>1</v>
      </c>
      <c r="AU193">
        <f t="shared" si="96"/>
        <v>0</v>
      </c>
      <c r="AV193">
        <f t="shared" si="97"/>
        <v>54289.528345511098</v>
      </c>
      <c r="AW193">
        <f t="shared" si="98"/>
        <v>1999.999</v>
      </c>
      <c r="AX193">
        <f t="shared" si="99"/>
        <v>1681.1964594133228</v>
      </c>
      <c r="AY193">
        <f t="shared" si="100"/>
        <v>0.84059865000598644</v>
      </c>
      <c r="AZ193">
        <f t="shared" si="101"/>
        <v>0.16075539451155393</v>
      </c>
      <c r="BA193">
        <v>6</v>
      </c>
      <c r="BB193">
        <v>0.5</v>
      </c>
      <c r="BC193" t="s">
        <v>358</v>
      </c>
      <c r="BD193">
        <v>2</v>
      </c>
      <c r="BE193" t="b">
        <v>1</v>
      </c>
      <c r="BF193">
        <v>1710709547.25</v>
      </c>
      <c r="BG193">
        <v>913.99199999999996</v>
      </c>
      <c r="BH193">
        <v>941.70190000000002</v>
      </c>
      <c r="BI193">
        <v>14.920970000000001</v>
      </c>
      <c r="BJ193">
        <v>14.56226</v>
      </c>
      <c r="BK193">
        <v>918.50779999999997</v>
      </c>
      <c r="BL193">
        <v>14.97359</v>
      </c>
      <c r="BM193">
        <v>599.98719999999992</v>
      </c>
      <c r="BN193">
        <v>101.646</v>
      </c>
      <c r="BO193">
        <v>9.9837259999999997E-2</v>
      </c>
      <c r="BP193">
        <v>24.254180000000002</v>
      </c>
      <c r="BQ193">
        <v>25.020029999999998</v>
      </c>
      <c r="BR193">
        <v>999.9</v>
      </c>
      <c r="BS193">
        <v>0</v>
      </c>
      <c r="BT193">
        <v>0</v>
      </c>
      <c r="BU193">
        <v>10008.75</v>
      </c>
      <c r="BV193">
        <v>0</v>
      </c>
      <c r="BW193">
        <v>6.1302459999999996</v>
      </c>
      <c r="BX193">
        <v>-27.709959999999999</v>
      </c>
      <c r="BY193">
        <v>927.83630000000016</v>
      </c>
      <c r="BZ193">
        <v>955.61800000000005</v>
      </c>
      <c r="CA193">
        <v>0.35869869999999998</v>
      </c>
      <c r="CB193">
        <v>941.70190000000002</v>
      </c>
      <c r="CC193">
        <v>14.56226</v>
      </c>
      <c r="CD193">
        <v>1.516656</v>
      </c>
      <c r="CE193">
        <v>1.4801949999999999</v>
      </c>
      <c r="CF193">
        <v>13.13711</v>
      </c>
      <c r="CG193">
        <v>12.76511</v>
      </c>
      <c r="CH193">
        <v>1999.999</v>
      </c>
      <c r="CI193">
        <v>0.97999630000000004</v>
      </c>
      <c r="CJ193">
        <v>2.0003920000000001E-2</v>
      </c>
      <c r="CK193">
        <v>0</v>
      </c>
      <c r="CL193">
        <v>213.32239999999999</v>
      </c>
      <c r="CM193">
        <v>5.0009800000000002</v>
      </c>
      <c r="CN193">
        <v>4522.8129999999992</v>
      </c>
      <c r="CO193">
        <v>18953.2</v>
      </c>
      <c r="CP193">
        <v>40.112400000000001</v>
      </c>
      <c r="CQ193">
        <v>39.862400000000001</v>
      </c>
      <c r="CR193">
        <v>40.055899999999987</v>
      </c>
      <c r="CS193">
        <v>39.624800000000008</v>
      </c>
      <c r="CT193">
        <v>40.724800000000002</v>
      </c>
      <c r="CU193">
        <v>1955.0889999999999</v>
      </c>
      <c r="CV193">
        <v>39.909999999999989</v>
      </c>
      <c r="CW193">
        <v>0</v>
      </c>
      <c r="CX193">
        <v>6508.3999998569489</v>
      </c>
      <c r="CY193">
        <v>0</v>
      </c>
      <c r="CZ193">
        <v>1710707252</v>
      </c>
      <c r="DA193" t="s">
        <v>359</v>
      </c>
      <c r="DB193">
        <v>1710707252</v>
      </c>
      <c r="DC193">
        <v>1710706472</v>
      </c>
      <c r="DD193">
        <v>25</v>
      </c>
      <c r="DE193">
        <v>0.7</v>
      </c>
      <c r="DF193">
        <v>1.4E-2</v>
      </c>
      <c r="DG193">
        <v>-2.4249999999999998</v>
      </c>
      <c r="DH193">
        <v>-3.9E-2</v>
      </c>
      <c r="DI193">
        <v>495</v>
      </c>
      <c r="DJ193">
        <v>20</v>
      </c>
      <c r="DK193">
        <v>0.44</v>
      </c>
      <c r="DL193">
        <v>7.0000000000000007E-2</v>
      </c>
      <c r="DM193">
        <v>-27.53523902439024</v>
      </c>
      <c r="DN193">
        <v>-1.0403811846689659</v>
      </c>
      <c r="DO193">
        <v>0.18176390727889849</v>
      </c>
      <c r="DP193">
        <v>0</v>
      </c>
      <c r="DQ193">
        <v>213.4108235294118</v>
      </c>
      <c r="DR193">
        <v>-0.4877005348020117</v>
      </c>
      <c r="DS193">
        <v>0.2100139309928569</v>
      </c>
      <c r="DT193">
        <v>1</v>
      </c>
      <c r="DU193">
        <v>0.34738765853658538</v>
      </c>
      <c r="DV193">
        <v>7.4290013937282573E-2</v>
      </c>
      <c r="DW193">
        <v>7.9930214001286762E-3</v>
      </c>
      <c r="DX193">
        <v>1</v>
      </c>
      <c r="DY193">
        <v>2</v>
      </c>
      <c r="DZ193">
        <v>3</v>
      </c>
      <c r="EA193" t="s">
        <v>360</v>
      </c>
      <c r="EB193">
        <v>3.2293500000000002</v>
      </c>
      <c r="EC193">
        <v>2.7042700000000002</v>
      </c>
      <c r="ED193">
        <v>0.18532299999999999</v>
      </c>
      <c r="EE193">
        <v>0.18881100000000001</v>
      </c>
      <c r="EF193">
        <v>8.3265000000000006E-2</v>
      </c>
      <c r="EG193">
        <v>8.2108299999999995E-2</v>
      </c>
      <c r="EH193">
        <v>26713.3</v>
      </c>
      <c r="EI193">
        <v>26008.3</v>
      </c>
      <c r="EJ193">
        <v>31387.1</v>
      </c>
      <c r="EK193">
        <v>30378.6</v>
      </c>
      <c r="EL193">
        <v>38554.1</v>
      </c>
      <c r="EM193">
        <v>36876</v>
      </c>
      <c r="EN193">
        <v>43997.5</v>
      </c>
      <c r="EO193">
        <v>42424.3</v>
      </c>
      <c r="EP193">
        <v>1.91462</v>
      </c>
      <c r="EQ193">
        <v>1.9496500000000001</v>
      </c>
      <c r="ER193">
        <v>0.12579599999999999</v>
      </c>
      <c r="ES193">
        <v>0</v>
      </c>
      <c r="ET193">
        <v>22.945599999999999</v>
      </c>
      <c r="EU193">
        <v>999.9</v>
      </c>
      <c r="EV193">
        <v>53.6</v>
      </c>
      <c r="EW193">
        <v>26.9</v>
      </c>
      <c r="EX193">
        <v>18.764099999999999</v>
      </c>
      <c r="EY193">
        <v>61.393000000000001</v>
      </c>
      <c r="EZ193">
        <v>24.992000000000001</v>
      </c>
      <c r="FA193">
        <v>1</v>
      </c>
      <c r="FB193">
        <v>-0.21477399999999999</v>
      </c>
      <c r="FC193">
        <v>0.92857800000000001</v>
      </c>
      <c r="FD193">
        <v>20.190000000000001</v>
      </c>
      <c r="FE193">
        <v>5.2207299999999996</v>
      </c>
      <c r="FF193">
        <v>11.992000000000001</v>
      </c>
      <c r="FG193">
        <v>4.96495</v>
      </c>
      <c r="FH193">
        <v>3.2955000000000001</v>
      </c>
      <c r="FI193">
        <v>9999</v>
      </c>
      <c r="FJ193">
        <v>9999</v>
      </c>
      <c r="FK193">
        <v>9999</v>
      </c>
      <c r="FL193">
        <v>292.89999999999998</v>
      </c>
      <c r="FM193">
        <v>4.9710400000000003</v>
      </c>
      <c r="FN193">
        <v>1.86768</v>
      </c>
      <c r="FO193">
        <v>1.8588800000000001</v>
      </c>
      <c r="FP193">
        <v>1.8650800000000001</v>
      </c>
      <c r="FQ193">
        <v>1.86307</v>
      </c>
      <c r="FR193">
        <v>1.8643400000000001</v>
      </c>
      <c r="FS193">
        <v>1.85975</v>
      </c>
      <c r="FT193">
        <v>1.8638600000000001</v>
      </c>
      <c r="FU193">
        <v>0</v>
      </c>
      <c r="FV193">
        <v>0</v>
      </c>
      <c r="FW193">
        <v>0</v>
      </c>
      <c r="FX193">
        <v>0</v>
      </c>
      <c r="FY193" t="s">
        <v>361</v>
      </c>
      <c r="FZ193" t="s">
        <v>362</v>
      </c>
      <c r="GA193" t="s">
        <v>363</v>
      </c>
      <c r="GB193" t="s">
        <v>363</v>
      </c>
      <c r="GC193" t="s">
        <v>363</v>
      </c>
      <c r="GD193" t="s">
        <v>363</v>
      </c>
      <c r="GE193">
        <v>0</v>
      </c>
      <c r="GF193">
        <v>100</v>
      </c>
      <c r="GG193">
        <v>100</v>
      </c>
      <c r="GH193">
        <v>-4.5609999999999999</v>
      </c>
      <c r="GI193">
        <v>-5.2600000000000001E-2</v>
      </c>
      <c r="GJ193">
        <v>-0.44953633355511791</v>
      </c>
      <c r="GK193">
        <v>-3.2761014038563928E-3</v>
      </c>
      <c r="GL193">
        <v>-2.2697488846437009E-6</v>
      </c>
      <c r="GM193">
        <v>1.1067681640329E-9</v>
      </c>
      <c r="GN193">
        <v>-6.7387852144306204E-2</v>
      </c>
      <c r="GO193">
        <v>3.4759988817346559E-3</v>
      </c>
      <c r="GP193">
        <v>-3.6432653228263149E-4</v>
      </c>
      <c r="GQ193">
        <v>1.322559970292776E-5</v>
      </c>
      <c r="GR193">
        <v>12</v>
      </c>
      <c r="GS193">
        <v>1920</v>
      </c>
      <c r="GT193">
        <v>3</v>
      </c>
      <c r="GU193">
        <v>20</v>
      </c>
      <c r="GV193">
        <v>38.299999999999997</v>
      </c>
      <c r="GW193">
        <v>51.3</v>
      </c>
      <c r="GX193">
        <v>2.20581</v>
      </c>
      <c r="GY193">
        <v>2.3913600000000002</v>
      </c>
      <c r="GZ193">
        <v>1.4477500000000001</v>
      </c>
      <c r="HA193">
        <v>2.3046899999999999</v>
      </c>
      <c r="HB193">
        <v>1.5515099999999999</v>
      </c>
      <c r="HC193">
        <v>2.4706999999999999</v>
      </c>
      <c r="HD193">
        <v>31.608000000000001</v>
      </c>
      <c r="HE193">
        <v>14.491</v>
      </c>
      <c r="HF193">
        <v>18</v>
      </c>
      <c r="HG193">
        <v>445.22199999999998</v>
      </c>
      <c r="HH193">
        <v>465.738</v>
      </c>
      <c r="HI193">
        <v>21.3216</v>
      </c>
      <c r="HJ193">
        <v>24.286799999999999</v>
      </c>
      <c r="HK193">
        <v>30.0002</v>
      </c>
      <c r="HL193">
        <v>24.335699999999999</v>
      </c>
      <c r="HM193">
        <v>24.276900000000001</v>
      </c>
      <c r="HN193">
        <v>44.269300000000001</v>
      </c>
      <c r="HO193">
        <v>30.2486</v>
      </c>
      <c r="HP193">
        <v>45.124600000000001</v>
      </c>
      <c r="HQ193">
        <v>21.294499999999999</v>
      </c>
      <c r="HR193">
        <v>974.87</v>
      </c>
      <c r="HS193">
        <v>14.6221</v>
      </c>
      <c r="HT193">
        <v>99.618099999999998</v>
      </c>
      <c r="HU193">
        <v>101.369</v>
      </c>
    </row>
    <row r="194" spans="1:229" x14ac:dyDescent="0.2">
      <c r="A194">
        <v>178</v>
      </c>
      <c r="B194">
        <v>1710709555.5999999</v>
      </c>
      <c r="C194">
        <v>1466</v>
      </c>
      <c r="D194" t="s">
        <v>723</v>
      </c>
      <c r="E194" t="s">
        <v>724</v>
      </c>
      <c r="F194">
        <v>5</v>
      </c>
      <c r="H194">
        <v>1710709552.8499999</v>
      </c>
      <c r="I194">
        <f t="shared" si="68"/>
        <v>3.5592264209062714E-4</v>
      </c>
      <c r="J194">
        <f t="shared" si="69"/>
        <v>0.35592264209062713</v>
      </c>
      <c r="K194">
        <f t="shared" si="70"/>
        <v>6.3134479743313596</v>
      </c>
      <c r="L194">
        <f t="shared" si="71"/>
        <v>932.69100000000003</v>
      </c>
      <c r="M194">
        <f t="shared" si="72"/>
        <v>438.8671107059281</v>
      </c>
      <c r="N194">
        <f t="shared" si="73"/>
        <v>44.653092198305913</v>
      </c>
      <c r="O194">
        <f t="shared" si="74"/>
        <v>94.8978317116065</v>
      </c>
      <c r="P194">
        <f t="shared" si="75"/>
        <v>2.1318346457756741E-2</v>
      </c>
      <c r="Q194">
        <f t="shared" si="76"/>
        <v>3</v>
      </c>
      <c r="R194">
        <f t="shared" si="77"/>
        <v>2.1234542234066751E-2</v>
      </c>
      <c r="S194">
        <f t="shared" si="78"/>
        <v>1.3279090804977224E-2</v>
      </c>
      <c r="T194">
        <f t="shared" si="79"/>
        <v>321.5139798677252</v>
      </c>
      <c r="U194">
        <f t="shared" si="80"/>
        <v>26.010960541285318</v>
      </c>
      <c r="V194">
        <f t="shared" si="81"/>
        <v>25.018910000000002</v>
      </c>
      <c r="W194">
        <f t="shared" si="82"/>
        <v>3.1832641153356716</v>
      </c>
      <c r="X194">
        <f t="shared" si="83"/>
        <v>49.923733026530748</v>
      </c>
      <c r="Y194">
        <f t="shared" si="84"/>
        <v>1.5172383656825699</v>
      </c>
      <c r="Z194">
        <f t="shared" si="85"/>
        <v>3.03911240947521</v>
      </c>
      <c r="AA194">
        <f t="shared" si="86"/>
        <v>1.6660257496531017</v>
      </c>
      <c r="AB194">
        <f t="shared" si="87"/>
        <v>-15.696188516196656</v>
      </c>
      <c r="AC194">
        <f t="shared" si="88"/>
        <v>-125.36804304000007</v>
      </c>
      <c r="AD194">
        <f t="shared" si="89"/>
        <v>-8.8067063426298837</v>
      </c>
      <c r="AE194">
        <f t="shared" si="90"/>
        <v>171.64304196889861</v>
      </c>
      <c r="AF194">
        <f t="shared" si="91"/>
        <v>27.219062769962548</v>
      </c>
      <c r="AG194">
        <f t="shared" si="92"/>
        <v>0.35758720605663885</v>
      </c>
      <c r="AH194">
        <f t="shared" si="93"/>
        <v>6.3134479743313596</v>
      </c>
      <c r="AI194">
        <v>976.31000569523314</v>
      </c>
      <c r="AJ194">
        <v>954.3893212121211</v>
      </c>
      <c r="AK194">
        <v>3.3705394370492598</v>
      </c>
      <c r="AL194">
        <v>67.179014470420327</v>
      </c>
      <c r="AM194">
        <f t="shared" si="94"/>
        <v>0.35592264209062713</v>
      </c>
      <c r="AN194">
        <v>14.55973289056384</v>
      </c>
      <c r="AO194">
        <v>14.910377575757581</v>
      </c>
      <c r="AP194">
        <v>-6.286658766808216E-6</v>
      </c>
      <c r="AQ194">
        <v>78.549610732048009</v>
      </c>
      <c r="AR194">
        <v>131</v>
      </c>
      <c r="AS194">
        <v>22</v>
      </c>
      <c r="AT194">
        <f t="shared" si="95"/>
        <v>1</v>
      </c>
      <c r="AU194">
        <f t="shared" si="96"/>
        <v>0</v>
      </c>
      <c r="AV194">
        <f t="shared" si="97"/>
        <v>54290.26730098368</v>
      </c>
      <c r="AW194">
        <f t="shared" si="98"/>
        <v>2000.02</v>
      </c>
      <c r="AX194">
        <f t="shared" si="99"/>
        <v>1681.214099413329</v>
      </c>
      <c r="AY194">
        <f t="shared" si="100"/>
        <v>0.8405986437202273</v>
      </c>
      <c r="AZ194">
        <f t="shared" si="101"/>
        <v>0.16075538238003881</v>
      </c>
      <c r="BA194">
        <v>6</v>
      </c>
      <c r="BB194">
        <v>0.5</v>
      </c>
      <c r="BC194" t="s">
        <v>358</v>
      </c>
      <c r="BD194">
        <v>2</v>
      </c>
      <c r="BE194" t="b">
        <v>1</v>
      </c>
      <c r="BF194">
        <v>1710709552.8499999</v>
      </c>
      <c r="BG194">
        <v>932.69100000000003</v>
      </c>
      <c r="BH194">
        <v>960.24320000000012</v>
      </c>
      <c r="BI194">
        <v>14.91198</v>
      </c>
      <c r="BJ194">
        <v>14.55973</v>
      </c>
      <c r="BK194">
        <v>937.29390000000001</v>
      </c>
      <c r="BL194">
        <v>14.964600000000001</v>
      </c>
      <c r="BM194">
        <v>600.00830000000008</v>
      </c>
      <c r="BN194">
        <v>101.64619999999999</v>
      </c>
      <c r="BO194">
        <v>0.10007149999999999</v>
      </c>
      <c r="BP194">
        <v>24.243770000000001</v>
      </c>
      <c r="BQ194">
        <v>25.018910000000002</v>
      </c>
      <c r="BR194">
        <v>999.9</v>
      </c>
      <c r="BS194">
        <v>0</v>
      </c>
      <c r="BT194">
        <v>0</v>
      </c>
      <c r="BU194">
        <v>10008.505999999999</v>
      </c>
      <c r="BV194">
        <v>0</v>
      </c>
      <c r="BW194">
        <v>6.1367440000000002</v>
      </c>
      <c r="BX194">
        <v>-27.552240000000001</v>
      </c>
      <c r="BY194">
        <v>946.80970000000013</v>
      </c>
      <c r="BZ194">
        <v>974.43069999999989</v>
      </c>
      <c r="CA194">
        <v>0.35224840000000002</v>
      </c>
      <c r="CB194">
        <v>960.24320000000012</v>
      </c>
      <c r="CC194">
        <v>14.55973</v>
      </c>
      <c r="CD194">
        <v>1.515744</v>
      </c>
      <c r="CE194">
        <v>1.479941</v>
      </c>
      <c r="CF194">
        <v>13.127929999999999</v>
      </c>
      <c r="CG194">
        <v>12.76248</v>
      </c>
      <c r="CH194">
        <v>2000.02</v>
      </c>
      <c r="CI194">
        <v>0.97999600000000009</v>
      </c>
      <c r="CJ194">
        <v>2.00042E-2</v>
      </c>
      <c r="CK194">
        <v>0</v>
      </c>
      <c r="CL194">
        <v>213.37780000000001</v>
      </c>
      <c r="CM194">
        <v>5.0009800000000002</v>
      </c>
      <c r="CN194">
        <v>4520.8819999999996</v>
      </c>
      <c r="CO194">
        <v>18953.41</v>
      </c>
      <c r="CP194">
        <v>40.030999999999999</v>
      </c>
      <c r="CQ194">
        <v>39.780999999999999</v>
      </c>
      <c r="CR194">
        <v>39.974800000000002</v>
      </c>
      <c r="CS194">
        <v>39.512300000000003</v>
      </c>
      <c r="CT194">
        <v>40.643599999999999</v>
      </c>
      <c r="CU194">
        <v>1955.11</v>
      </c>
      <c r="CV194">
        <v>39.909999999999989</v>
      </c>
      <c r="CW194">
        <v>0</v>
      </c>
      <c r="CX194">
        <v>6513.7999999523163</v>
      </c>
      <c r="CY194">
        <v>0</v>
      </c>
      <c r="CZ194">
        <v>1710707252</v>
      </c>
      <c r="DA194" t="s">
        <v>359</v>
      </c>
      <c r="DB194">
        <v>1710707252</v>
      </c>
      <c r="DC194">
        <v>1710706472</v>
      </c>
      <c r="DD194">
        <v>25</v>
      </c>
      <c r="DE194">
        <v>0.7</v>
      </c>
      <c r="DF194">
        <v>1.4E-2</v>
      </c>
      <c r="DG194">
        <v>-2.4249999999999998</v>
      </c>
      <c r="DH194">
        <v>-3.9E-2</v>
      </c>
      <c r="DI194">
        <v>495</v>
      </c>
      <c r="DJ194">
        <v>20</v>
      </c>
      <c r="DK194">
        <v>0.44</v>
      </c>
      <c r="DL194">
        <v>7.0000000000000007E-2</v>
      </c>
      <c r="DM194">
        <v>-27.585339999999999</v>
      </c>
      <c r="DN194">
        <v>-8.9056660412710126E-2</v>
      </c>
      <c r="DO194">
        <v>0.1413516409526254</v>
      </c>
      <c r="DP194">
        <v>1</v>
      </c>
      <c r="DQ194">
        <v>213.3700588235294</v>
      </c>
      <c r="DR194">
        <v>-4.9320092128338579E-2</v>
      </c>
      <c r="DS194">
        <v>0.2145956445444297</v>
      </c>
      <c r="DT194">
        <v>1</v>
      </c>
      <c r="DU194">
        <v>0.35107032500000002</v>
      </c>
      <c r="DV194">
        <v>4.294627767354494E-2</v>
      </c>
      <c r="DW194">
        <v>6.4985448770763284E-3</v>
      </c>
      <c r="DX194">
        <v>1</v>
      </c>
      <c r="DY194">
        <v>3</v>
      </c>
      <c r="DZ194">
        <v>3</v>
      </c>
      <c r="EA194" t="s">
        <v>460</v>
      </c>
      <c r="EB194">
        <v>3.2292700000000001</v>
      </c>
      <c r="EC194">
        <v>2.70438</v>
      </c>
      <c r="ED194">
        <v>0.187699</v>
      </c>
      <c r="EE194">
        <v>0.19117999999999999</v>
      </c>
      <c r="EF194">
        <v>8.3243800000000007E-2</v>
      </c>
      <c r="EG194">
        <v>8.2107799999999995E-2</v>
      </c>
      <c r="EH194">
        <v>26635.4</v>
      </c>
      <c r="EI194">
        <v>25932.400000000001</v>
      </c>
      <c r="EJ194">
        <v>31386.9</v>
      </c>
      <c r="EK194">
        <v>30378.400000000001</v>
      </c>
      <c r="EL194">
        <v>38554.6</v>
      </c>
      <c r="EM194">
        <v>36876</v>
      </c>
      <c r="EN194">
        <v>43997</v>
      </c>
      <c r="EO194">
        <v>42424.2</v>
      </c>
      <c r="EP194">
        <v>1.9160200000000001</v>
      </c>
      <c r="EQ194">
        <v>1.94967</v>
      </c>
      <c r="ER194">
        <v>0.125945</v>
      </c>
      <c r="ES194">
        <v>0</v>
      </c>
      <c r="ET194">
        <v>22.9436</v>
      </c>
      <c r="EU194">
        <v>999.9</v>
      </c>
      <c r="EV194">
        <v>53.6</v>
      </c>
      <c r="EW194">
        <v>26.9</v>
      </c>
      <c r="EX194">
        <v>18.763300000000001</v>
      </c>
      <c r="EY194">
        <v>61.283000000000001</v>
      </c>
      <c r="EZ194">
        <v>24.887799999999999</v>
      </c>
      <c r="FA194">
        <v>1</v>
      </c>
      <c r="FB194">
        <v>-0.214642</v>
      </c>
      <c r="FC194">
        <v>0.93102700000000005</v>
      </c>
      <c r="FD194">
        <v>20.189900000000002</v>
      </c>
      <c r="FE194">
        <v>5.2204300000000003</v>
      </c>
      <c r="FF194">
        <v>11.992000000000001</v>
      </c>
      <c r="FG194">
        <v>4.9649999999999999</v>
      </c>
      <c r="FH194">
        <v>3.29548</v>
      </c>
      <c r="FI194">
        <v>9999</v>
      </c>
      <c r="FJ194">
        <v>9999</v>
      </c>
      <c r="FK194">
        <v>9999</v>
      </c>
      <c r="FL194">
        <v>292.89999999999998</v>
      </c>
      <c r="FM194">
        <v>4.9710400000000003</v>
      </c>
      <c r="FN194">
        <v>1.86768</v>
      </c>
      <c r="FO194">
        <v>1.8589199999999999</v>
      </c>
      <c r="FP194">
        <v>1.8650500000000001</v>
      </c>
      <c r="FQ194">
        <v>1.8630800000000001</v>
      </c>
      <c r="FR194">
        <v>1.8643400000000001</v>
      </c>
      <c r="FS194">
        <v>1.85975</v>
      </c>
      <c r="FT194">
        <v>1.8638600000000001</v>
      </c>
      <c r="FU194">
        <v>0</v>
      </c>
      <c r="FV194">
        <v>0</v>
      </c>
      <c r="FW194">
        <v>0</v>
      </c>
      <c r="FX194">
        <v>0</v>
      </c>
      <c r="FY194" t="s">
        <v>361</v>
      </c>
      <c r="FZ194" t="s">
        <v>362</v>
      </c>
      <c r="GA194" t="s">
        <v>363</v>
      </c>
      <c r="GB194" t="s">
        <v>363</v>
      </c>
      <c r="GC194" t="s">
        <v>363</v>
      </c>
      <c r="GD194" t="s">
        <v>363</v>
      </c>
      <c r="GE194">
        <v>0</v>
      </c>
      <c r="GF194">
        <v>100</v>
      </c>
      <c r="GG194">
        <v>100</v>
      </c>
      <c r="GH194">
        <v>-4.6449999999999996</v>
      </c>
      <c r="GI194">
        <v>-5.2600000000000001E-2</v>
      </c>
      <c r="GJ194">
        <v>-0.44953633355511791</v>
      </c>
      <c r="GK194">
        <v>-3.2761014038563928E-3</v>
      </c>
      <c r="GL194">
        <v>-2.2697488846437009E-6</v>
      </c>
      <c r="GM194">
        <v>1.1067681640329E-9</v>
      </c>
      <c r="GN194">
        <v>-6.7387852144306204E-2</v>
      </c>
      <c r="GO194">
        <v>3.4759988817346559E-3</v>
      </c>
      <c r="GP194">
        <v>-3.6432653228263149E-4</v>
      </c>
      <c r="GQ194">
        <v>1.322559970292776E-5</v>
      </c>
      <c r="GR194">
        <v>12</v>
      </c>
      <c r="GS194">
        <v>1920</v>
      </c>
      <c r="GT194">
        <v>3</v>
      </c>
      <c r="GU194">
        <v>20</v>
      </c>
      <c r="GV194">
        <v>38.4</v>
      </c>
      <c r="GW194">
        <v>51.4</v>
      </c>
      <c r="GX194">
        <v>2.2424300000000001</v>
      </c>
      <c r="GY194">
        <v>2.4023400000000001</v>
      </c>
      <c r="GZ194">
        <v>1.4477500000000001</v>
      </c>
      <c r="HA194">
        <v>2.3034699999999999</v>
      </c>
      <c r="HB194">
        <v>1.5515099999999999</v>
      </c>
      <c r="HC194">
        <v>2.4438499999999999</v>
      </c>
      <c r="HD194">
        <v>31.629799999999999</v>
      </c>
      <c r="HE194">
        <v>14.491</v>
      </c>
      <c r="HF194">
        <v>18</v>
      </c>
      <c r="HG194">
        <v>445.99</v>
      </c>
      <c r="HH194">
        <v>465.75400000000002</v>
      </c>
      <c r="HI194">
        <v>21.287500000000001</v>
      </c>
      <c r="HJ194">
        <v>24.285299999999999</v>
      </c>
      <c r="HK194">
        <v>30.0001</v>
      </c>
      <c r="HL194">
        <v>24.335699999999999</v>
      </c>
      <c r="HM194">
        <v>24.276900000000001</v>
      </c>
      <c r="HN194">
        <v>44.917700000000004</v>
      </c>
      <c r="HO194">
        <v>30.2486</v>
      </c>
      <c r="HP194">
        <v>45.124600000000001</v>
      </c>
      <c r="HQ194">
        <v>21.2761</v>
      </c>
      <c r="HR194">
        <v>988.27599999999995</v>
      </c>
      <c r="HS194">
        <v>14.6221</v>
      </c>
      <c r="HT194">
        <v>99.617099999999994</v>
      </c>
      <c r="HU194">
        <v>101.369</v>
      </c>
    </row>
    <row r="195" spans="1:229" x14ac:dyDescent="0.2">
      <c r="A195">
        <v>179</v>
      </c>
      <c r="B195">
        <v>1710709560.0999999</v>
      </c>
      <c r="C195">
        <v>1470.5</v>
      </c>
      <c r="D195" t="s">
        <v>725</v>
      </c>
      <c r="E195" t="s">
        <v>726</v>
      </c>
      <c r="F195">
        <v>5</v>
      </c>
      <c r="H195">
        <v>1710709557.25</v>
      </c>
      <c r="I195">
        <f t="shared" si="68"/>
        <v>3.552618426186109E-4</v>
      </c>
      <c r="J195">
        <f t="shared" si="69"/>
        <v>0.35526184261861088</v>
      </c>
      <c r="K195">
        <f t="shared" si="70"/>
        <v>6.4532154594145634</v>
      </c>
      <c r="L195">
        <f t="shared" si="71"/>
        <v>947.40330000000017</v>
      </c>
      <c r="M195">
        <f t="shared" si="72"/>
        <v>441.92991239620784</v>
      </c>
      <c r="N195">
        <f t="shared" si="73"/>
        <v>44.96395830499123</v>
      </c>
      <c r="O195">
        <f t="shared" si="74"/>
        <v>96.393118646875834</v>
      </c>
      <c r="P195">
        <f t="shared" si="75"/>
        <v>2.1279394672210822E-2</v>
      </c>
      <c r="Q195">
        <f t="shared" si="76"/>
        <v>3</v>
      </c>
      <c r="R195">
        <f t="shared" si="77"/>
        <v>2.1195895766818417E-2</v>
      </c>
      <c r="S195">
        <f t="shared" si="78"/>
        <v>1.3254909481386613E-2</v>
      </c>
      <c r="T195">
        <f t="shared" si="79"/>
        <v>321.51621426773312</v>
      </c>
      <c r="U195">
        <f t="shared" si="80"/>
        <v>26.012580168024751</v>
      </c>
      <c r="V195">
        <f t="shared" si="81"/>
        <v>25.017219999999998</v>
      </c>
      <c r="W195">
        <f t="shared" si="82"/>
        <v>3.1829434412542725</v>
      </c>
      <c r="X195">
        <f t="shared" si="83"/>
        <v>49.911680210799886</v>
      </c>
      <c r="Y195">
        <f t="shared" si="84"/>
        <v>1.517003041445419</v>
      </c>
      <c r="Z195">
        <f t="shared" si="85"/>
        <v>3.0393748217620011</v>
      </c>
      <c r="AA195">
        <f t="shared" si="86"/>
        <v>1.6659403998088536</v>
      </c>
      <c r="AB195">
        <f t="shared" si="87"/>
        <v>-15.667047259480741</v>
      </c>
      <c r="AC195">
        <f t="shared" si="88"/>
        <v>-124.86180935999971</v>
      </c>
      <c r="AD195">
        <f t="shared" si="89"/>
        <v>-8.7711338654354467</v>
      </c>
      <c r="AE195">
        <f t="shared" si="90"/>
        <v>172.21622378281722</v>
      </c>
      <c r="AF195">
        <f t="shared" si="91"/>
        <v>27.587572597176333</v>
      </c>
      <c r="AG195">
        <f t="shared" si="92"/>
        <v>0.35605761754972381</v>
      </c>
      <c r="AH195">
        <f t="shared" si="93"/>
        <v>6.4532154594145634</v>
      </c>
      <c r="AI195">
        <v>992.1693616105199</v>
      </c>
      <c r="AJ195">
        <v>969.80592121212123</v>
      </c>
      <c r="AK195">
        <v>3.4360408652370449</v>
      </c>
      <c r="AL195">
        <v>67.179014470420327</v>
      </c>
      <c r="AM195">
        <f t="shared" si="94"/>
        <v>0.35526184261861088</v>
      </c>
      <c r="AN195">
        <v>14.559220812465</v>
      </c>
      <c r="AO195">
        <v>14.909181818181811</v>
      </c>
      <c r="AP195">
        <v>-8.6101137539905222E-7</v>
      </c>
      <c r="AQ195">
        <v>78.549610732048009</v>
      </c>
      <c r="AR195">
        <v>131</v>
      </c>
      <c r="AS195">
        <v>22</v>
      </c>
      <c r="AT195">
        <f t="shared" si="95"/>
        <v>1</v>
      </c>
      <c r="AU195">
        <f t="shared" si="96"/>
        <v>0</v>
      </c>
      <c r="AV195">
        <f t="shared" si="97"/>
        <v>54369.77679659197</v>
      </c>
      <c r="AW195">
        <f t="shared" si="98"/>
        <v>2000.0340000000001</v>
      </c>
      <c r="AX195">
        <f t="shared" si="99"/>
        <v>1681.2258594133332</v>
      </c>
      <c r="AY195">
        <f t="shared" si="100"/>
        <v>0.84059863952979452</v>
      </c>
      <c r="AZ195">
        <f t="shared" si="101"/>
        <v>0.16075537429250358</v>
      </c>
      <c r="BA195">
        <v>6</v>
      </c>
      <c r="BB195">
        <v>0.5</v>
      </c>
      <c r="BC195" t="s">
        <v>358</v>
      </c>
      <c r="BD195">
        <v>2</v>
      </c>
      <c r="BE195" t="b">
        <v>1</v>
      </c>
      <c r="BF195">
        <v>1710709557.25</v>
      </c>
      <c r="BG195">
        <v>947.40330000000017</v>
      </c>
      <c r="BH195">
        <v>975.32749999999999</v>
      </c>
      <c r="BI195">
        <v>14.90992</v>
      </c>
      <c r="BJ195">
        <v>14.55918</v>
      </c>
      <c r="BK195">
        <v>952.07410000000004</v>
      </c>
      <c r="BL195">
        <v>14.96255</v>
      </c>
      <c r="BM195">
        <v>600.01510000000007</v>
      </c>
      <c r="BN195">
        <v>101.6447</v>
      </c>
      <c r="BO195">
        <v>9.9846009999999999E-2</v>
      </c>
      <c r="BP195">
        <v>24.24521</v>
      </c>
      <c r="BQ195">
        <v>25.017219999999998</v>
      </c>
      <c r="BR195">
        <v>999.9</v>
      </c>
      <c r="BS195">
        <v>0</v>
      </c>
      <c r="BT195">
        <v>0</v>
      </c>
      <c r="BU195">
        <v>10024</v>
      </c>
      <c r="BV195">
        <v>0</v>
      </c>
      <c r="BW195">
        <v>6.1333500000000001</v>
      </c>
      <c r="BX195">
        <v>-27.92417</v>
      </c>
      <c r="BY195">
        <v>961.74279999999999</v>
      </c>
      <c r="BZ195">
        <v>989.7373</v>
      </c>
      <c r="CA195">
        <v>0.35073260000000001</v>
      </c>
      <c r="CB195">
        <v>975.32749999999999</v>
      </c>
      <c r="CC195">
        <v>14.55918</v>
      </c>
      <c r="CD195">
        <v>1.5155099999999999</v>
      </c>
      <c r="CE195">
        <v>1.4798610000000001</v>
      </c>
      <c r="CF195">
        <v>13.12555</v>
      </c>
      <c r="CG195">
        <v>12.761670000000001</v>
      </c>
      <c r="CH195">
        <v>2000.0340000000001</v>
      </c>
      <c r="CI195">
        <v>0.97999569999999991</v>
      </c>
      <c r="CJ195">
        <v>2.000449E-2</v>
      </c>
      <c r="CK195">
        <v>0</v>
      </c>
      <c r="CL195">
        <v>213.3683</v>
      </c>
      <c r="CM195">
        <v>5.0009800000000002</v>
      </c>
      <c r="CN195">
        <v>4519.3519999999999</v>
      </c>
      <c r="CO195">
        <v>18953.55</v>
      </c>
      <c r="CP195">
        <v>39.962200000000003</v>
      </c>
      <c r="CQ195">
        <v>39.737400000000001</v>
      </c>
      <c r="CR195">
        <v>39.943300000000001</v>
      </c>
      <c r="CS195">
        <v>39.406100000000002</v>
      </c>
      <c r="CT195">
        <v>40.587200000000003</v>
      </c>
      <c r="CU195">
        <v>1955.124</v>
      </c>
      <c r="CV195">
        <v>39.909999999999989</v>
      </c>
      <c r="CW195">
        <v>0</v>
      </c>
      <c r="CX195">
        <v>6518.5999999046326</v>
      </c>
      <c r="CY195">
        <v>0</v>
      </c>
      <c r="CZ195">
        <v>1710707252</v>
      </c>
      <c r="DA195" t="s">
        <v>359</v>
      </c>
      <c r="DB195">
        <v>1710707252</v>
      </c>
      <c r="DC195">
        <v>1710706472</v>
      </c>
      <c r="DD195">
        <v>25</v>
      </c>
      <c r="DE195">
        <v>0.7</v>
      </c>
      <c r="DF195">
        <v>1.4E-2</v>
      </c>
      <c r="DG195">
        <v>-2.4249999999999998</v>
      </c>
      <c r="DH195">
        <v>-3.9E-2</v>
      </c>
      <c r="DI195">
        <v>495</v>
      </c>
      <c r="DJ195">
        <v>20</v>
      </c>
      <c r="DK195">
        <v>0.44</v>
      </c>
      <c r="DL195">
        <v>7.0000000000000007E-2</v>
      </c>
      <c r="DM195">
        <v>-27.64185365853659</v>
      </c>
      <c r="DN195">
        <v>-1.408906620209085</v>
      </c>
      <c r="DO195">
        <v>0.21271989609327119</v>
      </c>
      <c r="DP195">
        <v>0</v>
      </c>
      <c r="DQ195">
        <v>213.34450000000001</v>
      </c>
      <c r="DR195">
        <v>-0.56783804152704864</v>
      </c>
      <c r="DS195">
        <v>0.21516317337423191</v>
      </c>
      <c r="DT195">
        <v>1</v>
      </c>
      <c r="DU195">
        <v>0.35225531707317081</v>
      </c>
      <c r="DV195">
        <v>1.3580111498258281E-2</v>
      </c>
      <c r="DW195">
        <v>5.3939116872366846E-3</v>
      </c>
      <c r="DX195">
        <v>1</v>
      </c>
      <c r="DY195">
        <v>2</v>
      </c>
      <c r="DZ195">
        <v>3</v>
      </c>
      <c r="EA195" t="s">
        <v>360</v>
      </c>
      <c r="EB195">
        <v>3.2293400000000001</v>
      </c>
      <c r="EC195">
        <v>2.7044100000000002</v>
      </c>
      <c r="ED195">
        <v>0.18965299999999999</v>
      </c>
      <c r="EE195">
        <v>0.193082</v>
      </c>
      <c r="EF195">
        <v>8.3239300000000002E-2</v>
      </c>
      <c r="EG195">
        <v>8.2100400000000004E-2</v>
      </c>
      <c r="EH195">
        <v>26571.200000000001</v>
      </c>
      <c r="EI195">
        <v>25871.8</v>
      </c>
      <c r="EJ195">
        <v>31386.7</v>
      </c>
      <c r="EK195">
        <v>30378.7</v>
      </c>
      <c r="EL195">
        <v>38554.9</v>
      </c>
      <c r="EM195">
        <v>36876.400000000001</v>
      </c>
      <c r="EN195">
        <v>43997</v>
      </c>
      <c r="EO195">
        <v>42424.2</v>
      </c>
      <c r="EP195">
        <v>1.91523</v>
      </c>
      <c r="EQ195">
        <v>1.9498</v>
      </c>
      <c r="ER195">
        <v>0.12665199999999999</v>
      </c>
      <c r="ES195">
        <v>0</v>
      </c>
      <c r="ET195">
        <v>22.943200000000001</v>
      </c>
      <c r="EU195">
        <v>999.9</v>
      </c>
      <c r="EV195">
        <v>53.6</v>
      </c>
      <c r="EW195">
        <v>26.9</v>
      </c>
      <c r="EX195">
        <v>18.7621</v>
      </c>
      <c r="EY195">
        <v>61.113</v>
      </c>
      <c r="EZ195">
        <v>25.124199999999998</v>
      </c>
      <c r="FA195">
        <v>1</v>
      </c>
      <c r="FB195">
        <v>-0.215056</v>
      </c>
      <c r="FC195">
        <v>0.91315599999999997</v>
      </c>
      <c r="FD195">
        <v>20.190100000000001</v>
      </c>
      <c r="FE195">
        <v>5.2208800000000002</v>
      </c>
      <c r="FF195">
        <v>11.9924</v>
      </c>
      <c r="FG195">
        <v>4.9651500000000004</v>
      </c>
      <c r="FH195">
        <v>3.2955800000000002</v>
      </c>
      <c r="FI195">
        <v>9999</v>
      </c>
      <c r="FJ195">
        <v>9999</v>
      </c>
      <c r="FK195">
        <v>9999</v>
      </c>
      <c r="FL195">
        <v>292.89999999999998</v>
      </c>
      <c r="FM195">
        <v>4.9710299999999998</v>
      </c>
      <c r="FN195">
        <v>1.86768</v>
      </c>
      <c r="FO195">
        <v>1.85887</v>
      </c>
      <c r="FP195">
        <v>1.8650599999999999</v>
      </c>
      <c r="FQ195">
        <v>1.86303</v>
      </c>
      <c r="FR195">
        <v>1.86432</v>
      </c>
      <c r="FS195">
        <v>1.8597399999999999</v>
      </c>
      <c r="FT195">
        <v>1.8638600000000001</v>
      </c>
      <c r="FU195">
        <v>0</v>
      </c>
      <c r="FV195">
        <v>0</v>
      </c>
      <c r="FW195">
        <v>0</v>
      </c>
      <c r="FX195">
        <v>0</v>
      </c>
      <c r="FY195" t="s">
        <v>361</v>
      </c>
      <c r="FZ195" t="s">
        <v>362</v>
      </c>
      <c r="GA195" t="s">
        <v>363</v>
      </c>
      <c r="GB195" t="s">
        <v>363</v>
      </c>
      <c r="GC195" t="s">
        <v>363</v>
      </c>
      <c r="GD195" t="s">
        <v>363</v>
      </c>
      <c r="GE195">
        <v>0</v>
      </c>
      <c r="GF195">
        <v>100</v>
      </c>
      <c r="GG195">
        <v>100</v>
      </c>
      <c r="GH195">
        <v>-4.7149999999999999</v>
      </c>
      <c r="GI195">
        <v>-5.2600000000000001E-2</v>
      </c>
      <c r="GJ195">
        <v>-0.44953633355511791</v>
      </c>
      <c r="GK195">
        <v>-3.2761014038563928E-3</v>
      </c>
      <c r="GL195">
        <v>-2.2697488846437009E-6</v>
      </c>
      <c r="GM195">
        <v>1.1067681640329E-9</v>
      </c>
      <c r="GN195">
        <v>-6.7387852144306204E-2</v>
      </c>
      <c r="GO195">
        <v>3.4759988817346559E-3</v>
      </c>
      <c r="GP195">
        <v>-3.6432653228263149E-4</v>
      </c>
      <c r="GQ195">
        <v>1.322559970292776E-5</v>
      </c>
      <c r="GR195">
        <v>12</v>
      </c>
      <c r="GS195">
        <v>1920</v>
      </c>
      <c r="GT195">
        <v>3</v>
      </c>
      <c r="GU195">
        <v>20</v>
      </c>
      <c r="GV195">
        <v>38.5</v>
      </c>
      <c r="GW195">
        <v>51.5</v>
      </c>
      <c r="GX195">
        <v>2.2680699999999998</v>
      </c>
      <c r="GY195">
        <v>2.4011200000000001</v>
      </c>
      <c r="GZ195">
        <v>1.4477500000000001</v>
      </c>
      <c r="HA195">
        <v>2.3034699999999999</v>
      </c>
      <c r="HB195">
        <v>1.5515099999999999</v>
      </c>
      <c r="HC195">
        <v>2.4340799999999998</v>
      </c>
      <c r="HD195">
        <v>31.629799999999999</v>
      </c>
      <c r="HE195">
        <v>14.491</v>
      </c>
      <c r="HF195">
        <v>18</v>
      </c>
      <c r="HG195">
        <v>445.54399999999998</v>
      </c>
      <c r="HH195">
        <v>465.83100000000002</v>
      </c>
      <c r="HI195">
        <v>21.268799999999999</v>
      </c>
      <c r="HJ195">
        <v>24.285299999999999</v>
      </c>
      <c r="HK195">
        <v>30</v>
      </c>
      <c r="HL195">
        <v>24.334700000000002</v>
      </c>
      <c r="HM195">
        <v>24.276900000000001</v>
      </c>
      <c r="HN195">
        <v>45.439399999999999</v>
      </c>
      <c r="HO195">
        <v>30.2486</v>
      </c>
      <c r="HP195">
        <v>45.124600000000001</v>
      </c>
      <c r="HQ195">
        <v>21.261199999999999</v>
      </c>
      <c r="HR195">
        <v>1008.31</v>
      </c>
      <c r="HS195">
        <v>14.6221</v>
      </c>
      <c r="HT195">
        <v>99.616900000000001</v>
      </c>
      <c r="HU195">
        <v>101.37</v>
      </c>
    </row>
    <row r="196" spans="1:229" x14ac:dyDescent="0.2">
      <c r="A196">
        <v>180</v>
      </c>
      <c r="B196">
        <v>1710709565.5999999</v>
      </c>
      <c r="C196">
        <v>1476</v>
      </c>
      <c r="D196" t="s">
        <v>727</v>
      </c>
      <c r="E196" t="s">
        <v>728</v>
      </c>
      <c r="F196">
        <v>5</v>
      </c>
      <c r="H196">
        <v>1710709562.8499999</v>
      </c>
      <c r="I196">
        <f t="shared" si="68"/>
        <v>3.5520419702903347E-4</v>
      </c>
      <c r="J196">
        <f t="shared" si="69"/>
        <v>0.35520419702903344</v>
      </c>
      <c r="K196">
        <f t="shared" si="70"/>
        <v>6.2598811697073202</v>
      </c>
      <c r="L196">
        <f t="shared" si="71"/>
        <v>966.15249999999992</v>
      </c>
      <c r="M196">
        <f t="shared" si="72"/>
        <v>473.5992299380801</v>
      </c>
      <c r="N196">
        <f t="shared" si="73"/>
        <v>48.186553130045603</v>
      </c>
      <c r="O196">
        <f t="shared" si="74"/>
        <v>98.301593055932983</v>
      </c>
      <c r="P196">
        <f t="shared" si="75"/>
        <v>2.1236341376343927E-2</v>
      </c>
      <c r="Q196">
        <f t="shared" si="76"/>
        <v>3</v>
      </c>
      <c r="R196">
        <f t="shared" si="77"/>
        <v>2.1153179292842824E-2</v>
      </c>
      <c r="S196">
        <f t="shared" si="78"/>
        <v>1.3228181588288191E-2</v>
      </c>
      <c r="T196">
        <f t="shared" si="79"/>
        <v>321.51489366767134</v>
      </c>
      <c r="U196">
        <f t="shared" si="80"/>
        <v>26.007253456149837</v>
      </c>
      <c r="V196">
        <f t="shared" si="81"/>
        <v>25.03304</v>
      </c>
      <c r="W196">
        <f t="shared" si="82"/>
        <v>3.185946359249948</v>
      </c>
      <c r="X196">
        <f t="shared" si="83"/>
        <v>49.925012556979063</v>
      </c>
      <c r="Y196">
        <f t="shared" si="84"/>
        <v>1.5169224846708</v>
      </c>
      <c r="Z196">
        <f t="shared" si="85"/>
        <v>3.0384018089921301</v>
      </c>
      <c r="AA196">
        <f t="shared" si="86"/>
        <v>1.6690238745791479</v>
      </c>
      <c r="AB196">
        <f t="shared" si="87"/>
        <v>-15.664505088980375</v>
      </c>
      <c r="AC196">
        <f t="shared" si="88"/>
        <v>-128.28414312000001</v>
      </c>
      <c r="AD196">
        <f t="shared" si="89"/>
        <v>-9.0120184356902993</v>
      </c>
      <c r="AE196">
        <f t="shared" si="90"/>
        <v>168.55422702300064</v>
      </c>
      <c r="AF196">
        <f t="shared" si="91"/>
        <v>27.05496891255163</v>
      </c>
      <c r="AG196">
        <f t="shared" si="92"/>
        <v>0.35336039670954345</v>
      </c>
      <c r="AH196">
        <f t="shared" si="93"/>
        <v>6.2598811697073202</v>
      </c>
      <c r="AI196">
        <v>1010.140269319387</v>
      </c>
      <c r="AJ196">
        <v>988.33212121212091</v>
      </c>
      <c r="AK196">
        <v>3.3578506739166269</v>
      </c>
      <c r="AL196">
        <v>67.179014470420327</v>
      </c>
      <c r="AM196">
        <f t="shared" si="94"/>
        <v>0.35520419702903344</v>
      </c>
      <c r="AN196">
        <v>14.559155256007021</v>
      </c>
      <c r="AO196">
        <v>14.909065454545461</v>
      </c>
      <c r="AP196">
        <v>-7.2870944162498924E-7</v>
      </c>
      <c r="AQ196">
        <v>78.549610732048009</v>
      </c>
      <c r="AR196">
        <v>130</v>
      </c>
      <c r="AS196">
        <v>22</v>
      </c>
      <c r="AT196">
        <f t="shared" si="95"/>
        <v>1</v>
      </c>
      <c r="AU196">
        <f t="shared" si="96"/>
        <v>0</v>
      </c>
      <c r="AV196">
        <f t="shared" si="97"/>
        <v>54150.25384562301</v>
      </c>
      <c r="AW196">
        <f t="shared" si="98"/>
        <v>2000.0250000000001</v>
      </c>
      <c r="AX196">
        <f t="shared" si="99"/>
        <v>1681.2183594133012</v>
      </c>
      <c r="AY196">
        <f t="shared" si="100"/>
        <v>0.8405986722232478</v>
      </c>
      <c r="AZ196">
        <f t="shared" si="101"/>
        <v>0.16075543739086828</v>
      </c>
      <c r="BA196">
        <v>6</v>
      </c>
      <c r="BB196">
        <v>0.5</v>
      </c>
      <c r="BC196" t="s">
        <v>358</v>
      </c>
      <c r="BD196">
        <v>2</v>
      </c>
      <c r="BE196" t="b">
        <v>1</v>
      </c>
      <c r="BF196">
        <v>1710709562.8499999</v>
      </c>
      <c r="BG196">
        <v>966.15249999999992</v>
      </c>
      <c r="BH196">
        <v>993.54870000000005</v>
      </c>
      <c r="BI196">
        <v>14.909000000000001</v>
      </c>
      <c r="BJ196">
        <v>14.56091</v>
      </c>
      <c r="BK196">
        <v>970.90970000000016</v>
      </c>
      <c r="BL196">
        <v>14.961639999999999</v>
      </c>
      <c r="BM196">
        <v>600.00369999999998</v>
      </c>
      <c r="BN196">
        <v>101.6452</v>
      </c>
      <c r="BO196">
        <v>0.1002212</v>
      </c>
      <c r="BP196">
        <v>24.23987</v>
      </c>
      <c r="BQ196">
        <v>25.03304</v>
      </c>
      <c r="BR196">
        <v>999.9</v>
      </c>
      <c r="BS196">
        <v>0</v>
      </c>
      <c r="BT196">
        <v>0</v>
      </c>
      <c r="BU196">
        <v>9981.5649999999987</v>
      </c>
      <c r="BV196">
        <v>0</v>
      </c>
      <c r="BW196">
        <v>6.1118729999999992</v>
      </c>
      <c r="BX196">
        <v>-27.395800000000001</v>
      </c>
      <c r="BY196">
        <v>980.77499999999998</v>
      </c>
      <c r="BZ196">
        <v>1008.23</v>
      </c>
      <c r="CA196">
        <v>0.34809299999999999</v>
      </c>
      <c r="CB196">
        <v>993.54870000000005</v>
      </c>
      <c r="CC196">
        <v>14.56091</v>
      </c>
      <c r="CD196">
        <v>1.5154259999999999</v>
      </c>
      <c r="CE196">
        <v>1.4800439999999999</v>
      </c>
      <c r="CF196">
        <v>13.124739999999999</v>
      </c>
      <c r="CG196">
        <v>12.76355</v>
      </c>
      <c r="CH196">
        <v>2000.0250000000001</v>
      </c>
      <c r="CI196">
        <v>0.97999449999999988</v>
      </c>
      <c r="CJ196">
        <v>2.000565E-2</v>
      </c>
      <c r="CK196">
        <v>0</v>
      </c>
      <c r="CL196">
        <v>213.27090000000001</v>
      </c>
      <c r="CM196">
        <v>5.0009800000000002</v>
      </c>
      <c r="CN196">
        <v>4517.96</v>
      </c>
      <c r="CO196">
        <v>18953.47</v>
      </c>
      <c r="CP196">
        <v>39.887300000000003</v>
      </c>
      <c r="CQ196">
        <v>39.680799999999998</v>
      </c>
      <c r="CR196">
        <v>39.875</v>
      </c>
      <c r="CS196">
        <v>39.280999999999999</v>
      </c>
      <c r="CT196">
        <v>40.481099999999998</v>
      </c>
      <c r="CU196">
        <v>1955.1130000000001</v>
      </c>
      <c r="CV196">
        <v>39.911999999999999</v>
      </c>
      <c r="CW196">
        <v>0</v>
      </c>
      <c r="CX196">
        <v>6524</v>
      </c>
      <c r="CY196">
        <v>0</v>
      </c>
      <c r="CZ196">
        <v>1710707252</v>
      </c>
      <c r="DA196" t="s">
        <v>359</v>
      </c>
      <c r="DB196">
        <v>1710707252</v>
      </c>
      <c r="DC196">
        <v>1710706472</v>
      </c>
      <c r="DD196">
        <v>25</v>
      </c>
      <c r="DE196">
        <v>0.7</v>
      </c>
      <c r="DF196">
        <v>1.4E-2</v>
      </c>
      <c r="DG196">
        <v>-2.4249999999999998</v>
      </c>
      <c r="DH196">
        <v>-3.9E-2</v>
      </c>
      <c r="DI196">
        <v>495</v>
      </c>
      <c r="DJ196">
        <v>20</v>
      </c>
      <c r="DK196">
        <v>0.44</v>
      </c>
      <c r="DL196">
        <v>7.0000000000000007E-2</v>
      </c>
      <c r="DM196">
        <v>-27.667345000000001</v>
      </c>
      <c r="DN196">
        <v>0.3572262664165784</v>
      </c>
      <c r="DO196">
        <v>0.20378710085527971</v>
      </c>
      <c r="DP196">
        <v>1</v>
      </c>
      <c r="DQ196">
        <v>213.31208823529411</v>
      </c>
      <c r="DR196">
        <v>-0.18522536117810179</v>
      </c>
      <c r="DS196">
        <v>0.20015587567561821</v>
      </c>
      <c r="DT196">
        <v>1</v>
      </c>
      <c r="DU196">
        <v>0.35317032500000001</v>
      </c>
      <c r="DV196">
        <v>-3.7210007504691868E-2</v>
      </c>
      <c r="DW196">
        <v>3.8553062679085562E-3</v>
      </c>
      <c r="DX196">
        <v>1</v>
      </c>
      <c r="DY196">
        <v>3</v>
      </c>
      <c r="DZ196">
        <v>3</v>
      </c>
      <c r="EA196" t="s">
        <v>460</v>
      </c>
      <c r="EB196">
        <v>3.2292700000000001</v>
      </c>
      <c r="EC196">
        <v>2.7042799999999998</v>
      </c>
      <c r="ED196">
        <v>0.19197700000000001</v>
      </c>
      <c r="EE196">
        <v>0.19531399999999999</v>
      </c>
      <c r="EF196">
        <v>8.3239400000000005E-2</v>
      </c>
      <c r="EG196">
        <v>8.2159599999999999E-2</v>
      </c>
      <c r="EH196">
        <v>26495.8</v>
      </c>
      <c r="EI196">
        <v>25800.1</v>
      </c>
      <c r="EJ196">
        <v>31387.3</v>
      </c>
      <c r="EK196">
        <v>30378.400000000001</v>
      </c>
      <c r="EL196">
        <v>38555.699999999997</v>
      </c>
      <c r="EM196">
        <v>36873.9</v>
      </c>
      <c r="EN196">
        <v>43997.8</v>
      </c>
      <c r="EO196">
        <v>42424.1</v>
      </c>
      <c r="EP196">
        <v>1.91632</v>
      </c>
      <c r="EQ196">
        <v>1.9501999999999999</v>
      </c>
      <c r="ER196">
        <v>0.128079</v>
      </c>
      <c r="ES196">
        <v>0</v>
      </c>
      <c r="ET196">
        <v>22.941700000000001</v>
      </c>
      <c r="EU196">
        <v>999.9</v>
      </c>
      <c r="EV196">
        <v>53.6</v>
      </c>
      <c r="EW196">
        <v>26.9</v>
      </c>
      <c r="EX196">
        <v>18.763100000000001</v>
      </c>
      <c r="EY196">
        <v>61.542999999999999</v>
      </c>
      <c r="EZ196">
        <v>24.9359</v>
      </c>
      <c r="FA196">
        <v>1</v>
      </c>
      <c r="FB196">
        <v>-0.214891</v>
      </c>
      <c r="FC196">
        <v>0.94212099999999999</v>
      </c>
      <c r="FD196">
        <v>20.189800000000002</v>
      </c>
      <c r="FE196">
        <v>5.2214799999999997</v>
      </c>
      <c r="FF196">
        <v>11.992599999999999</v>
      </c>
      <c r="FG196">
        <v>4.9651500000000004</v>
      </c>
      <c r="FH196">
        <v>3.2956500000000002</v>
      </c>
      <c r="FI196">
        <v>9999</v>
      </c>
      <c r="FJ196">
        <v>9999</v>
      </c>
      <c r="FK196">
        <v>9999</v>
      </c>
      <c r="FL196">
        <v>292.89999999999998</v>
      </c>
      <c r="FM196">
        <v>4.9710400000000003</v>
      </c>
      <c r="FN196">
        <v>1.86768</v>
      </c>
      <c r="FO196">
        <v>1.85887</v>
      </c>
      <c r="FP196">
        <v>1.8650800000000001</v>
      </c>
      <c r="FQ196">
        <v>1.86303</v>
      </c>
      <c r="FR196">
        <v>1.8643400000000001</v>
      </c>
      <c r="FS196">
        <v>1.85975</v>
      </c>
      <c r="FT196">
        <v>1.8638600000000001</v>
      </c>
      <c r="FU196">
        <v>0</v>
      </c>
      <c r="FV196">
        <v>0</v>
      </c>
      <c r="FW196">
        <v>0</v>
      </c>
      <c r="FX196">
        <v>0</v>
      </c>
      <c r="FY196" t="s">
        <v>361</v>
      </c>
      <c r="FZ196" t="s">
        <v>362</v>
      </c>
      <c r="GA196" t="s">
        <v>363</v>
      </c>
      <c r="GB196" t="s">
        <v>363</v>
      </c>
      <c r="GC196" t="s">
        <v>363</v>
      </c>
      <c r="GD196" t="s">
        <v>363</v>
      </c>
      <c r="GE196">
        <v>0</v>
      </c>
      <c r="GF196">
        <v>100</v>
      </c>
      <c r="GG196">
        <v>100</v>
      </c>
      <c r="GH196">
        <v>-4.7990000000000004</v>
      </c>
      <c r="GI196">
        <v>-5.2699999999999997E-2</v>
      </c>
      <c r="GJ196">
        <v>-0.44953633355511791</v>
      </c>
      <c r="GK196">
        <v>-3.2761014038563928E-3</v>
      </c>
      <c r="GL196">
        <v>-2.2697488846437009E-6</v>
      </c>
      <c r="GM196">
        <v>1.1067681640329E-9</v>
      </c>
      <c r="GN196">
        <v>-6.7387852144306204E-2</v>
      </c>
      <c r="GO196">
        <v>3.4759988817346559E-3</v>
      </c>
      <c r="GP196">
        <v>-3.6432653228263149E-4</v>
      </c>
      <c r="GQ196">
        <v>1.322559970292776E-5</v>
      </c>
      <c r="GR196">
        <v>12</v>
      </c>
      <c r="GS196">
        <v>1920</v>
      </c>
      <c r="GT196">
        <v>3</v>
      </c>
      <c r="GU196">
        <v>20</v>
      </c>
      <c r="GV196">
        <v>38.6</v>
      </c>
      <c r="GW196">
        <v>51.6</v>
      </c>
      <c r="GX196">
        <v>2.3010299999999999</v>
      </c>
      <c r="GY196">
        <v>2.3889200000000002</v>
      </c>
      <c r="GZ196">
        <v>1.4477500000000001</v>
      </c>
      <c r="HA196">
        <v>2.3034699999999999</v>
      </c>
      <c r="HB196">
        <v>1.5515099999999999</v>
      </c>
      <c r="HC196">
        <v>2.4597199999999999</v>
      </c>
      <c r="HD196">
        <v>31.629799999999999</v>
      </c>
      <c r="HE196">
        <v>14.4823</v>
      </c>
      <c r="HF196">
        <v>18</v>
      </c>
      <c r="HG196">
        <v>446.13900000000001</v>
      </c>
      <c r="HH196">
        <v>466.06</v>
      </c>
      <c r="HI196">
        <v>21.249500000000001</v>
      </c>
      <c r="HJ196">
        <v>24.2834</v>
      </c>
      <c r="HK196">
        <v>30.0001</v>
      </c>
      <c r="HL196">
        <v>24.333600000000001</v>
      </c>
      <c r="HM196">
        <v>24.274899999999999</v>
      </c>
      <c r="HN196">
        <v>46.115299999999998</v>
      </c>
      <c r="HO196">
        <v>29.973299999999998</v>
      </c>
      <c r="HP196">
        <v>45.124600000000001</v>
      </c>
      <c r="HQ196">
        <v>21.233799999999999</v>
      </c>
      <c r="HR196">
        <v>1021.69</v>
      </c>
      <c r="HS196">
        <v>14.6221</v>
      </c>
      <c r="HT196">
        <v>99.618799999999993</v>
      </c>
      <c r="HU196">
        <v>101.369</v>
      </c>
    </row>
    <row r="197" spans="1:229" x14ac:dyDescent="0.2">
      <c r="A197">
        <v>181</v>
      </c>
      <c r="B197">
        <v>1710709570.0999999</v>
      </c>
      <c r="C197">
        <v>1480.5</v>
      </c>
      <c r="D197" t="s">
        <v>729</v>
      </c>
      <c r="E197" t="s">
        <v>730</v>
      </c>
      <c r="F197">
        <v>5</v>
      </c>
      <c r="H197">
        <v>1710709567.25</v>
      </c>
      <c r="I197">
        <f t="shared" si="68"/>
        <v>3.2974102277165407E-4</v>
      </c>
      <c r="J197">
        <f t="shared" si="69"/>
        <v>0.32974102277165407</v>
      </c>
      <c r="K197">
        <f t="shared" si="70"/>
        <v>6.4308316513373374</v>
      </c>
      <c r="L197">
        <f t="shared" si="71"/>
        <v>980.61289999999985</v>
      </c>
      <c r="M197">
        <f t="shared" si="72"/>
        <v>438.03303801253986</v>
      </c>
      <c r="N197">
        <f t="shared" si="73"/>
        <v>44.567632528970115</v>
      </c>
      <c r="O197">
        <f t="shared" si="74"/>
        <v>99.772372373237701</v>
      </c>
      <c r="P197">
        <f t="shared" si="75"/>
        <v>1.9714860168286538E-2</v>
      </c>
      <c r="Q197">
        <f t="shared" si="76"/>
        <v>3</v>
      </c>
      <c r="R197">
        <f t="shared" si="77"/>
        <v>1.9643165818600181E-2</v>
      </c>
      <c r="S197">
        <f t="shared" si="78"/>
        <v>1.228339825993565E-2</v>
      </c>
      <c r="T197">
        <f t="shared" si="79"/>
        <v>321.51601086767528</v>
      </c>
      <c r="U197">
        <f t="shared" si="80"/>
        <v>26.014018522756754</v>
      </c>
      <c r="V197">
        <f t="shared" si="81"/>
        <v>25.032229999999998</v>
      </c>
      <c r="W197">
        <f t="shared" si="82"/>
        <v>3.1857925466992216</v>
      </c>
      <c r="X197">
        <f t="shared" si="83"/>
        <v>49.937314852753531</v>
      </c>
      <c r="Y197">
        <f t="shared" si="84"/>
        <v>1.5173208423817086</v>
      </c>
      <c r="Z197">
        <f t="shared" si="85"/>
        <v>3.0384509997298021</v>
      </c>
      <c r="AA197">
        <f t="shared" si="86"/>
        <v>1.668471704317513</v>
      </c>
      <c r="AB197">
        <f t="shared" si="87"/>
        <v>-14.541579104229944</v>
      </c>
      <c r="AC197">
        <f t="shared" si="88"/>
        <v>-128.10946823999973</v>
      </c>
      <c r="AD197">
        <f t="shared" si="89"/>
        <v>-8.999722911525927</v>
      </c>
      <c r="AE197">
        <f t="shared" si="90"/>
        <v>169.86524061191972</v>
      </c>
      <c r="AF197">
        <f t="shared" si="91"/>
        <v>26.813036971168096</v>
      </c>
      <c r="AG197">
        <f t="shared" si="92"/>
        <v>0.32627194040114987</v>
      </c>
      <c r="AH197">
        <f t="shared" si="93"/>
        <v>6.4308316513373374</v>
      </c>
      <c r="AI197">
        <v>1024.8461425428479</v>
      </c>
      <c r="AJ197">
        <v>1003.198781818181</v>
      </c>
      <c r="AK197">
        <v>3.2851118933968659</v>
      </c>
      <c r="AL197">
        <v>67.179014470420327</v>
      </c>
      <c r="AM197">
        <f t="shared" si="94"/>
        <v>0.32974102277165407</v>
      </c>
      <c r="AN197">
        <v>14.595154242719889</v>
      </c>
      <c r="AO197">
        <v>14.91993272727272</v>
      </c>
      <c r="AP197">
        <v>8.6610148565764375E-6</v>
      </c>
      <c r="AQ197">
        <v>78.549610732048009</v>
      </c>
      <c r="AR197">
        <v>131</v>
      </c>
      <c r="AS197">
        <v>22</v>
      </c>
      <c r="AT197">
        <f t="shared" si="95"/>
        <v>1</v>
      </c>
      <c r="AU197">
        <f t="shared" si="96"/>
        <v>0</v>
      </c>
      <c r="AV197">
        <f t="shared" si="97"/>
        <v>54224.56031546522</v>
      </c>
      <c r="AW197">
        <f t="shared" si="98"/>
        <v>2000.0319999999999</v>
      </c>
      <c r="AX197">
        <f t="shared" si="99"/>
        <v>1681.2242394133032</v>
      </c>
      <c r="AY197">
        <f t="shared" si="100"/>
        <v>0.84059867012792955</v>
      </c>
      <c r="AZ197">
        <f t="shared" si="101"/>
        <v>0.16075543334690409</v>
      </c>
      <c r="BA197">
        <v>6</v>
      </c>
      <c r="BB197">
        <v>0.5</v>
      </c>
      <c r="BC197" t="s">
        <v>358</v>
      </c>
      <c r="BD197">
        <v>2</v>
      </c>
      <c r="BE197" t="b">
        <v>1</v>
      </c>
      <c r="BF197">
        <v>1710709567.25</v>
      </c>
      <c r="BG197">
        <v>980.61289999999985</v>
      </c>
      <c r="BH197">
        <v>1007.7462</v>
      </c>
      <c r="BI197">
        <v>14.912990000000001</v>
      </c>
      <c r="BJ197">
        <v>14.59158</v>
      </c>
      <c r="BK197">
        <v>985.43590000000006</v>
      </c>
      <c r="BL197">
        <v>14.9656</v>
      </c>
      <c r="BM197">
        <v>599.99300000000017</v>
      </c>
      <c r="BN197">
        <v>101.645</v>
      </c>
      <c r="BO197">
        <v>9.9911139999999996E-2</v>
      </c>
      <c r="BP197">
        <v>24.24014</v>
      </c>
      <c r="BQ197">
        <v>25.032229999999998</v>
      </c>
      <c r="BR197">
        <v>999.9</v>
      </c>
      <c r="BS197">
        <v>0</v>
      </c>
      <c r="BT197">
        <v>0</v>
      </c>
      <c r="BU197">
        <v>9995.8719999999994</v>
      </c>
      <c r="BV197">
        <v>0</v>
      </c>
      <c r="BW197">
        <v>6.1050899999999988</v>
      </c>
      <c r="BX197">
        <v>-27.1326</v>
      </c>
      <c r="BY197">
        <v>995.45830000000001</v>
      </c>
      <c r="BZ197">
        <v>1022.668</v>
      </c>
      <c r="CA197">
        <v>0.32140580000000007</v>
      </c>
      <c r="CB197">
        <v>1007.7462</v>
      </c>
      <c r="CC197">
        <v>14.59158</v>
      </c>
      <c r="CD197">
        <v>1.515828</v>
      </c>
      <c r="CE197">
        <v>1.483158</v>
      </c>
      <c r="CF197">
        <v>13.128769999999999</v>
      </c>
      <c r="CG197">
        <v>12.795629999999999</v>
      </c>
      <c r="CH197">
        <v>2000.0319999999999</v>
      </c>
      <c r="CI197">
        <v>0.97999419999999993</v>
      </c>
      <c r="CJ197">
        <v>2.000594E-2</v>
      </c>
      <c r="CK197">
        <v>0</v>
      </c>
      <c r="CL197">
        <v>213.30590000000001</v>
      </c>
      <c r="CM197">
        <v>5.0009800000000002</v>
      </c>
      <c r="CN197">
        <v>4516.9179999999997</v>
      </c>
      <c r="CO197">
        <v>18953.54</v>
      </c>
      <c r="CP197">
        <v>39.793499999999987</v>
      </c>
      <c r="CQ197">
        <v>39.6312</v>
      </c>
      <c r="CR197">
        <v>39.824599999999997</v>
      </c>
      <c r="CS197">
        <v>39.174799999999998</v>
      </c>
      <c r="CT197">
        <v>40.424599999999998</v>
      </c>
      <c r="CU197">
        <v>1955.12</v>
      </c>
      <c r="CV197">
        <v>39.911999999999999</v>
      </c>
      <c r="CW197">
        <v>0</v>
      </c>
      <c r="CX197">
        <v>6528.7999999523163</v>
      </c>
      <c r="CY197">
        <v>0</v>
      </c>
      <c r="CZ197">
        <v>1710707252</v>
      </c>
      <c r="DA197" t="s">
        <v>359</v>
      </c>
      <c r="DB197">
        <v>1710707252</v>
      </c>
      <c r="DC197">
        <v>1710706472</v>
      </c>
      <c r="DD197">
        <v>25</v>
      </c>
      <c r="DE197">
        <v>0.7</v>
      </c>
      <c r="DF197">
        <v>1.4E-2</v>
      </c>
      <c r="DG197">
        <v>-2.4249999999999998</v>
      </c>
      <c r="DH197">
        <v>-3.9E-2</v>
      </c>
      <c r="DI197">
        <v>495</v>
      </c>
      <c r="DJ197">
        <v>20</v>
      </c>
      <c r="DK197">
        <v>0.44</v>
      </c>
      <c r="DL197">
        <v>7.0000000000000007E-2</v>
      </c>
      <c r="DM197">
        <v>-27.513902439024399</v>
      </c>
      <c r="DN197">
        <v>1.977409756097493</v>
      </c>
      <c r="DO197">
        <v>0.30457924875890491</v>
      </c>
      <c r="DP197">
        <v>0</v>
      </c>
      <c r="DQ197">
        <v>213.29876470588241</v>
      </c>
      <c r="DR197">
        <v>7.321620066087485E-2</v>
      </c>
      <c r="DS197">
        <v>0.20988975521106401</v>
      </c>
      <c r="DT197">
        <v>1</v>
      </c>
      <c r="DU197">
        <v>0.34357602439024387</v>
      </c>
      <c r="DV197">
        <v>-0.1166387247386754</v>
      </c>
      <c r="DW197">
        <v>1.4472261704829129E-2</v>
      </c>
      <c r="DX197">
        <v>0</v>
      </c>
      <c r="DY197">
        <v>1</v>
      </c>
      <c r="DZ197">
        <v>3</v>
      </c>
      <c r="EA197" t="s">
        <v>368</v>
      </c>
      <c r="EB197">
        <v>3.22925</v>
      </c>
      <c r="EC197">
        <v>2.7040799999999998</v>
      </c>
      <c r="ED197">
        <v>0.193825</v>
      </c>
      <c r="EE197">
        <v>0.19711699999999999</v>
      </c>
      <c r="EF197">
        <v>8.32952E-2</v>
      </c>
      <c r="EG197">
        <v>8.2325499999999996E-2</v>
      </c>
      <c r="EH197">
        <v>26435.200000000001</v>
      </c>
      <c r="EI197">
        <v>25742.5</v>
      </c>
      <c r="EJ197">
        <v>31387.3</v>
      </c>
      <c r="EK197">
        <v>30378.5</v>
      </c>
      <c r="EL197">
        <v>38553.4</v>
      </c>
      <c r="EM197">
        <v>36867.4</v>
      </c>
      <c r="EN197">
        <v>43997.9</v>
      </c>
      <c r="EO197">
        <v>42424.2</v>
      </c>
      <c r="EP197">
        <v>1.91595</v>
      </c>
      <c r="EQ197">
        <v>1.95028</v>
      </c>
      <c r="ER197">
        <v>0.12607099999999999</v>
      </c>
      <c r="ES197">
        <v>0</v>
      </c>
      <c r="ET197">
        <v>22.941700000000001</v>
      </c>
      <c r="EU197">
        <v>999.9</v>
      </c>
      <c r="EV197">
        <v>53.5</v>
      </c>
      <c r="EW197">
        <v>26.9</v>
      </c>
      <c r="EX197">
        <v>18.728100000000001</v>
      </c>
      <c r="EY197">
        <v>61.643000000000001</v>
      </c>
      <c r="EZ197">
        <v>24.603400000000001</v>
      </c>
      <c r="FA197">
        <v>1</v>
      </c>
      <c r="FB197">
        <v>-0.21503800000000001</v>
      </c>
      <c r="FC197">
        <v>0.98562899999999998</v>
      </c>
      <c r="FD197">
        <v>20.189599999999999</v>
      </c>
      <c r="FE197">
        <v>5.2211800000000004</v>
      </c>
      <c r="FF197">
        <v>11.992000000000001</v>
      </c>
      <c r="FG197">
        <v>4.9648500000000002</v>
      </c>
      <c r="FH197">
        <v>3.2956500000000002</v>
      </c>
      <c r="FI197">
        <v>9999</v>
      </c>
      <c r="FJ197">
        <v>9999</v>
      </c>
      <c r="FK197">
        <v>9999</v>
      </c>
      <c r="FL197">
        <v>292.89999999999998</v>
      </c>
      <c r="FM197">
        <v>4.9710400000000003</v>
      </c>
      <c r="FN197">
        <v>1.86768</v>
      </c>
      <c r="FO197">
        <v>1.8589</v>
      </c>
      <c r="FP197">
        <v>1.86507</v>
      </c>
      <c r="FQ197">
        <v>1.86303</v>
      </c>
      <c r="FR197">
        <v>1.86439</v>
      </c>
      <c r="FS197">
        <v>1.8597600000000001</v>
      </c>
      <c r="FT197">
        <v>1.8638600000000001</v>
      </c>
      <c r="FU197">
        <v>0</v>
      </c>
      <c r="FV197">
        <v>0</v>
      </c>
      <c r="FW197">
        <v>0</v>
      </c>
      <c r="FX197">
        <v>0</v>
      </c>
      <c r="FY197" t="s">
        <v>361</v>
      </c>
      <c r="FZ197" t="s">
        <v>362</v>
      </c>
      <c r="GA197" t="s">
        <v>363</v>
      </c>
      <c r="GB197" t="s">
        <v>363</v>
      </c>
      <c r="GC197" t="s">
        <v>363</v>
      </c>
      <c r="GD197" t="s">
        <v>363</v>
      </c>
      <c r="GE197">
        <v>0</v>
      </c>
      <c r="GF197">
        <v>100</v>
      </c>
      <c r="GG197">
        <v>100</v>
      </c>
      <c r="GH197">
        <v>-4.8639999999999999</v>
      </c>
      <c r="GI197">
        <v>-5.2699999999999997E-2</v>
      </c>
      <c r="GJ197">
        <v>-0.44953633355511791</v>
      </c>
      <c r="GK197">
        <v>-3.2761014038563928E-3</v>
      </c>
      <c r="GL197">
        <v>-2.2697488846437009E-6</v>
      </c>
      <c r="GM197">
        <v>1.1067681640329E-9</v>
      </c>
      <c r="GN197">
        <v>-6.7387852144306204E-2</v>
      </c>
      <c r="GO197">
        <v>3.4759988817346559E-3</v>
      </c>
      <c r="GP197">
        <v>-3.6432653228263149E-4</v>
      </c>
      <c r="GQ197">
        <v>1.322559970292776E-5</v>
      </c>
      <c r="GR197">
        <v>12</v>
      </c>
      <c r="GS197">
        <v>1920</v>
      </c>
      <c r="GT197">
        <v>3</v>
      </c>
      <c r="GU197">
        <v>20</v>
      </c>
      <c r="GV197">
        <v>38.6</v>
      </c>
      <c r="GW197">
        <v>51.6</v>
      </c>
      <c r="GX197">
        <v>2.3278799999999999</v>
      </c>
      <c r="GY197">
        <v>2.3974600000000001</v>
      </c>
      <c r="GZ197">
        <v>1.4477500000000001</v>
      </c>
      <c r="HA197">
        <v>2.3034699999999999</v>
      </c>
      <c r="HB197">
        <v>1.5515099999999999</v>
      </c>
      <c r="HC197">
        <v>2.4731399999999999</v>
      </c>
      <c r="HD197">
        <v>31.629799999999999</v>
      </c>
      <c r="HE197">
        <v>14.491</v>
      </c>
      <c r="HF197">
        <v>18</v>
      </c>
      <c r="HG197">
        <v>445.93299999999999</v>
      </c>
      <c r="HH197">
        <v>466.10700000000003</v>
      </c>
      <c r="HI197">
        <v>21.227</v>
      </c>
      <c r="HJ197">
        <v>24.283300000000001</v>
      </c>
      <c r="HK197">
        <v>30.0001</v>
      </c>
      <c r="HL197">
        <v>24.333600000000001</v>
      </c>
      <c r="HM197">
        <v>24.274899999999999</v>
      </c>
      <c r="HN197">
        <v>46.654699999999998</v>
      </c>
      <c r="HO197">
        <v>29.973299999999998</v>
      </c>
      <c r="HP197">
        <v>45.124600000000001</v>
      </c>
      <c r="HQ197">
        <v>21.1965</v>
      </c>
      <c r="HR197">
        <v>1041.73</v>
      </c>
      <c r="HS197">
        <v>14.6112</v>
      </c>
      <c r="HT197">
        <v>99.618799999999993</v>
      </c>
      <c r="HU197">
        <v>101.369</v>
      </c>
    </row>
    <row r="198" spans="1:229" x14ac:dyDescent="0.2">
      <c r="A198">
        <v>182</v>
      </c>
      <c r="B198">
        <v>1710709575.0999999</v>
      </c>
      <c r="C198">
        <v>1485.5</v>
      </c>
      <c r="D198" t="s">
        <v>731</v>
      </c>
      <c r="E198" t="s">
        <v>732</v>
      </c>
      <c r="F198">
        <v>5</v>
      </c>
      <c r="H198">
        <v>1710709572.5999999</v>
      </c>
      <c r="I198">
        <f t="shared" si="68"/>
        <v>3.3060775876347947E-4</v>
      </c>
      <c r="J198">
        <f t="shared" si="69"/>
        <v>0.33060775876347948</v>
      </c>
      <c r="K198">
        <f t="shared" si="70"/>
        <v>6.5434266354384114</v>
      </c>
      <c r="L198">
        <f t="shared" si="71"/>
        <v>997.96899999999994</v>
      </c>
      <c r="M198">
        <f t="shared" si="72"/>
        <v>449.33921185003061</v>
      </c>
      <c r="N198">
        <f t="shared" si="73"/>
        <v>45.717302272375655</v>
      </c>
      <c r="O198">
        <f t="shared" si="74"/>
        <v>101.5367660516747</v>
      </c>
      <c r="P198">
        <f t="shared" si="75"/>
        <v>1.9842911931109038E-2</v>
      </c>
      <c r="Q198">
        <f t="shared" si="76"/>
        <v>3</v>
      </c>
      <c r="R198">
        <f t="shared" si="77"/>
        <v>1.9770285071944782E-2</v>
      </c>
      <c r="S198">
        <f t="shared" si="78"/>
        <v>1.236293114960103E-2</v>
      </c>
      <c r="T198">
        <f t="shared" si="79"/>
        <v>321.50404920102341</v>
      </c>
      <c r="U198">
        <f t="shared" si="80"/>
        <v>26.009415802493933</v>
      </c>
      <c r="V198">
        <f t="shared" si="81"/>
        <v>25.009399999999999</v>
      </c>
      <c r="W198">
        <f t="shared" si="82"/>
        <v>3.1814599795658727</v>
      </c>
      <c r="X198">
        <f t="shared" si="83"/>
        <v>50.017533217255263</v>
      </c>
      <c r="Y198">
        <f t="shared" si="84"/>
        <v>1.5193648184256963</v>
      </c>
      <c r="Z198">
        <f t="shared" si="85"/>
        <v>3.0376644362412084</v>
      </c>
      <c r="AA198">
        <f t="shared" si="86"/>
        <v>1.6620951611401764</v>
      </c>
      <c r="AB198">
        <f t="shared" si="87"/>
        <v>-14.579802161469445</v>
      </c>
      <c r="AC198">
        <f t="shared" si="88"/>
        <v>-125.11537546666666</v>
      </c>
      <c r="AD198">
        <f t="shared" si="89"/>
        <v>-8.7881839288494028</v>
      </c>
      <c r="AE198">
        <f t="shared" si="90"/>
        <v>173.02068764403793</v>
      </c>
      <c r="AF198">
        <f t="shared" si="91"/>
        <v>26.903599928296238</v>
      </c>
      <c r="AG198">
        <f t="shared" si="92"/>
        <v>0.32422278876404259</v>
      </c>
      <c r="AH198">
        <f t="shared" si="93"/>
        <v>6.5434266354384114</v>
      </c>
      <c r="AI198">
        <v>1041.4680024858019</v>
      </c>
      <c r="AJ198">
        <v>1019.682121212121</v>
      </c>
      <c r="AK198">
        <v>3.2901264055309718</v>
      </c>
      <c r="AL198">
        <v>67.179014470420327</v>
      </c>
      <c r="AM198">
        <f t="shared" si="94"/>
        <v>0.33060775876347948</v>
      </c>
      <c r="AN198">
        <v>14.614118509422941</v>
      </c>
      <c r="AO198">
        <v>14.9397</v>
      </c>
      <c r="AP198">
        <v>1.9766186333366759E-5</v>
      </c>
      <c r="AQ198">
        <v>78.549610732048009</v>
      </c>
      <c r="AR198">
        <v>131</v>
      </c>
      <c r="AS198">
        <v>22</v>
      </c>
      <c r="AT198">
        <f t="shared" si="95"/>
        <v>1</v>
      </c>
      <c r="AU198">
        <f t="shared" si="96"/>
        <v>0</v>
      </c>
      <c r="AV198">
        <f t="shared" si="97"/>
        <v>54312.176866565584</v>
      </c>
      <c r="AW198">
        <f t="shared" si="98"/>
        <v>1999.9577777777779</v>
      </c>
      <c r="AX198">
        <f t="shared" si="99"/>
        <v>1681.1618327466442</v>
      </c>
      <c r="AY198">
        <f t="shared" si="100"/>
        <v>0.84059866234508274</v>
      </c>
      <c r="AZ198">
        <f t="shared" si="101"/>
        <v>0.16075541832600967</v>
      </c>
      <c r="BA198">
        <v>6</v>
      </c>
      <c r="BB198">
        <v>0.5</v>
      </c>
      <c r="BC198" t="s">
        <v>358</v>
      </c>
      <c r="BD198">
        <v>2</v>
      </c>
      <c r="BE198" t="b">
        <v>1</v>
      </c>
      <c r="BF198">
        <v>1710709572.5999999</v>
      </c>
      <c r="BG198">
        <v>997.96899999999994</v>
      </c>
      <c r="BH198">
        <v>1025.1977777777779</v>
      </c>
      <c r="BI198">
        <v>14.933299999999999</v>
      </c>
      <c r="BJ198">
        <v>14.613899999999999</v>
      </c>
      <c r="BK198">
        <v>1002.870333333333</v>
      </c>
      <c r="BL198">
        <v>14.985900000000001</v>
      </c>
      <c r="BM198">
        <v>599.96444444444444</v>
      </c>
      <c r="BN198">
        <v>101.6434444444445</v>
      </c>
      <c r="BO198">
        <v>9.996246666666668E-2</v>
      </c>
      <c r="BP198">
        <v>24.235822222222222</v>
      </c>
      <c r="BQ198">
        <v>25.009399999999999</v>
      </c>
      <c r="BR198">
        <v>999.90000000000009</v>
      </c>
      <c r="BS198">
        <v>0</v>
      </c>
      <c r="BT198">
        <v>0</v>
      </c>
      <c r="BU198">
        <v>10012.722222222221</v>
      </c>
      <c r="BV198">
        <v>0</v>
      </c>
      <c r="BW198">
        <v>6.1050899999999997</v>
      </c>
      <c r="BX198">
        <v>-27.229211111111109</v>
      </c>
      <c r="BY198">
        <v>1013.098888888889</v>
      </c>
      <c r="BZ198">
        <v>1040.4044444444439</v>
      </c>
      <c r="CA198">
        <v>0.31941544444444442</v>
      </c>
      <c r="CB198">
        <v>1025.1977777777779</v>
      </c>
      <c r="CC198">
        <v>14.613899999999999</v>
      </c>
      <c r="CD198">
        <v>1.517873333333333</v>
      </c>
      <c r="CE198">
        <v>1.485405555555555</v>
      </c>
      <c r="CF198">
        <v>13.14941111111111</v>
      </c>
      <c r="CG198">
        <v>12.818755555555549</v>
      </c>
      <c r="CH198">
        <v>1999.9577777777779</v>
      </c>
      <c r="CI198">
        <v>0.97999366666666665</v>
      </c>
      <c r="CJ198">
        <v>2.0006455555555559E-2</v>
      </c>
      <c r="CK198">
        <v>0</v>
      </c>
      <c r="CL198">
        <v>213.34444444444441</v>
      </c>
      <c r="CM198">
        <v>5.0009800000000002</v>
      </c>
      <c r="CN198">
        <v>4515.5744444444454</v>
      </c>
      <c r="CO198">
        <v>18952.81111111111</v>
      </c>
      <c r="CP198">
        <v>39.722000000000001</v>
      </c>
      <c r="CQ198">
        <v>39.561999999999998</v>
      </c>
      <c r="CR198">
        <v>39.756888888888888</v>
      </c>
      <c r="CS198">
        <v>39.082999999999998</v>
      </c>
      <c r="CT198">
        <v>40.347000000000001</v>
      </c>
      <c r="CU198">
        <v>1955.047777777778</v>
      </c>
      <c r="CV198">
        <v>39.909999999999997</v>
      </c>
      <c r="CW198">
        <v>0</v>
      </c>
      <c r="CX198">
        <v>6533.5999999046326</v>
      </c>
      <c r="CY198">
        <v>0</v>
      </c>
      <c r="CZ198">
        <v>1710707252</v>
      </c>
      <c r="DA198" t="s">
        <v>359</v>
      </c>
      <c r="DB198">
        <v>1710707252</v>
      </c>
      <c r="DC198">
        <v>1710706472</v>
      </c>
      <c r="DD198">
        <v>25</v>
      </c>
      <c r="DE198">
        <v>0.7</v>
      </c>
      <c r="DF198">
        <v>1.4E-2</v>
      </c>
      <c r="DG198">
        <v>-2.4249999999999998</v>
      </c>
      <c r="DH198">
        <v>-3.9E-2</v>
      </c>
      <c r="DI198">
        <v>495</v>
      </c>
      <c r="DJ198">
        <v>20</v>
      </c>
      <c r="DK198">
        <v>0.44</v>
      </c>
      <c r="DL198">
        <v>7.0000000000000007E-2</v>
      </c>
      <c r="DM198">
        <v>-27.43406829268293</v>
      </c>
      <c r="DN198">
        <v>2.7297888501741339</v>
      </c>
      <c r="DO198">
        <v>0.33549000380515448</v>
      </c>
      <c r="DP198">
        <v>0</v>
      </c>
      <c r="DQ198">
        <v>213.3026470588236</v>
      </c>
      <c r="DR198">
        <v>0.34548511026317041</v>
      </c>
      <c r="DS198">
        <v>0.20468582558944101</v>
      </c>
      <c r="DT198">
        <v>1</v>
      </c>
      <c r="DU198">
        <v>0.33510834146341462</v>
      </c>
      <c r="DV198">
        <v>-0.1423144390243907</v>
      </c>
      <c r="DW198">
        <v>1.6512498098239958E-2</v>
      </c>
      <c r="DX198">
        <v>0</v>
      </c>
      <c r="DY198">
        <v>1</v>
      </c>
      <c r="DZ198">
        <v>3</v>
      </c>
      <c r="EA198" t="s">
        <v>368</v>
      </c>
      <c r="EB198">
        <v>3.2292700000000001</v>
      </c>
      <c r="EC198">
        <v>2.7042799999999998</v>
      </c>
      <c r="ED198">
        <v>0.195856</v>
      </c>
      <c r="EE198">
        <v>0.19917899999999999</v>
      </c>
      <c r="EF198">
        <v>8.3366399999999993E-2</v>
      </c>
      <c r="EG198">
        <v>8.2334400000000002E-2</v>
      </c>
      <c r="EH198">
        <v>26369.9</v>
      </c>
      <c r="EI198">
        <v>25676.2</v>
      </c>
      <c r="EJ198">
        <v>31388.5</v>
      </c>
      <c r="EK198">
        <v>30378.1</v>
      </c>
      <c r="EL198">
        <v>38551.9</v>
      </c>
      <c r="EM198">
        <v>36866.6</v>
      </c>
      <c r="EN198">
        <v>43999.6</v>
      </c>
      <c r="EO198">
        <v>42423.7</v>
      </c>
      <c r="EP198">
        <v>1.9157500000000001</v>
      </c>
      <c r="EQ198">
        <v>1.94998</v>
      </c>
      <c r="ER198">
        <v>0.12566099999999999</v>
      </c>
      <c r="ES198">
        <v>0</v>
      </c>
      <c r="ET198">
        <v>22.941600000000001</v>
      </c>
      <c r="EU198">
        <v>999.9</v>
      </c>
      <c r="EV198">
        <v>53.5</v>
      </c>
      <c r="EW198">
        <v>26.9</v>
      </c>
      <c r="EX198">
        <v>18.729500000000002</v>
      </c>
      <c r="EY198">
        <v>61.442999999999998</v>
      </c>
      <c r="EZ198">
        <v>25.1843</v>
      </c>
      <c r="FA198">
        <v>1</v>
      </c>
      <c r="FB198">
        <v>-0.215173</v>
      </c>
      <c r="FC198">
        <v>0.98988299999999996</v>
      </c>
      <c r="FD198">
        <v>20.189599999999999</v>
      </c>
      <c r="FE198">
        <v>5.2211800000000004</v>
      </c>
      <c r="FF198">
        <v>11.9924</v>
      </c>
      <c r="FG198">
        <v>4.9650999999999996</v>
      </c>
      <c r="FH198">
        <v>3.2956500000000002</v>
      </c>
      <c r="FI198">
        <v>9999</v>
      </c>
      <c r="FJ198">
        <v>9999</v>
      </c>
      <c r="FK198">
        <v>9999</v>
      </c>
      <c r="FL198">
        <v>292.89999999999998</v>
      </c>
      <c r="FM198">
        <v>4.9710200000000002</v>
      </c>
      <c r="FN198">
        <v>1.86768</v>
      </c>
      <c r="FO198">
        <v>1.8589100000000001</v>
      </c>
      <c r="FP198">
        <v>1.86507</v>
      </c>
      <c r="FQ198">
        <v>1.86307</v>
      </c>
      <c r="FR198">
        <v>1.86436</v>
      </c>
      <c r="FS198">
        <v>1.8597900000000001</v>
      </c>
      <c r="FT198">
        <v>1.8638600000000001</v>
      </c>
      <c r="FU198">
        <v>0</v>
      </c>
      <c r="FV198">
        <v>0</v>
      </c>
      <c r="FW198">
        <v>0</v>
      </c>
      <c r="FX198">
        <v>0</v>
      </c>
      <c r="FY198" t="s">
        <v>361</v>
      </c>
      <c r="FZ198" t="s">
        <v>362</v>
      </c>
      <c r="GA198" t="s">
        <v>363</v>
      </c>
      <c r="GB198" t="s">
        <v>363</v>
      </c>
      <c r="GC198" t="s">
        <v>363</v>
      </c>
      <c r="GD198" t="s">
        <v>363</v>
      </c>
      <c r="GE198">
        <v>0</v>
      </c>
      <c r="GF198">
        <v>100</v>
      </c>
      <c r="GG198">
        <v>100</v>
      </c>
      <c r="GH198">
        <v>-4.93</v>
      </c>
      <c r="GI198">
        <v>-5.2600000000000001E-2</v>
      </c>
      <c r="GJ198">
        <v>-0.44953633355511791</v>
      </c>
      <c r="GK198">
        <v>-3.2761014038563928E-3</v>
      </c>
      <c r="GL198">
        <v>-2.2697488846437009E-6</v>
      </c>
      <c r="GM198">
        <v>1.1067681640329E-9</v>
      </c>
      <c r="GN198">
        <v>-6.7387852144306204E-2</v>
      </c>
      <c r="GO198">
        <v>3.4759988817346559E-3</v>
      </c>
      <c r="GP198">
        <v>-3.6432653228263149E-4</v>
      </c>
      <c r="GQ198">
        <v>1.322559970292776E-5</v>
      </c>
      <c r="GR198">
        <v>12</v>
      </c>
      <c r="GS198">
        <v>1920</v>
      </c>
      <c r="GT198">
        <v>3</v>
      </c>
      <c r="GU198">
        <v>20</v>
      </c>
      <c r="GV198">
        <v>38.700000000000003</v>
      </c>
      <c r="GW198">
        <v>51.7</v>
      </c>
      <c r="GX198">
        <v>2.36084</v>
      </c>
      <c r="GY198">
        <v>2.3974600000000001</v>
      </c>
      <c r="GZ198">
        <v>1.4477500000000001</v>
      </c>
      <c r="HA198">
        <v>2.3046899999999999</v>
      </c>
      <c r="HB198">
        <v>1.5515099999999999</v>
      </c>
      <c r="HC198">
        <v>2.4438499999999999</v>
      </c>
      <c r="HD198">
        <v>31.629799999999999</v>
      </c>
      <c r="HE198">
        <v>14.4823</v>
      </c>
      <c r="HF198">
        <v>18</v>
      </c>
      <c r="HG198">
        <v>445.82299999999998</v>
      </c>
      <c r="HH198">
        <v>465.92099999999999</v>
      </c>
      <c r="HI198">
        <v>21.190999999999999</v>
      </c>
      <c r="HJ198">
        <v>24.283100000000001</v>
      </c>
      <c r="HK198">
        <v>30</v>
      </c>
      <c r="HL198">
        <v>24.333600000000001</v>
      </c>
      <c r="HM198">
        <v>24.274899999999999</v>
      </c>
      <c r="HN198">
        <v>47.307299999999998</v>
      </c>
      <c r="HO198">
        <v>29.973299999999998</v>
      </c>
      <c r="HP198">
        <v>45.124600000000001</v>
      </c>
      <c r="HQ198">
        <v>21.181999999999999</v>
      </c>
      <c r="HR198">
        <v>1055.0899999999999</v>
      </c>
      <c r="HS198">
        <v>14.595800000000001</v>
      </c>
      <c r="HT198">
        <v>99.622799999999998</v>
      </c>
      <c r="HU198">
        <v>101.36799999999999</v>
      </c>
    </row>
    <row r="199" spans="1:229" x14ac:dyDescent="0.2">
      <c r="A199">
        <v>183</v>
      </c>
      <c r="B199">
        <v>1710709580.0999999</v>
      </c>
      <c r="C199">
        <v>1490.5</v>
      </c>
      <c r="D199" t="s">
        <v>733</v>
      </c>
      <c r="E199" t="s">
        <v>734</v>
      </c>
      <c r="F199">
        <v>5</v>
      </c>
      <c r="H199">
        <v>1710709577.3</v>
      </c>
      <c r="I199">
        <f t="shared" si="68"/>
        <v>3.4066688537703817E-4</v>
      </c>
      <c r="J199">
        <f t="shared" si="69"/>
        <v>0.34066688537703815</v>
      </c>
      <c r="K199">
        <f t="shared" si="70"/>
        <v>6.3743359790741705</v>
      </c>
      <c r="L199">
        <f t="shared" si="71"/>
        <v>1013.301</v>
      </c>
      <c r="M199">
        <f t="shared" si="72"/>
        <v>493.22185397941155</v>
      </c>
      <c r="N199">
        <f t="shared" si="73"/>
        <v>50.180058079875323</v>
      </c>
      <c r="O199">
        <f t="shared" si="74"/>
        <v>103.09255890051915</v>
      </c>
      <c r="P199">
        <f t="shared" si="75"/>
        <v>2.0465993585219014E-2</v>
      </c>
      <c r="Q199">
        <f t="shared" si="76"/>
        <v>3</v>
      </c>
      <c r="R199">
        <f t="shared" si="77"/>
        <v>2.0388743629522109E-2</v>
      </c>
      <c r="S199">
        <f t="shared" si="78"/>
        <v>1.2749880963346522E-2</v>
      </c>
      <c r="T199">
        <f t="shared" si="79"/>
        <v>321.50775546770319</v>
      </c>
      <c r="U199">
        <f t="shared" si="80"/>
        <v>25.999580100824204</v>
      </c>
      <c r="V199">
        <f t="shared" si="81"/>
        <v>25.00778</v>
      </c>
      <c r="W199">
        <f t="shared" si="82"/>
        <v>3.1811527395306824</v>
      </c>
      <c r="X199">
        <f t="shared" si="83"/>
        <v>50.077238180318126</v>
      </c>
      <c r="Y199">
        <f t="shared" si="84"/>
        <v>1.5205125125000971</v>
      </c>
      <c r="Z199">
        <f t="shared" si="85"/>
        <v>3.0363346058044081</v>
      </c>
      <c r="AA199">
        <f t="shared" si="86"/>
        <v>1.6606402270305853</v>
      </c>
      <c r="AB199">
        <f t="shared" si="87"/>
        <v>-15.023409645127384</v>
      </c>
      <c r="AC199">
        <f t="shared" si="88"/>
        <v>-126.03439536000013</v>
      </c>
      <c r="AD199">
        <f t="shared" si="89"/>
        <v>-8.8523386152492698</v>
      </c>
      <c r="AE199">
        <f t="shared" si="90"/>
        <v>171.59761184732639</v>
      </c>
      <c r="AF199">
        <f t="shared" si="91"/>
        <v>27.361424815388514</v>
      </c>
      <c r="AG199">
        <f t="shared" si="92"/>
        <v>0.33515318855046139</v>
      </c>
      <c r="AH199">
        <f t="shared" si="93"/>
        <v>6.3743359790741705</v>
      </c>
      <c r="AI199">
        <v>1058.5716435294701</v>
      </c>
      <c r="AJ199">
        <v>1036.460181818182</v>
      </c>
      <c r="AK199">
        <v>3.39882771120869</v>
      </c>
      <c r="AL199">
        <v>67.179014470420327</v>
      </c>
      <c r="AM199">
        <f t="shared" si="94"/>
        <v>0.34066688537703815</v>
      </c>
      <c r="AN199">
        <v>14.614834582249779</v>
      </c>
      <c r="AO199">
        <v>14.95033515151515</v>
      </c>
      <c r="AP199">
        <v>9.0252134968842095E-6</v>
      </c>
      <c r="AQ199">
        <v>78.549610732048009</v>
      </c>
      <c r="AR199">
        <v>131</v>
      </c>
      <c r="AS199">
        <v>22</v>
      </c>
      <c r="AT199">
        <f t="shared" si="95"/>
        <v>1</v>
      </c>
      <c r="AU199">
        <f t="shared" si="96"/>
        <v>0</v>
      </c>
      <c r="AV199">
        <f t="shared" si="97"/>
        <v>54263.274577981058</v>
      </c>
      <c r="AW199">
        <f t="shared" si="98"/>
        <v>1999.981</v>
      </c>
      <c r="AX199">
        <f t="shared" si="99"/>
        <v>1681.1813394133178</v>
      </c>
      <c r="AY199">
        <f t="shared" si="100"/>
        <v>0.84059865539388512</v>
      </c>
      <c r="AZ199">
        <f t="shared" si="101"/>
        <v>0.16075540491019824</v>
      </c>
      <c r="BA199">
        <v>6</v>
      </c>
      <c r="BB199">
        <v>0.5</v>
      </c>
      <c r="BC199" t="s">
        <v>358</v>
      </c>
      <c r="BD199">
        <v>2</v>
      </c>
      <c r="BE199" t="b">
        <v>1</v>
      </c>
      <c r="BF199">
        <v>1710709577.3</v>
      </c>
      <c r="BG199">
        <v>1013.301</v>
      </c>
      <c r="BH199">
        <v>1041</v>
      </c>
      <c r="BI199">
        <v>14.945180000000001</v>
      </c>
      <c r="BJ199">
        <v>14.61506</v>
      </c>
      <c r="BK199">
        <v>1018.273</v>
      </c>
      <c r="BL199">
        <v>14.997769999999999</v>
      </c>
      <c r="BM199">
        <v>600.04409999999984</v>
      </c>
      <c r="BN199">
        <v>101.63930000000001</v>
      </c>
      <c r="BO199">
        <v>0.10002415000000001</v>
      </c>
      <c r="BP199">
        <v>24.22852</v>
      </c>
      <c r="BQ199">
        <v>25.00778</v>
      </c>
      <c r="BR199">
        <v>999.9</v>
      </c>
      <c r="BS199">
        <v>0</v>
      </c>
      <c r="BT199">
        <v>0</v>
      </c>
      <c r="BU199">
        <v>10003.49</v>
      </c>
      <c r="BV199">
        <v>0</v>
      </c>
      <c r="BW199">
        <v>6.1050899999999988</v>
      </c>
      <c r="BX199">
        <v>-27.700289999999999</v>
      </c>
      <c r="BY199">
        <v>1028.675</v>
      </c>
      <c r="BZ199">
        <v>1056.442</v>
      </c>
      <c r="CA199">
        <v>0.33011800000000002</v>
      </c>
      <c r="CB199">
        <v>1041</v>
      </c>
      <c r="CC199">
        <v>14.61506</v>
      </c>
      <c r="CD199">
        <v>1.519015</v>
      </c>
      <c r="CE199">
        <v>1.485465</v>
      </c>
      <c r="CF199">
        <v>13.16094</v>
      </c>
      <c r="CG199">
        <v>12.819369999999999</v>
      </c>
      <c r="CH199">
        <v>1999.981</v>
      </c>
      <c r="CI199">
        <v>0.97999360000000002</v>
      </c>
      <c r="CJ199">
        <v>2.000652E-2</v>
      </c>
      <c r="CK199">
        <v>0</v>
      </c>
      <c r="CL199">
        <v>213.2533</v>
      </c>
      <c r="CM199">
        <v>5.0009800000000002</v>
      </c>
      <c r="CN199">
        <v>4514.5419999999986</v>
      </c>
      <c r="CO199">
        <v>18953.05</v>
      </c>
      <c r="CP199">
        <v>39.662199999999999</v>
      </c>
      <c r="CQ199">
        <v>39.5062</v>
      </c>
      <c r="CR199">
        <v>39.699599999999997</v>
      </c>
      <c r="CS199">
        <v>38.993600000000001</v>
      </c>
      <c r="CT199">
        <v>40.299599999999998</v>
      </c>
      <c r="CU199">
        <v>1955.0709999999999</v>
      </c>
      <c r="CV199">
        <v>39.909999999999989</v>
      </c>
      <c r="CW199">
        <v>0</v>
      </c>
      <c r="CX199">
        <v>6538.3999998569489</v>
      </c>
      <c r="CY199">
        <v>0</v>
      </c>
      <c r="CZ199">
        <v>1710707252</v>
      </c>
      <c r="DA199" t="s">
        <v>359</v>
      </c>
      <c r="DB199">
        <v>1710707252</v>
      </c>
      <c r="DC199">
        <v>1710706472</v>
      </c>
      <c r="DD199">
        <v>25</v>
      </c>
      <c r="DE199">
        <v>0.7</v>
      </c>
      <c r="DF199">
        <v>1.4E-2</v>
      </c>
      <c r="DG199">
        <v>-2.4249999999999998</v>
      </c>
      <c r="DH199">
        <v>-3.9E-2</v>
      </c>
      <c r="DI199">
        <v>495</v>
      </c>
      <c r="DJ199">
        <v>20</v>
      </c>
      <c r="DK199">
        <v>0.44</v>
      </c>
      <c r="DL199">
        <v>7.0000000000000007E-2</v>
      </c>
      <c r="DM199">
        <v>-27.369937499999999</v>
      </c>
      <c r="DN199">
        <v>-0.6834945590993502</v>
      </c>
      <c r="DO199">
        <v>0.2496715619443873</v>
      </c>
      <c r="DP199">
        <v>0</v>
      </c>
      <c r="DQ199">
        <v>213.2876176470588</v>
      </c>
      <c r="DR199">
        <v>-0.37254392139418441</v>
      </c>
      <c r="DS199">
        <v>0.23186443994737499</v>
      </c>
      <c r="DT199">
        <v>1</v>
      </c>
      <c r="DU199">
        <v>0.33001560000000002</v>
      </c>
      <c r="DV199">
        <v>-8.1282709193246191E-2</v>
      </c>
      <c r="DW199">
        <v>1.4166079796118621E-2</v>
      </c>
      <c r="DX199">
        <v>1</v>
      </c>
      <c r="DY199">
        <v>2</v>
      </c>
      <c r="DZ199">
        <v>3</v>
      </c>
      <c r="EA199" t="s">
        <v>360</v>
      </c>
      <c r="EB199">
        <v>3.2292299999999998</v>
      </c>
      <c r="EC199">
        <v>2.7043400000000002</v>
      </c>
      <c r="ED199">
        <v>0.19789200000000001</v>
      </c>
      <c r="EE199">
        <v>0.20121</v>
      </c>
      <c r="EF199">
        <v>8.3397899999999997E-2</v>
      </c>
      <c r="EG199">
        <v>8.2327899999999996E-2</v>
      </c>
      <c r="EH199">
        <v>26302.9</v>
      </c>
      <c r="EI199">
        <v>25611.4</v>
      </c>
      <c r="EJ199">
        <v>31388.2</v>
      </c>
      <c r="EK199">
        <v>30378.400000000001</v>
      </c>
      <c r="EL199">
        <v>38550.300000000003</v>
      </c>
      <c r="EM199">
        <v>36866.9</v>
      </c>
      <c r="EN199">
        <v>43999.199999999997</v>
      </c>
      <c r="EO199">
        <v>42423.7</v>
      </c>
      <c r="EP199">
        <v>1.9155</v>
      </c>
      <c r="EQ199">
        <v>1.9502999999999999</v>
      </c>
      <c r="ER199">
        <v>0.126332</v>
      </c>
      <c r="ES199">
        <v>0</v>
      </c>
      <c r="ET199">
        <v>22.939800000000002</v>
      </c>
      <c r="EU199">
        <v>999.9</v>
      </c>
      <c r="EV199">
        <v>53.5</v>
      </c>
      <c r="EW199">
        <v>26.9</v>
      </c>
      <c r="EX199">
        <v>18.727900000000002</v>
      </c>
      <c r="EY199">
        <v>61.482999999999997</v>
      </c>
      <c r="EZ199">
        <v>25.244399999999999</v>
      </c>
      <c r="FA199">
        <v>1</v>
      </c>
      <c r="FB199">
        <v>-0.21516299999999999</v>
      </c>
      <c r="FC199">
        <v>0.941299</v>
      </c>
      <c r="FD199">
        <v>20.190100000000001</v>
      </c>
      <c r="FE199">
        <v>5.22133</v>
      </c>
      <c r="FF199">
        <v>11.9923</v>
      </c>
      <c r="FG199">
        <v>4.96495</v>
      </c>
      <c r="FH199">
        <v>3.2956500000000002</v>
      </c>
      <c r="FI199">
        <v>9999</v>
      </c>
      <c r="FJ199">
        <v>9999</v>
      </c>
      <c r="FK199">
        <v>9999</v>
      </c>
      <c r="FL199">
        <v>292.89999999999998</v>
      </c>
      <c r="FM199">
        <v>4.9710400000000003</v>
      </c>
      <c r="FN199">
        <v>1.86768</v>
      </c>
      <c r="FO199">
        <v>1.85893</v>
      </c>
      <c r="FP199">
        <v>1.8650800000000001</v>
      </c>
      <c r="FQ199">
        <v>1.86307</v>
      </c>
      <c r="FR199">
        <v>1.8643700000000001</v>
      </c>
      <c r="FS199">
        <v>1.8597999999999999</v>
      </c>
      <c r="FT199">
        <v>1.8638699999999999</v>
      </c>
      <c r="FU199">
        <v>0</v>
      </c>
      <c r="FV199">
        <v>0</v>
      </c>
      <c r="FW199">
        <v>0</v>
      </c>
      <c r="FX199">
        <v>0</v>
      </c>
      <c r="FY199" t="s">
        <v>361</v>
      </c>
      <c r="FZ199" t="s">
        <v>362</v>
      </c>
      <c r="GA199" t="s">
        <v>363</v>
      </c>
      <c r="GB199" t="s">
        <v>363</v>
      </c>
      <c r="GC199" t="s">
        <v>363</v>
      </c>
      <c r="GD199" t="s">
        <v>363</v>
      </c>
      <c r="GE199">
        <v>0</v>
      </c>
      <c r="GF199">
        <v>100</v>
      </c>
      <c r="GG199">
        <v>100</v>
      </c>
      <c r="GH199">
        <v>-5.01</v>
      </c>
      <c r="GI199">
        <v>-5.2600000000000001E-2</v>
      </c>
      <c r="GJ199">
        <v>-0.44953633355511791</v>
      </c>
      <c r="GK199">
        <v>-3.2761014038563928E-3</v>
      </c>
      <c r="GL199">
        <v>-2.2697488846437009E-6</v>
      </c>
      <c r="GM199">
        <v>1.1067681640329E-9</v>
      </c>
      <c r="GN199">
        <v>-6.7387852144306204E-2</v>
      </c>
      <c r="GO199">
        <v>3.4759988817346559E-3</v>
      </c>
      <c r="GP199">
        <v>-3.6432653228263149E-4</v>
      </c>
      <c r="GQ199">
        <v>1.322559970292776E-5</v>
      </c>
      <c r="GR199">
        <v>12</v>
      </c>
      <c r="GS199">
        <v>1920</v>
      </c>
      <c r="GT199">
        <v>3</v>
      </c>
      <c r="GU199">
        <v>20</v>
      </c>
      <c r="GV199">
        <v>38.799999999999997</v>
      </c>
      <c r="GW199">
        <v>51.8</v>
      </c>
      <c r="GX199">
        <v>2.3901400000000002</v>
      </c>
      <c r="GY199">
        <v>2.4011200000000001</v>
      </c>
      <c r="GZ199">
        <v>1.4477500000000001</v>
      </c>
      <c r="HA199">
        <v>2.3034699999999999</v>
      </c>
      <c r="HB199">
        <v>1.5515099999999999</v>
      </c>
      <c r="HC199">
        <v>2.4523899999999998</v>
      </c>
      <c r="HD199">
        <v>31.629799999999999</v>
      </c>
      <c r="HE199">
        <v>14.491</v>
      </c>
      <c r="HF199">
        <v>18</v>
      </c>
      <c r="HG199">
        <v>445.67200000000003</v>
      </c>
      <c r="HH199">
        <v>466.12200000000001</v>
      </c>
      <c r="HI199">
        <v>21.172999999999998</v>
      </c>
      <c r="HJ199">
        <v>24.281199999999998</v>
      </c>
      <c r="HK199">
        <v>30</v>
      </c>
      <c r="HL199">
        <v>24.331700000000001</v>
      </c>
      <c r="HM199">
        <v>24.274899999999999</v>
      </c>
      <c r="HN199">
        <v>47.889499999999998</v>
      </c>
      <c r="HO199">
        <v>29.973299999999998</v>
      </c>
      <c r="HP199">
        <v>45.124600000000001</v>
      </c>
      <c r="HQ199">
        <v>21.1754</v>
      </c>
      <c r="HR199">
        <v>1075.1199999999999</v>
      </c>
      <c r="HS199">
        <v>14.576599999999999</v>
      </c>
      <c r="HT199">
        <v>99.621899999999997</v>
      </c>
      <c r="HU199">
        <v>101.36799999999999</v>
      </c>
    </row>
    <row r="200" spans="1:229" x14ac:dyDescent="0.2">
      <c r="A200">
        <v>184</v>
      </c>
      <c r="B200">
        <v>1710709585.0999999</v>
      </c>
      <c r="C200">
        <v>1495.5</v>
      </c>
      <c r="D200" t="s">
        <v>735</v>
      </c>
      <c r="E200" t="s">
        <v>736</v>
      </c>
      <c r="F200">
        <v>5</v>
      </c>
      <c r="H200">
        <v>1710709582.5999999</v>
      </c>
      <c r="I200">
        <f t="shared" si="68"/>
        <v>3.4631743115402759E-4</v>
      </c>
      <c r="J200">
        <f t="shared" si="69"/>
        <v>0.34631743115402758</v>
      </c>
      <c r="K200">
        <f t="shared" si="70"/>
        <v>6.7038390158632604</v>
      </c>
      <c r="L200">
        <f t="shared" si="71"/>
        <v>1030.8800000000001</v>
      </c>
      <c r="M200">
        <f t="shared" si="72"/>
        <v>493.15669647670461</v>
      </c>
      <c r="N200">
        <f t="shared" si="73"/>
        <v>50.173934361911307</v>
      </c>
      <c r="O200">
        <f t="shared" si="74"/>
        <v>104.88209087403197</v>
      </c>
      <c r="P200">
        <f t="shared" si="75"/>
        <v>2.0800928122206071E-2</v>
      </c>
      <c r="Q200">
        <f t="shared" si="76"/>
        <v>3</v>
      </c>
      <c r="R200">
        <f t="shared" si="77"/>
        <v>2.0721134342475876E-2</v>
      </c>
      <c r="S200">
        <f t="shared" si="78"/>
        <v>1.2957852499720691E-2</v>
      </c>
      <c r="T200">
        <f t="shared" si="79"/>
        <v>321.51148153447826</v>
      </c>
      <c r="U200">
        <f t="shared" si="80"/>
        <v>25.990550559871345</v>
      </c>
      <c r="V200">
        <f t="shared" si="81"/>
        <v>25.015022222222221</v>
      </c>
      <c r="W200">
        <f t="shared" si="82"/>
        <v>3.1825264595929745</v>
      </c>
      <c r="X200">
        <f t="shared" si="83"/>
        <v>50.130161190370316</v>
      </c>
      <c r="Y200">
        <f t="shared" si="84"/>
        <v>1.5214240470022784</v>
      </c>
      <c r="Z200">
        <f t="shared" si="85"/>
        <v>3.0349474465574513</v>
      </c>
      <c r="AA200">
        <f t="shared" si="86"/>
        <v>1.6611024125906961</v>
      </c>
      <c r="AB200">
        <f t="shared" si="87"/>
        <v>-15.272598713892616</v>
      </c>
      <c r="AC200">
        <f t="shared" si="88"/>
        <v>-128.43815173333311</v>
      </c>
      <c r="AD200">
        <f t="shared" si="89"/>
        <v>-9.0211558300674373</v>
      </c>
      <c r="AE200">
        <f t="shared" si="90"/>
        <v>168.77957525718514</v>
      </c>
      <c r="AF200">
        <f t="shared" si="91"/>
        <v>27.453952987941964</v>
      </c>
      <c r="AG200">
        <f t="shared" si="92"/>
        <v>0.3435045144620984</v>
      </c>
      <c r="AH200">
        <f t="shared" si="93"/>
        <v>6.7038390158632604</v>
      </c>
      <c r="AI200">
        <v>1075.479529809347</v>
      </c>
      <c r="AJ200">
        <v>1053.2382424242419</v>
      </c>
      <c r="AK200">
        <v>3.3537636706607792</v>
      </c>
      <c r="AL200">
        <v>67.179014470420327</v>
      </c>
      <c r="AM200">
        <f t="shared" si="94"/>
        <v>0.34631743115402758</v>
      </c>
      <c r="AN200">
        <v>14.615473990911459</v>
      </c>
      <c r="AO200">
        <v>14.95660060606061</v>
      </c>
      <c r="AP200">
        <v>3.9374972146349827E-6</v>
      </c>
      <c r="AQ200">
        <v>78.549610732048009</v>
      </c>
      <c r="AR200">
        <v>131</v>
      </c>
      <c r="AS200">
        <v>22</v>
      </c>
      <c r="AT200">
        <f t="shared" si="95"/>
        <v>1</v>
      </c>
      <c r="AU200">
        <f t="shared" si="96"/>
        <v>0</v>
      </c>
      <c r="AV200">
        <f t="shared" si="97"/>
        <v>54304.97866723995</v>
      </c>
      <c r="AW200">
        <f t="shared" si="98"/>
        <v>2000.005555555555</v>
      </c>
      <c r="AX200">
        <f t="shared" si="99"/>
        <v>1681.20186608004</v>
      </c>
      <c r="AY200">
        <f t="shared" si="100"/>
        <v>0.84059859804391457</v>
      </c>
      <c r="AZ200">
        <f t="shared" si="101"/>
        <v>0.16075529422475521</v>
      </c>
      <c r="BA200">
        <v>6</v>
      </c>
      <c r="BB200">
        <v>0.5</v>
      </c>
      <c r="BC200" t="s">
        <v>358</v>
      </c>
      <c r="BD200">
        <v>2</v>
      </c>
      <c r="BE200" t="b">
        <v>1</v>
      </c>
      <c r="BF200">
        <v>1710709582.5999999</v>
      </c>
      <c r="BG200">
        <v>1030.8800000000001</v>
      </c>
      <c r="BH200">
        <v>1058.6888888888891</v>
      </c>
      <c r="BI200">
        <v>14.95398888888889</v>
      </c>
      <c r="BJ200">
        <v>14.615611111111111</v>
      </c>
      <c r="BK200">
        <v>1035.9288888888891</v>
      </c>
      <c r="BL200">
        <v>15.006555555555559</v>
      </c>
      <c r="BM200">
        <v>599.98222222222228</v>
      </c>
      <c r="BN200">
        <v>101.6404444444444</v>
      </c>
      <c r="BO200">
        <v>9.9904455555555563E-2</v>
      </c>
      <c r="BP200">
        <v>24.2209</v>
      </c>
      <c r="BQ200">
        <v>25.015022222222221</v>
      </c>
      <c r="BR200">
        <v>999.90000000000009</v>
      </c>
      <c r="BS200">
        <v>0</v>
      </c>
      <c r="BT200">
        <v>0</v>
      </c>
      <c r="BU200">
        <v>10011.12222222222</v>
      </c>
      <c r="BV200">
        <v>0</v>
      </c>
      <c r="BW200">
        <v>6.1050899999999997</v>
      </c>
      <c r="BX200">
        <v>-27.808877777777781</v>
      </c>
      <c r="BY200">
        <v>1046.53</v>
      </c>
      <c r="BZ200">
        <v>1074.392222222222</v>
      </c>
      <c r="CA200">
        <v>0.33837677777777769</v>
      </c>
      <c r="CB200">
        <v>1058.6888888888891</v>
      </c>
      <c r="CC200">
        <v>14.615611111111111</v>
      </c>
      <c r="CD200">
        <v>1.5199288888888891</v>
      </c>
      <c r="CE200">
        <v>1.4855355555555561</v>
      </c>
      <c r="CF200">
        <v>13.170133333333331</v>
      </c>
      <c r="CG200">
        <v>12.82008888888889</v>
      </c>
      <c r="CH200">
        <v>2000.005555555555</v>
      </c>
      <c r="CI200">
        <v>0.97999644444444434</v>
      </c>
      <c r="CJ200">
        <v>2.0003733333333329E-2</v>
      </c>
      <c r="CK200">
        <v>0</v>
      </c>
      <c r="CL200">
        <v>213.13411111111111</v>
      </c>
      <c r="CM200">
        <v>5.0009800000000002</v>
      </c>
      <c r="CN200">
        <v>4513.1311111111117</v>
      </c>
      <c r="CO200">
        <v>18953.27777777777</v>
      </c>
      <c r="CP200">
        <v>39.597000000000001</v>
      </c>
      <c r="CQ200">
        <v>39.444000000000003</v>
      </c>
      <c r="CR200">
        <v>39.645666666666664</v>
      </c>
      <c r="CS200">
        <v>38.895666666666664</v>
      </c>
      <c r="CT200">
        <v>40.222000000000001</v>
      </c>
      <c r="CU200">
        <v>1955.098888888889</v>
      </c>
      <c r="CV200">
        <v>39.906666666666673</v>
      </c>
      <c r="CW200">
        <v>0</v>
      </c>
      <c r="CX200">
        <v>6543.2000000476837</v>
      </c>
      <c r="CY200">
        <v>0</v>
      </c>
      <c r="CZ200">
        <v>1710707252</v>
      </c>
      <c r="DA200" t="s">
        <v>359</v>
      </c>
      <c r="DB200">
        <v>1710707252</v>
      </c>
      <c r="DC200">
        <v>1710706472</v>
      </c>
      <c r="DD200">
        <v>25</v>
      </c>
      <c r="DE200">
        <v>0.7</v>
      </c>
      <c r="DF200">
        <v>1.4E-2</v>
      </c>
      <c r="DG200">
        <v>-2.4249999999999998</v>
      </c>
      <c r="DH200">
        <v>-3.9E-2</v>
      </c>
      <c r="DI200">
        <v>495</v>
      </c>
      <c r="DJ200">
        <v>20</v>
      </c>
      <c r="DK200">
        <v>0.44</v>
      </c>
      <c r="DL200">
        <v>7.0000000000000007E-2</v>
      </c>
      <c r="DM200">
        <v>-27.444355000000002</v>
      </c>
      <c r="DN200">
        <v>-2.8298273921199661</v>
      </c>
      <c r="DO200">
        <v>0.30391485727913992</v>
      </c>
      <c r="DP200">
        <v>0</v>
      </c>
      <c r="DQ200">
        <v>213.2538235294117</v>
      </c>
      <c r="DR200">
        <v>-0.46365163877483229</v>
      </c>
      <c r="DS200">
        <v>0.22122486172753281</v>
      </c>
      <c r="DT200">
        <v>1</v>
      </c>
      <c r="DU200">
        <v>0.32694347499999998</v>
      </c>
      <c r="DV200">
        <v>5.5888716697935777E-2</v>
      </c>
      <c r="DW200">
        <v>1.043434228398585E-2</v>
      </c>
      <c r="DX200">
        <v>1</v>
      </c>
      <c r="DY200">
        <v>2</v>
      </c>
      <c r="DZ200">
        <v>3</v>
      </c>
      <c r="EA200" t="s">
        <v>360</v>
      </c>
      <c r="EB200">
        <v>3.22932</v>
      </c>
      <c r="EC200">
        <v>2.70418</v>
      </c>
      <c r="ED200">
        <v>0.199965</v>
      </c>
      <c r="EE200">
        <v>0.20327600000000001</v>
      </c>
      <c r="EF200">
        <v>8.3436399999999994E-2</v>
      </c>
      <c r="EG200">
        <v>8.2339800000000005E-2</v>
      </c>
      <c r="EH200">
        <v>26234.5</v>
      </c>
      <c r="EI200">
        <v>25545.5</v>
      </c>
      <c r="EJ200">
        <v>31387.4</v>
      </c>
      <c r="EK200">
        <v>30378.6</v>
      </c>
      <c r="EL200">
        <v>38548</v>
      </c>
      <c r="EM200">
        <v>36866.9</v>
      </c>
      <c r="EN200">
        <v>43998.400000000001</v>
      </c>
      <c r="EO200">
        <v>42424.2</v>
      </c>
      <c r="EP200">
        <v>1.91588</v>
      </c>
      <c r="EQ200">
        <v>1.94998</v>
      </c>
      <c r="ER200">
        <v>0.125833</v>
      </c>
      <c r="ES200">
        <v>0</v>
      </c>
      <c r="ET200">
        <v>22.938300000000002</v>
      </c>
      <c r="EU200">
        <v>999.9</v>
      </c>
      <c r="EV200">
        <v>53.5</v>
      </c>
      <c r="EW200">
        <v>26.9</v>
      </c>
      <c r="EX200">
        <v>18.729199999999999</v>
      </c>
      <c r="EY200">
        <v>60.953000000000003</v>
      </c>
      <c r="EZ200">
        <v>25.156199999999998</v>
      </c>
      <c r="FA200">
        <v>1</v>
      </c>
      <c r="FB200">
        <v>-0.215196</v>
      </c>
      <c r="FC200">
        <v>0.93137300000000001</v>
      </c>
      <c r="FD200">
        <v>20.190000000000001</v>
      </c>
      <c r="FE200">
        <v>5.2207299999999996</v>
      </c>
      <c r="FF200">
        <v>11.992000000000001</v>
      </c>
      <c r="FG200">
        <v>4.9649999999999999</v>
      </c>
      <c r="FH200">
        <v>3.2955000000000001</v>
      </c>
      <c r="FI200">
        <v>9999</v>
      </c>
      <c r="FJ200">
        <v>9999</v>
      </c>
      <c r="FK200">
        <v>9999</v>
      </c>
      <c r="FL200">
        <v>292.89999999999998</v>
      </c>
      <c r="FM200">
        <v>4.9710200000000002</v>
      </c>
      <c r="FN200">
        <v>1.86768</v>
      </c>
      <c r="FO200">
        <v>1.8589100000000001</v>
      </c>
      <c r="FP200">
        <v>1.8650800000000001</v>
      </c>
      <c r="FQ200">
        <v>1.86304</v>
      </c>
      <c r="FR200">
        <v>1.8644099999999999</v>
      </c>
      <c r="FS200">
        <v>1.8597999999999999</v>
      </c>
      <c r="FT200">
        <v>1.8638600000000001</v>
      </c>
      <c r="FU200">
        <v>0</v>
      </c>
      <c r="FV200">
        <v>0</v>
      </c>
      <c r="FW200">
        <v>0</v>
      </c>
      <c r="FX200">
        <v>0</v>
      </c>
      <c r="FY200" t="s">
        <v>361</v>
      </c>
      <c r="FZ200" t="s">
        <v>362</v>
      </c>
      <c r="GA200" t="s">
        <v>363</v>
      </c>
      <c r="GB200" t="s">
        <v>363</v>
      </c>
      <c r="GC200" t="s">
        <v>363</v>
      </c>
      <c r="GD200" t="s">
        <v>363</v>
      </c>
      <c r="GE200">
        <v>0</v>
      </c>
      <c r="GF200">
        <v>100</v>
      </c>
      <c r="GG200">
        <v>100</v>
      </c>
      <c r="GH200">
        <v>-5.08</v>
      </c>
      <c r="GI200">
        <v>-5.2499999999999998E-2</v>
      </c>
      <c r="GJ200">
        <v>-0.44953633355511791</v>
      </c>
      <c r="GK200">
        <v>-3.2761014038563928E-3</v>
      </c>
      <c r="GL200">
        <v>-2.2697488846437009E-6</v>
      </c>
      <c r="GM200">
        <v>1.1067681640329E-9</v>
      </c>
      <c r="GN200">
        <v>-6.7387852144306204E-2</v>
      </c>
      <c r="GO200">
        <v>3.4759988817346559E-3</v>
      </c>
      <c r="GP200">
        <v>-3.6432653228263149E-4</v>
      </c>
      <c r="GQ200">
        <v>1.322559970292776E-5</v>
      </c>
      <c r="GR200">
        <v>12</v>
      </c>
      <c r="GS200">
        <v>1920</v>
      </c>
      <c r="GT200">
        <v>3</v>
      </c>
      <c r="GU200">
        <v>20</v>
      </c>
      <c r="GV200">
        <v>38.9</v>
      </c>
      <c r="GW200">
        <v>51.9</v>
      </c>
      <c r="GX200">
        <v>2.4230999999999998</v>
      </c>
      <c r="GY200">
        <v>2.3999000000000001</v>
      </c>
      <c r="GZ200">
        <v>1.4477500000000001</v>
      </c>
      <c r="HA200">
        <v>2.3034699999999999</v>
      </c>
      <c r="HB200">
        <v>1.5515099999999999</v>
      </c>
      <c r="HC200">
        <v>2.4487299999999999</v>
      </c>
      <c r="HD200">
        <v>31.629799999999999</v>
      </c>
      <c r="HE200">
        <v>14.4823</v>
      </c>
      <c r="HF200">
        <v>18</v>
      </c>
      <c r="HG200">
        <v>445.87700000000001</v>
      </c>
      <c r="HH200">
        <v>465.90499999999997</v>
      </c>
      <c r="HI200">
        <v>21.165500000000002</v>
      </c>
      <c r="HJ200">
        <v>24.281199999999998</v>
      </c>
      <c r="HK200">
        <v>30</v>
      </c>
      <c r="HL200">
        <v>24.331600000000002</v>
      </c>
      <c r="HM200">
        <v>24.2729</v>
      </c>
      <c r="HN200">
        <v>48.542700000000004</v>
      </c>
      <c r="HO200">
        <v>29.973299999999998</v>
      </c>
      <c r="HP200">
        <v>45.124600000000001</v>
      </c>
      <c r="HQ200">
        <v>21.1602</v>
      </c>
      <c r="HR200">
        <v>1088.48</v>
      </c>
      <c r="HS200">
        <v>14.5557</v>
      </c>
      <c r="HT200">
        <v>99.619699999999995</v>
      </c>
      <c r="HU200">
        <v>101.369</v>
      </c>
    </row>
    <row r="201" spans="1:229" x14ac:dyDescent="0.2">
      <c r="A201">
        <v>185</v>
      </c>
      <c r="B201">
        <v>1710709590.0999999</v>
      </c>
      <c r="C201">
        <v>1500.5</v>
      </c>
      <c r="D201" t="s">
        <v>737</v>
      </c>
      <c r="E201" t="s">
        <v>738</v>
      </c>
      <c r="F201">
        <v>5</v>
      </c>
      <c r="H201">
        <v>1710709587.3</v>
      </c>
      <c r="I201">
        <f t="shared" si="68"/>
        <v>3.5232884004242018E-4</v>
      </c>
      <c r="J201">
        <f t="shared" si="69"/>
        <v>0.35232884004242015</v>
      </c>
      <c r="K201">
        <f t="shared" si="70"/>
        <v>6.4860471005258065</v>
      </c>
      <c r="L201">
        <f t="shared" si="71"/>
        <v>1046.549</v>
      </c>
      <c r="M201">
        <f t="shared" si="72"/>
        <v>535.14357941958849</v>
      </c>
      <c r="N201">
        <f t="shared" si="73"/>
        <v>54.447711689412117</v>
      </c>
      <c r="O201">
        <f t="shared" si="74"/>
        <v>106.48020533600514</v>
      </c>
      <c r="P201">
        <f t="shared" si="75"/>
        <v>2.1235463508012427E-2</v>
      </c>
      <c r="Q201">
        <f t="shared" si="76"/>
        <v>3</v>
      </c>
      <c r="R201">
        <f t="shared" si="77"/>
        <v>2.1152308285349107E-2</v>
      </c>
      <c r="S201">
        <f t="shared" si="78"/>
        <v>1.3227636595548084E-2</v>
      </c>
      <c r="T201">
        <f t="shared" si="79"/>
        <v>321.51727356776553</v>
      </c>
      <c r="U201">
        <f t="shared" si="80"/>
        <v>25.984257689962909</v>
      </c>
      <c r="V201">
        <f t="shared" si="81"/>
        <v>24.989699999999999</v>
      </c>
      <c r="W201">
        <f t="shared" si="82"/>
        <v>3.1777255480720932</v>
      </c>
      <c r="X201">
        <f t="shared" si="83"/>
        <v>50.168218809372448</v>
      </c>
      <c r="Y201">
        <f t="shared" si="84"/>
        <v>1.5221408479920178</v>
      </c>
      <c r="Z201">
        <f t="shared" si="85"/>
        <v>3.0340739299033093</v>
      </c>
      <c r="AA201">
        <f t="shared" si="86"/>
        <v>1.6555847000800754</v>
      </c>
      <c r="AB201">
        <f t="shared" si="87"/>
        <v>-15.53770184587073</v>
      </c>
      <c r="AC201">
        <f t="shared" si="88"/>
        <v>-125.11896959999974</v>
      </c>
      <c r="AD201">
        <f t="shared" si="89"/>
        <v>-8.7866903655904096</v>
      </c>
      <c r="AE201">
        <f t="shared" si="90"/>
        <v>172.07391175630465</v>
      </c>
      <c r="AF201">
        <f t="shared" si="91"/>
        <v>27.55533046252711</v>
      </c>
      <c r="AG201">
        <f t="shared" si="92"/>
        <v>0.35001425348734611</v>
      </c>
      <c r="AH201">
        <f t="shared" si="93"/>
        <v>6.4860471005258065</v>
      </c>
      <c r="AI201">
        <v>1092.54020798582</v>
      </c>
      <c r="AJ201">
        <v>1070.279939393939</v>
      </c>
      <c r="AK201">
        <v>3.405970319201876</v>
      </c>
      <c r="AL201">
        <v>67.179014470420327</v>
      </c>
      <c r="AM201">
        <f t="shared" si="94"/>
        <v>0.35232884004242015</v>
      </c>
      <c r="AN201">
        <v>14.61572671807429</v>
      </c>
      <c r="AO201">
        <v>14.96274</v>
      </c>
      <c r="AP201">
        <v>6.6568664570249133E-6</v>
      </c>
      <c r="AQ201">
        <v>78.549610732048009</v>
      </c>
      <c r="AR201">
        <v>131</v>
      </c>
      <c r="AS201">
        <v>22</v>
      </c>
      <c r="AT201">
        <f t="shared" si="95"/>
        <v>1</v>
      </c>
      <c r="AU201">
        <f t="shared" si="96"/>
        <v>0</v>
      </c>
      <c r="AV201">
        <f t="shared" si="97"/>
        <v>54419.756600370907</v>
      </c>
      <c r="AW201">
        <f t="shared" si="98"/>
        <v>2000.0409999999999</v>
      </c>
      <c r="AX201">
        <f t="shared" si="99"/>
        <v>1681.23170941335</v>
      </c>
      <c r="AY201">
        <f t="shared" si="100"/>
        <v>0.84059862243491512</v>
      </c>
      <c r="AZ201">
        <f t="shared" si="101"/>
        <v>0.16075534129938612</v>
      </c>
      <c r="BA201">
        <v>6</v>
      </c>
      <c r="BB201">
        <v>0.5</v>
      </c>
      <c r="BC201" t="s">
        <v>358</v>
      </c>
      <c r="BD201">
        <v>2</v>
      </c>
      <c r="BE201" t="b">
        <v>1</v>
      </c>
      <c r="BF201">
        <v>1710709587.3</v>
      </c>
      <c r="BG201">
        <v>1046.549</v>
      </c>
      <c r="BH201">
        <v>1074.47</v>
      </c>
      <c r="BI201">
        <v>14.96048</v>
      </c>
      <c r="BJ201">
        <v>14.61571</v>
      </c>
      <c r="BK201">
        <v>1051.665</v>
      </c>
      <c r="BL201">
        <v>15.01305</v>
      </c>
      <c r="BM201">
        <v>600.01369999999997</v>
      </c>
      <c r="BN201">
        <v>101.6444</v>
      </c>
      <c r="BO201">
        <v>9.9718369999999987E-2</v>
      </c>
      <c r="BP201">
        <v>24.216100000000001</v>
      </c>
      <c r="BQ201">
        <v>24.989699999999999</v>
      </c>
      <c r="BR201">
        <v>999.9</v>
      </c>
      <c r="BS201">
        <v>0</v>
      </c>
      <c r="BT201">
        <v>0</v>
      </c>
      <c r="BU201">
        <v>10032.620000000001</v>
      </c>
      <c r="BV201">
        <v>0</v>
      </c>
      <c r="BW201">
        <v>6.1277019999999993</v>
      </c>
      <c r="BX201">
        <v>-27.92267</v>
      </c>
      <c r="BY201">
        <v>1062.443</v>
      </c>
      <c r="BZ201">
        <v>1090.4090000000001</v>
      </c>
      <c r="CA201">
        <v>0.34476820000000002</v>
      </c>
      <c r="CB201">
        <v>1074.47</v>
      </c>
      <c r="CC201">
        <v>14.61571</v>
      </c>
      <c r="CD201">
        <v>1.5206489999999999</v>
      </c>
      <c r="CE201">
        <v>1.4856050000000001</v>
      </c>
      <c r="CF201">
        <v>13.177390000000001</v>
      </c>
      <c r="CG201">
        <v>12.820819999999999</v>
      </c>
      <c r="CH201">
        <v>2000.0409999999999</v>
      </c>
      <c r="CI201">
        <v>0.9799947</v>
      </c>
      <c r="CJ201">
        <v>2.0005439999999999E-2</v>
      </c>
      <c r="CK201">
        <v>0</v>
      </c>
      <c r="CL201">
        <v>213.31190000000001</v>
      </c>
      <c r="CM201">
        <v>5.0009800000000002</v>
      </c>
      <c r="CN201">
        <v>4512.0730000000003</v>
      </c>
      <c r="CO201">
        <v>18953.61</v>
      </c>
      <c r="CP201">
        <v>39.537199999999999</v>
      </c>
      <c r="CQ201">
        <v>39.412199999999999</v>
      </c>
      <c r="CR201">
        <v>39.599800000000002</v>
      </c>
      <c r="CS201">
        <v>38.824599999999997</v>
      </c>
      <c r="CT201">
        <v>40.162199999999999</v>
      </c>
      <c r="CU201">
        <v>1955.1320000000001</v>
      </c>
      <c r="CV201">
        <v>39.908999999999992</v>
      </c>
      <c r="CW201">
        <v>0</v>
      </c>
      <c r="CX201">
        <v>6548.5999999046326</v>
      </c>
      <c r="CY201">
        <v>0</v>
      </c>
      <c r="CZ201">
        <v>1710707252</v>
      </c>
      <c r="DA201" t="s">
        <v>359</v>
      </c>
      <c r="DB201">
        <v>1710707252</v>
      </c>
      <c r="DC201">
        <v>1710706472</v>
      </c>
      <c r="DD201">
        <v>25</v>
      </c>
      <c r="DE201">
        <v>0.7</v>
      </c>
      <c r="DF201">
        <v>1.4E-2</v>
      </c>
      <c r="DG201">
        <v>-2.4249999999999998</v>
      </c>
      <c r="DH201">
        <v>-3.9E-2</v>
      </c>
      <c r="DI201">
        <v>495</v>
      </c>
      <c r="DJ201">
        <v>20</v>
      </c>
      <c r="DK201">
        <v>0.44</v>
      </c>
      <c r="DL201">
        <v>7.0000000000000007E-2</v>
      </c>
      <c r="DM201">
        <v>-27.64505853658537</v>
      </c>
      <c r="DN201">
        <v>-2.7282668989547019</v>
      </c>
      <c r="DO201">
        <v>0.29448011484119407</v>
      </c>
      <c r="DP201">
        <v>0</v>
      </c>
      <c r="DQ201">
        <v>213.2716470588235</v>
      </c>
      <c r="DR201">
        <v>-0.21644002826889519</v>
      </c>
      <c r="DS201">
        <v>0.2266443031236561</v>
      </c>
      <c r="DT201">
        <v>1</v>
      </c>
      <c r="DU201">
        <v>0.33230604878048781</v>
      </c>
      <c r="DV201">
        <v>0.1073377421602791</v>
      </c>
      <c r="DW201">
        <v>1.078170823370049E-2</v>
      </c>
      <c r="DX201">
        <v>0</v>
      </c>
      <c r="DY201">
        <v>1</v>
      </c>
      <c r="DZ201">
        <v>3</v>
      </c>
      <c r="EA201" t="s">
        <v>368</v>
      </c>
      <c r="EB201">
        <v>3.2293500000000002</v>
      </c>
      <c r="EC201">
        <v>2.7045400000000002</v>
      </c>
      <c r="ED201">
        <v>0.202012</v>
      </c>
      <c r="EE201">
        <v>0.20530000000000001</v>
      </c>
      <c r="EF201">
        <v>8.3458199999999996E-2</v>
      </c>
      <c r="EG201">
        <v>8.2331500000000002E-2</v>
      </c>
      <c r="EH201">
        <v>26167.8</v>
      </c>
      <c r="EI201">
        <v>25480.799999999999</v>
      </c>
      <c r="EJ201">
        <v>31387.8</v>
      </c>
      <c r="EK201">
        <v>30378.7</v>
      </c>
      <c r="EL201">
        <v>38547.599999999999</v>
      </c>
      <c r="EM201">
        <v>36867.599999999999</v>
      </c>
      <c r="EN201">
        <v>43998.9</v>
      </c>
      <c r="EO201">
        <v>42424.5</v>
      </c>
      <c r="EP201">
        <v>1.9153</v>
      </c>
      <c r="EQ201">
        <v>1.95018</v>
      </c>
      <c r="ER201">
        <v>0.124607</v>
      </c>
      <c r="ES201">
        <v>0</v>
      </c>
      <c r="ET201">
        <v>22.9359</v>
      </c>
      <c r="EU201">
        <v>999.9</v>
      </c>
      <c r="EV201">
        <v>53.5</v>
      </c>
      <c r="EW201">
        <v>26.9</v>
      </c>
      <c r="EX201">
        <v>18.728100000000001</v>
      </c>
      <c r="EY201">
        <v>60.813000000000002</v>
      </c>
      <c r="EZ201">
        <v>24.651399999999999</v>
      </c>
      <c r="FA201">
        <v>1</v>
      </c>
      <c r="FB201">
        <v>-0.21519099999999999</v>
      </c>
      <c r="FC201">
        <v>0.68685499999999999</v>
      </c>
      <c r="FD201">
        <v>20.191099999999999</v>
      </c>
      <c r="FE201">
        <v>5.2211800000000004</v>
      </c>
      <c r="FF201">
        <v>11.992100000000001</v>
      </c>
      <c r="FG201">
        <v>4.9652500000000002</v>
      </c>
      <c r="FH201">
        <v>3.2955000000000001</v>
      </c>
      <c r="FI201">
        <v>9999</v>
      </c>
      <c r="FJ201">
        <v>9999</v>
      </c>
      <c r="FK201">
        <v>9999</v>
      </c>
      <c r="FL201">
        <v>292.89999999999998</v>
      </c>
      <c r="FM201">
        <v>4.9710400000000003</v>
      </c>
      <c r="FN201">
        <v>1.86768</v>
      </c>
      <c r="FO201">
        <v>1.8588899999999999</v>
      </c>
      <c r="FP201">
        <v>1.86507</v>
      </c>
      <c r="FQ201">
        <v>1.8630500000000001</v>
      </c>
      <c r="FR201">
        <v>1.86433</v>
      </c>
      <c r="FS201">
        <v>1.85982</v>
      </c>
      <c r="FT201">
        <v>1.8638600000000001</v>
      </c>
      <c r="FU201">
        <v>0</v>
      </c>
      <c r="FV201">
        <v>0</v>
      </c>
      <c r="FW201">
        <v>0</v>
      </c>
      <c r="FX201">
        <v>0</v>
      </c>
      <c r="FY201" t="s">
        <v>361</v>
      </c>
      <c r="FZ201" t="s">
        <v>362</v>
      </c>
      <c r="GA201" t="s">
        <v>363</v>
      </c>
      <c r="GB201" t="s">
        <v>363</v>
      </c>
      <c r="GC201" t="s">
        <v>363</v>
      </c>
      <c r="GD201" t="s">
        <v>363</v>
      </c>
      <c r="GE201">
        <v>0</v>
      </c>
      <c r="GF201">
        <v>100</v>
      </c>
      <c r="GG201">
        <v>100</v>
      </c>
      <c r="GH201">
        <v>-5.15</v>
      </c>
      <c r="GI201">
        <v>-5.2499999999999998E-2</v>
      </c>
      <c r="GJ201">
        <v>-0.44953633355511791</v>
      </c>
      <c r="GK201">
        <v>-3.2761014038563928E-3</v>
      </c>
      <c r="GL201">
        <v>-2.2697488846437009E-6</v>
      </c>
      <c r="GM201">
        <v>1.1067681640329E-9</v>
      </c>
      <c r="GN201">
        <v>-6.7387852144306204E-2</v>
      </c>
      <c r="GO201">
        <v>3.4759988817346559E-3</v>
      </c>
      <c r="GP201">
        <v>-3.6432653228263149E-4</v>
      </c>
      <c r="GQ201">
        <v>1.322559970292776E-5</v>
      </c>
      <c r="GR201">
        <v>12</v>
      </c>
      <c r="GS201">
        <v>1920</v>
      </c>
      <c r="GT201">
        <v>3</v>
      </c>
      <c r="GU201">
        <v>20</v>
      </c>
      <c r="GV201">
        <v>39</v>
      </c>
      <c r="GW201">
        <v>52</v>
      </c>
      <c r="GX201">
        <v>2.4523899999999998</v>
      </c>
      <c r="GY201">
        <v>2.3925800000000002</v>
      </c>
      <c r="GZ201">
        <v>1.4477500000000001</v>
      </c>
      <c r="HA201">
        <v>2.3034699999999999</v>
      </c>
      <c r="HB201">
        <v>1.5515099999999999</v>
      </c>
      <c r="HC201">
        <v>2.4633799999999999</v>
      </c>
      <c r="HD201">
        <v>31.629799999999999</v>
      </c>
      <c r="HE201">
        <v>14.491</v>
      </c>
      <c r="HF201">
        <v>18</v>
      </c>
      <c r="HG201">
        <v>445.56099999999998</v>
      </c>
      <c r="HH201">
        <v>466.02699999999999</v>
      </c>
      <c r="HI201">
        <v>21.160299999999999</v>
      </c>
      <c r="HJ201">
        <v>24.2806</v>
      </c>
      <c r="HK201">
        <v>30</v>
      </c>
      <c r="HL201">
        <v>24.331600000000002</v>
      </c>
      <c r="HM201">
        <v>24.2729</v>
      </c>
      <c r="HN201">
        <v>49.116399999999999</v>
      </c>
      <c r="HO201">
        <v>29.973299999999998</v>
      </c>
      <c r="HP201">
        <v>44.751199999999997</v>
      </c>
      <c r="HQ201">
        <v>21.2622</v>
      </c>
      <c r="HR201">
        <v>1108.52</v>
      </c>
      <c r="HS201">
        <v>14.5334</v>
      </c>
      <c r="HT201">
        <v>99.620900000000006</v>
      </c>
      <c r="HU201">
        <v>101.37</v>
      </c>
    </row>
    <row r="202" spans="1:229" x14ac:dyDescent="0.2">
      <c r="A202">
        <v>186</v>
      </c>
      <c r="B202">
        <v>1710709595.0999999</v>
      </c>
      <c r="C202">
        <v>1505.5</v>
      </c>
      <c r="D202" t="s">
        <v>739</v>
      </c>
      <c r="E202" t="s">
        <v>740</v>
      </c>
      <c r="F202">
        <v>5</v>
      </c>
      <c r="H202">
        <v>1710709592.5999999</v>
      </c>
      <c r="I202">
        <f t="shared" si="68"/>
        <v>3.6314059922597941E-4</v>
      </c>
      <c r="J202">
        <f t="shared" si="69"/>
        <v>0.36314059922597941</v>
      </c>
      <c r="K202">
        <f t="shared" si="70"/>
        <v>6.6134177983005529</v>
      </c>
      <c r="L202">
        <f t="shared" si="71"/>
        <v>1064.25</v>
      </c>
      <c r="M202">
        <f t="shared" si="72"/>
        <v>557.71354267388585</v>
      </c>
      <c r="N202">
        <f t="shared" si="73"/>
        <v>56.743485403357148</v>
      </c>
      <c r="O202">
        <f t="shared" si="74"/>
        <v>108.28005726917502</v>
      </c>
      <c r="P202">
        <f t="shared" si="75"/>
        <v>2.1895822458359498E-2</v>
      </c>
      <c r="Q202">
        <f t="shared" si="76"/>
        <v>3</v>
      </c>
      <c r="R202">
        <f t="shared" si="77"/>
        <v>2.180742668911077E-2</v>
      </c>
      <c r="S202">
        <f t="shared" si="78"/>
        <v>1.3637553832098206E-2</v>
      </c>
      <c r="T202">
        <f t="shared" si="79"/>
        <v>321.51205295204363</v>
      </c>
      <c r="U202">
        <f t="shared" si="80"/>
        <v>25.982859526636727</v>
      </c>
      <c r="V202">
        <f t="shared" si="81"/>
        <v>24.98854444444445</v>
      </c>
      <c r="W202">
        <f t="shared" si="82"/>
        <v>3.1775066141135189</v>
      </c>
      <c r="X202">
        <f t="shared" si="83"/>
        <v>50.17249239183613</v>
      </c>
      <c r="Y202">
        <f t="shared" si="84"/>
        <v>1.5223973131154609</v>
      </c>
      <c r="Z202">
        <f t="shared" si="85"/>
        <v>3.0343266609636865</v>
      </c>
      <c r="AA202">
        <f t="shared" si="86"/>
        <v>1.655109300998058</v>
      </c>
      <c r="AB202">
        <f t="shared" si="87"/>
        <v>-16.014500425865691</v>
      </c>
      <c r="AC202">
        <f t="shared" si="88"/>
        <v>-124.70744133333396</v>
      </c>
      <c r="AD202">
        <f t="shared" si="89"/>
        <v>-8.7578003025207565</v>
      </c>
      <c r="AE202">
        <f t="shared" si="90"/>
        <v>172.03231089032323</v>
      </c>
      <c r="AF202">
        <f t="shared" si="91"/>
        <v>27.659547305544475</v>
      </c>
      <c r="AG202">
        <f t="shared" si="92"/>
        <v>0.364231297578261</v>
      </c>
      <c r="AH202">
        <f t="shared" si="93"/>
        <v>6.6134177983005529</v>
      </c>
      <c r="AI202">
        <v>1109.6056088008561</v>
      </c>
      <c r="AJ202">
        <v>1087.2197575757571</v>
      </c>
      <c r="AK202">
        <v>3.405044521196559</v>
      </c>
      <c r="AL202">
        <v>67.179014470420327</v>
      </c>
      <c r="AM202">
        <f t="shared" si="94"/>
        <v>0.36314059922597941</v>
      </c>
      <c r="AN202">
        <v>14.60533066097878</v>
      </c>
      <c r="AO202">
        <v>14.96304242424242</v>
      </c>
      <c r="AP202">
        <v>5.1385452183760224E-7</v>
      </c>
      <c r="AQ202">
        <v>78.549610732048009</v>
      </c>
      <c r="AR202">
        <v>130</v>
      </c>
      <c r="AS202">
        <v>22</v>
      </c>
      <c r="AT202">
        <f t="shared" si="95"/>
        <v>1</v>
      </c>
      <c r="AU202">
        <f t="shared" si="96"/>
        <v>0</v>
      </c>
      <c r="AV202">
        <f t="shared" si="97"/>
        <v>54152.459634238265</v>
      </c>
      <c r="AW202">
        <f t="shared" si="98"/>
        <v>2000.0111111111109</v>
      </c>
      <c r="AX202">
        <f t="shared" si="99"/>
        <v>1681.206369405204</v>
      </c>
      <c r="AY202">
        <f t="shared" si="100"/>
        <v>0.84059851471085367</v>
      </c>
      <c r="AZ202">
        <f t="shared" si="101"/>
        <v>0.16075513339194744</v>
      </c>
      <c r="BA202">
        <v>6</v>
      </c>
      <c r="BB202">
        <v>0.5</v>
      </c>
      <c r="BC202" t="s">
        <v>358</v>
      </c>
      <c r="BD202">
        <v>2</v>
      </c>
      <c r="BE202" t="b">
        <v>1</v>
      </c>
      <c r="BF202">
        <v>1710709592.5999999</v>
      </c>
      <c r="BG202">
        <v>1064.25</v>
      </c>
      <c r="BH202">
        <v>1092.297777777778</v>
      </c>
      <c r="BI202">
        <v>14.96315555555555</v>
      </c>
      <c r="BJ202">
        <v>14.604366666666669</v>
      </c>
      <c r="BK202">
        <v>1069.4433333333329</v>
      </c>
      <c r="BL202">
        <v>15.01573333333334</v>
      </c>
      <c r="BM202">
        <v>599.98722222222227</v>
      </c>
      <c r="BN202">
        <v>101.64277777777779</v>
      </c>
      <c r="BO202">
        <v>0.1002875444444444</v>
      </c>
      <c r="BP202">
        <v>24.217488888888891</v>
      </c>
      <c r="BQ202">
        <v>24.98854444444445</v>
      </c>
      <c r="BR202">
        <v>999.90000000000009</v>
      </c>
      <c r="BS202">
        <v>0</v>
      </c>
      <c r="BT202">
        <v>0</v>
      </c>
      <c r="BU202">
        <v>9981.4533333333311</v>
      </c>
      <c r="BV202">
        <v>0</v>
      </c>
      <c r="BW202">
        <v>6.1609922222222231</v>
      </c>
      <c r="BX202">
        <v>-28.049733333333329</v>
      </c>
      <c r="BY202">
        <v>1080.413333333333</v>
      </c>
      <c r="BZ202">
        <v>1108.4877777777781</v>
      </c>
      <c r="CA202">
        <v>0.35880977777777778</v>
      </c>
      <c r="CB202">
        <v>1092.297777777778</v>
      </c>
      <c r="CC202">
        <v>14.604366666666669</v>
      </c>
      <c r="CD202">
        <v>1.520896666666667</v>
      </c>
      <c r="CE202">
        <v>1.484426666666667</v>
      </c>
      <c r="CF202">
        <v>13.179866666666671</v>
      </c>
      <c r="CG202">
        <v>12.8087</v>
      </c>
      <c r="CH202">
        <v>2000.0111111111109</v>
      </c>
      <c r="CI202">
        <v>0.97999911111111127</v>
      </c>
      <c r="CJ202">
        <v>2.000105555555555E-2</v>
      </c>
      <c r="CK202">
        <v>0</v>
      </c>
      <c r="CL202">
        <v>213.2597777777778</v>
      </c>
      <c r="CM202">
        <v>5.0009800000000002</v>
      </c>
      <c r="CN202">
        <v>4511.0511111111109</v>
      </c>
      <c r="CO202">
        <v>18953.35555555555</v>
      </c>
      <c r="CP202">
        <v>39.472000000000001</v>
      </c>
      <c r="CQ202">
        <v>39.347000000000001</v>
      </c>
      <c r="CR202">
        <v>39.534444444444453</v>
      </c>
      <c r="CS202">
        <v>38.742888888888892</v>
      </c>
      <c r="CT202">
        <v>40.082999999999998</v>
      </c>
      <c r="CU202">
        <v>1955.104444444444</v>
      </c>
      <c r="CV202">
        <v>39.901111111111113</v>
      </c>
      <c r="CW202">
        <v>0</v>
      </c>
      <c r="CX202">
        <v>6553.3999998569489</v>
      </c>
      <c r="CY202">
        <v>0</v>
      </c>
      <c r="CZ202">
        <v>1710707252</v>
      </c>
      <c r="DA202" t="s">
        <v>359</v>
      </c>
      <c r="DB202">
        <v>1710707252</v>
      </c>
      <c r="DC202">
        <v>1710706472</v>
      </c>
      <c r="DD202">
        <v>25</v>
      </c>
      <c r="DE202">
        <v>0.7</v>
      </c>
      <c r="DF202">
        <v>1.4E-2</v>
      </c>
      <c r="DG202">
        <v>-2.4249999999999998</v>
      </c>
      <c r="DH202">
        <v>-3.9E-2</v>
      </c>
      <c r="DI202">
        <v>495</v>
      </c>
      <c r="DJ202">
        <v>20</v>
      </c>
      <c r="DK202">
        <v>0.44</v>
      </c>
      <c r="DL202">
        <v>7.0000000000000007E-2</v>
      </c>
      <c r="DM202">
        <v>-27.857153658536589</v>
      </c>
      <c r="DN202">
        <v>-1.433552613240459</v>
      </c>
      <c r="DO202">
        <v>0.14799051567758489</v>
      </c>
      <c r="DP202">
        <v>0</v>
      </c>
      <c r="DQ202">
        <v>213.25558823529411</v>
      </c>
      <c r="DR202">
        <v>0.25093965044438149</v>
      </c>
      <c r="DS202">
        <v>0.19653784512778599</v>
      </c>
      <c r="DT202">
        <v>1</v>
      </c>
      <c r="DU202">
        <v>0.34230390243902442</v>
      </c>
      <c r="DV202">
        <v>0.1084051986062719</v>
      </c>
      <c r="DW202">
        <v>1.098773551939345E-2</v>
      </c>
      <c r="DX202">
        <v>0</v>
      </c>
      <c r="DY202">
        <v>1</v>
      </c>
      <c r="DZ202">
        <v>3</v>
      </c>
      <c r="EA202" t="s">
        <v>368</v>
      </c>
      <c r="EB202">
        <v>3.2293099999999999</v>
      </c>
      <c r="EC202">
        <v>2.7042600000000001</v>
      </c>
      <c r="ED202">
        <v>0.204037</v>
      </c>
      <c r="EE202">
        <v>0.20730599999999999</v>
      </c>
      <c r="EF202">
        <v>8.3457400000000001E-2</v>
      </c>
      <c r="EG202">
        <v>8.2242200000000001E-2</v>
      </c>
      <c r="EH202">
        <v>26102.2</v>
      </c>
      <c r="EI202">
        <v>25416.9</v>
      </c>
      <c r="EJ202">
        <v>31388.6</v>
      </c>
      <c r="EK202">
        <v>30379</v>
      </c>
      <c r="EL202">
        <v>38548.6</v>
      </c>
      <c r="EM202">
        <v>36871.4</v>
      </c>
      <c r="EN202">
        <v>43999.9</v>
      </c>
      <c r="EO202">
        <v>42424.7</v>
      </c>
      <c r="EP202">
        <v>1.91625</v>
      </c>
      <c r="EQ202">
        <v>1.9498800000000001</v>
      </c>
      <c r="ER202">
        <v>0.125058</v>
      </c>
      <c r="ES202">
        <v>0</v>
      </c>
      <c r="ET202">
        <v>22.9328</v>
      </c>
      <c r="EU202">
        <v>999.9</v>
      </c>
      <c r="EV202">
        <v>53.5</v>
      </c>
      <c r="EW202">
        <v>26.9</v>
      </c>
      <c r="EX202">
        <v>18.727799999999998</v>
      </c>
      <c r="EY202">
        <v>61.692999999999998</v>
      </c>
      <c r="EZ202">
        <v>24.939900000000002</v>
      </c>
      <c r="FA202">
        <v>1</v>
      </c>
      <c r="FB202">
        <v>-0.21589900000000001</v>
      </c>
      <c r="FC202">
        <v>0.59074599999999999</v>
      </c>
      <c r="FD202">
        <v>20.191800000000001</v>
      </c>
      <c r="FE202">
        <v>5.2208800000000002</v>
      </c>
      <c r="FF202">
        <v>11.9924</v>
      </c>
      <c r="FG202">
        <v>4.9648500000000002</v>
      </c>
      <c r="FH202">
        <v>3.2955000000000001</v>
      </c>
      <c r="FI202">
        <v>9999</v>
      </c>
      <c r="FJ202">
        <v>9999</v>
      </c>
      <c r="FK202">
        <v>9999</v>
      </c>
      <c r="FL202">
        <v>292.89999999999998</v>
      </c>
      <c r="FM202">
        <v>4.9710299999999998</v>
      </c>
      <c r="FN202">
        <v>1.86768</v>
      </c>
      <c r="FO202">
        <v>1.85886</v>
      </c>
      <c r="FP202">
        <v>1.86507</v>
      </c>
      <c r="FQ202">
        <v>1.8630500000000001</v>
      </c>
      <c r="FR202">
        <v>1.86435</v>
      </c>
      <c r="FS202">
        <v>1.8597699999999999</v>
      </c>
      <c r="FT202">
        <v>1.8638600000000001</v>
      </c>
      <c r="FU202">
        <v>0</v>
      </c>
      <c r="FV202">
        <v>0</v>
      </c>
      <c r="FW202">
        <v>0</v>
      </c>
      <c r="FX202">
        <v>0</v>
      </c>
      <c r="FY202" t="s">
        <v>361</v>
      </c>
      <c r="FZ202" t="s">
        <v>362</v>
      </c>
      <c r="GA202" t="s">
        <v>363</v>
      </c>
      <c r="GB202" t="s">
        <v>363</v>
      </c>
      <c r="GC202" t="s">
        <v>363</v>
      </c>
      <c r="GD202" t="s">
        <v>363</v>
      </c>
      <c r="GE202">
        <v>0</v>
      </c>
      <c r="GF202">
        <v>100</v>
      </c>
      <c r="GG202">
        <v>100</v>
      </c>
      <c r="GH202">
        <v>-5.23</v>
      </c>
      <c r="GI202">
        <v>-5.2499999999999998E-2</v>
      </c>
      <c r="GJ202">
        <v>-0.44953633355511791</v>
      </c>
      <c r="GK202">
        <v>-3.2761014038563928E-3</v>
      </c>
      <c r="GL202">
        <v>-2.2697488846437009E-6</v>
      </c>
      <c r="GM202">
        <v>1.1067681640329E-9</v>
      </c>
      <c r="GN202">
        <v>-6.7387852144306204E-2</v>
      </c>
      <c r="GO202">
        <v>3.4759988817346559E-3</v>
      </c>
      <c r="GP202">
        <v>-3.6432653228263149E-4</v>
      </c>
      <c r="GQ202">
        <v>1.322559970292776E-5</v>
      </c>
      <c r="GR202">
        <v>12</v>
      </c>
      <c r="GS202">
        <v>1920</v>
      </c>
      <c r="GT202">
        <v>3</v>
      </c>
      <c r="GU202">
        <v>20</v>
      </c>
      <c r="GV202">
        <v>39.1</v>
      </c>
      <c r="GW202">
        <v>52.1</v>
      </c>
      <c r="GX202">
        <v>2.4841299999999999</v>
      </c>
      <c r="GY202">
        <v>2.3877000000000002</v>
      </c>
      <c r="GZ202">
        <v>1.4477500000000001</v>
      </c>
      <c r="HA202">
        <v>2.3034699999999999</v>
      </c>
      <c r="HB202">
        <v>1.5515099999999999</v>
      </c>
      <c r="HC202">
        <v>2.4499499999999999</v>
      </c>
      <c r="HD202">
        <v>31.629799999999999</v>
      </c>
      <c r="HE202">
        <v>14.4823</v>
      </c>
      <c r="HF202">
        <v>18</v>
      </c>
      <c r="HG202">
        <v>446.07</v>
      </c>
      <c r="HH202">
        <v>465.84199999999998</v>
      </c>
      <c r="HI202">
        <v>21.249400000000001</v>
      </c>
      <c r="HJ202">
        <v>24.279199999999999</v>
      </c>
      <c r="HK202">
        <v>29.9998</v>
      </c>
      <c r="HL202">
        <v>24.33</v>
      </c>
      <c r="HM202">
        <v>24.2729</v>
      </c>
      <c r="HN202">
        <v>49.763599999999997</v>
      </c>
      <c r="HO202">
        <v>30.248799999999999</v>
      </c>
      <c r="HP202">
        <v>44.751199999999997</v>
      </c>
      <c r="HQ202">
        <v>21.272400000000001</v>
      </c>
      <c r="HR202">
        <v>1121.8900000000001</v>
      </c>
      <c r="HS202">
        <v>14.517200000000001</v>
      </c>
      <c r="HT202">
        <v>99.6233</v>
      </c>
      <c r="HU202">
        <v>101.371</v>
      </c>
    </row>
    <row r="203" spans="1:229" x14ac:dyDescent="0.2">
      <c r="A203">
        <v>187</v>
      </c>
      <c r="B203">
        <v>1710709600.0999999</v>
      </c>
      <c r="C203">
        <v>1510.5</v>
      </c>
      <c r="D203" t="s">
        <v>741</v>
      </c>
      <c r="E203" t="s">
        <v>742</v>
      </c>
      <c r="F203">
        <v>5</v>
      </c>
      <c r="H203">
        <v>1710709597.3</v>
      </c>
      <c r="I203">
        <f t="shared" si="68"/>
        <v>3.7811562018962502E-4</v>
      </c>
      <c r="J203">
        <f t="shared" si="69"/>
        <v>0.37811562018962502</v>
      </c>
      <c r="K203">
        <f t="shared" si="70"/>
        <v>6.6398881198833912</v>
      </c>
      <c r="L203">
        <f t="shared" si="71"/>
        <v>1079.94</v>
      </c>
      <c r="M203">
        <f t="shared" si="72"/>
        <v>590.19402940472821</v>
      </c>
      <c r="N203">
        <f t="shared" si="73"/>
        <v>60.048008693747583</v>
      </c>
      <c r="O203">
        <f t="shared" si="74"/>
        <v>109.87614797481422</v>
      </c>
      <c r="P203">
        <f t="shared" si="75"/>
        <v>2.2806227241476802E-2</v>
      </c>
      <c r="Q203">
        <f t="shared" si="76"/>
        <v>3</v>
      </c>
      <c r="R203">
        <f t="shared" si="77"/>
        <v>2.2710345225233332E-2</v>
      </c>
      <c r="S203">
        <f t="shared" si="78"/>
        <v>1.4202546666372971E-2</v>
      </c>
      <c r="T203">
        <f t="shared" si="79"/>
        <v>321.51393906829657</v>
      </c>
      <c r="U203">
        <f t="shared" si="80"/>
        <v>25.975299679735052</v>
      </c>
      <c r="V203">
        <f t="shared" si="81"/>
        <v>24.985980000000001</v>
      </c>
      <c r="W203">
        <f t="shared" si="82"/>
        <v>3.1770207962209067</v>
      </c>
      <c r="X203">
        <f t="shared" si="83"/>
        <v>50.176456843116959</v>
      </c>
      <c r="Y203">
        <f t="shared" si="84"/>
        <v>1.52217442621923</v>
      </c>
      <c r="Z203">
        <f t="shared" si="85"/>
        <v>3.0336427121159653</v>
      </c>
      <c r="AA203">
        <f t="shared" si="86"/>
        <v>1.6548463700016767</v>
      </c>
      <c r="AB203">
        <f t="shared" si="87"/>
        <v>-16.674898850362464</v>
      </c>
      <c r="AC203">
        <f t="shared" si="88"/>
        <v>-124.90062599999996</v>
      </c>
      <c r="AD203">
        <f t="shared" si="89"/>
        <v>-8.771087530809563</v>
      </c>
      <c r="AE203">
        <f t="shared" si="90"/>
        <v>171.16732668712459</v>
      </c>
      <c r="AF203">
        <f t="shared" si="91"/>
        <v>27.616420920277161</v>
      </c>
      <c r="AG203">
        <f t="shared" si="92"/>
        <v>0.38205619360587156</v>
      </c>
      <c r="AH203">
        <f t="shared" si="93"/>
        <v>6.6398881198833912</v>
      </c>
      <c r="AI203">
        <v>1126.465717472403</v>
      </c>
      <c r="AJ203">
        <v>1104.1302424242431</v>
      </c>
      <c r="AK203">
        <v>3.3883608142854271</v>
      </c>
      <c r="AL203">
        <v>67.179014470420327</v>
      </c>
      <c r="AM203">
        <f t="shared" si="94"/>
        <v>0.37811562018962502</v>
      </c>
      <c r="AN203">
        <v>14.58546444114017</v>
      </c>
      <c r="AO203">
        <v>14.95794181818181</v>
      </c>
      <c r="AP203">
        <v>-3.313916320877569E-6</v>
      </c>
      <c r="AQ203">
        <v>78.549610732048009</v>
      </c>
      <c r="AR203">
        <v>130</v>
      </c>
      <c r="AS203">
        <v>22</v>
      </c>
      <c r="AT203">
        <f t="shared" si="95"/>
        <v>1</v>
      </c>
      <c r="AU203">
        <f t="shared" si="96"/>
        <v>0</v>
      </c>
      <c r="AV203">
        <f t="shared" si="97"/>
        <v>54063.857744569708</v>
      </c>
      <c r="AW203">
        <f t="shared" si="98"/>
        <v>2000.027</v>
      </c>
      <c r="AX203">
        <f t="shared" si="99"/>
        <v>1681.2193794136249</v>
      </c>
      <c r="AY203">
        <f t="shared" si="100"/>
        <v>0.84059834162920044</v>
      </c>
      <c r="AZ203">
        <f t="shared" si="101"/>
        <v>0.16075479934435713</v>
      </c>
      <c r="BA203">
        <v>6</v>
      </c>
      <c r="BB203">
        <v>0.5</v>
      </c>
      <c r="BC203" t="s">
        <v>358</v>
      </c>
      <c r="BD203">
        <v>2</v>
      </c>
      <c r="BE203" t="b">
        <v>1</v>
      </c>
      <c r="BF203">
        <v>1710709597.3</v>
      </c>
      <c r="BG203">
        <v>1079.94</v>
      </c>
      <c r="BH203">
        <v>1107.9690000000001</v>
      </c>
      <c r="BI203">
        <v>14.961</v>
      </c>
      <c r="BJ203">
        <v>14.58466</v>
      </c>
      <c r="BK203">
        <v>1085.202</v>
      </c>
      <c r="BL203">
        <v>15.013540000000001</v>
      </c>
      <c r="BM203">
        <v>600.00040000000001</v>
      </c>
      <c r="BN203">
        <v>101.6427</v>
      </c>
      <c r="BO203">
        <v>0.10012643</v>
      </c>
      <c r="BP203">
        <v>24.213730000000002</v>
      </c>
      <c r="BQ203">
        <v>24.985980000000001</v>
      </c>
      <c r="BR203">
        <v>999.9</v>
      </c>
      <c r="BS203">
        <v>0</v>
      </c>
      <c r="BT203">
        <v>0</v>
      </c>
      <c r="BU203">
        <v>9964.3149999999987</v>
      </c>
      <c r="BV203">
        <v>0</v>
      </c>
      <c r="BW203">
        <v>6.1616200000000001</v>
      </c>
      <c r="BX203">
        <v>-28.029610000000002</v>
      </c>
      <c r="BY203">
        <v>1096.3409999999999</v>
      </c>
      <c r="BZ203">
        <v>1124.366</v>
      </c>
      <c r="CA203">
        <v>0.37632019999999999</v>
      </c>
      <c r="CB203">
        <v>1107.9690000000001</v>
      </c>
      <c r="CC203">
        <v>14.58466</v>
      </c>
      <c r="CD203">
        <v>1.5206740000000001</v>
      </c>
      <c r="CE203">
        <v>1.482424</v>
      </c>
      <c r="CF203">
        <v>13.17764</v>
      </c>
      <c r="CG203">
        <v>12.7881</v>
      </c>
      <c r="CH203">
        <v>2000.027</v>
      </c>
      <c r="CI203">
        <v>0.98000699999999996</v>
      </c>
      <c r="CJ203">
        <v>1.9993400000000001E-2</v>
      </c>
      <c r="CK203">
        <v>0</v>
      </c>
      <c r="CL203">
        <v>213.24109999999999</v>
      </c>
      <c r="CM203">
        <v>5.0009800000000002</v>
      </c>
      <c r="CN203">
        <v>4510.567</v>
      </c>
      <c r="CO203">
        <v>18953.57</v>
      </c>
      <c r="CP203">
        <v>39.399799999999999</v>
      </c>
      <c r="CQ203">
        <v>39.299599999999998</v>
      </c>
      <c r="CR203">
        <v>39.474800000000002</v>
      </c>
      <c r="CS203">
        <v>38.674599999999998</v>
      </c>
      <c r="CT203">
        <v>40.037199999999999</v>
      </c>
      <c r="CU203">
        <v>1955.1369999999999</v>
      </c>
      <c r="CV203">
        <v>39.89</v>
      </c>
      <c r="CW203">
        <v>0</v>
      </c>
      <c r="CX203">
        <v>6558.7999999523163</v>
      </c>
      <c r="CY203">
        <v>0</v>
      </c>
      <c r="CZ203">
        <v>1710707252</v>
      </c>
      <c r="DA203" t="s">
        <v>359</v>
      </c>
      <c r="DB203">
        <v>1710707252</v>
      </c>
      <c r="DC203">
        <v>1710706472</v>
      </c>
      <c r="DD203">
        <v>25</v>
      </c>
      <c r="DE203">
        <v>0.7</v>
      </c>
      <c r="DF203">
        <v>1.4E-2</v>
      </c>
      <c r="DG203">
        <v>-2.4249999999999998</v>
      </c>
      <c r="DH203">
        <v>-3.9E-2</v>
      </c>
      <c r="DI203">
        <v>495</v>
      </c>
      <c r="DJ203">
        <v>20</v>
      </c>
      <c r="DK203">
        <v>0.44</v>
      </c>
      <c r="DL203">
        <v>7.0000000000000007E-2</v>
      </c>
      <c r="DM203">
        <v>-27.9389425</v>
      </c>
      <c r="DN203">
        <v>-1.035878048780478</v>
      </c>
      <c r="DO203">
        <v>0.11013228837970269</v>
      </c>
      <c r="DP203">
        <v>0</v>
      </c>
      <c r="DQ203">
        <v>213.24673529411771</v>
      </c>
      <c r="DR203">
        <v>0.13309396482315841</v>
      </c>
      <c r="DS203">
        <v>0.13750257940329799</v>
      </c>
      <c r="DT203">
        <v>1</v>
      </c>
      <c r="DU203">
        <v>0.35304457500000003</v>
      </c>
      <c r="DV203">
        <v>0.14901965853658461</v>
      </c>
      <c r="DW203">
        <v>1.480576696407096E-2</v>
      </c>
      <c r="DX203">
        <v>0</v>
      </c>
      <c r="DY203">
        <v>1</v>
      </c>
      <c r="DZ203">
        <v>3</v>
      </c>
      <c r="EA203" t="s">
        <v>368</v>
      </c>
      <c r="EB203">
        <v>3.2292800000000002</v>
      </c>
      <c r="EC203">
        <v>2.7041499999999998</v>
      </c>
      <c r="ED203">
        <v>0.20604800000000001</v>
      </c>
      <c r="EE203">
        <v>0.209288</v>
      </c>
      <c r="EF203">
        <v>8.34337E-2</v>
      </c>
      <c r="EG203">
        <v>8.2145599999999999E-2</v>
      </c>
      <c r="EH203">
        <v>26035.8</v>
      </c>
      <c r="EI203">
        <v>25353.599999999999</v>
      </c>
      <c r="EJ203">
        <v>31387.9</v>
      </c>
      <c r="EK203">
        <v>30379.1</v>
      </c>
      <c r="EL203">
        <v>38548.9</v>
      </c>
      <c r="EM203">
        <v>36875.5</v>
      </c>
      <c r="EN203">
        <v>43999.1</v>
      </c>
      <c r="EO203">
        <v>42424.9</v>
      </c>
      <c r="EP203">
        <v>1.9171</v>
      </c>
      <c r="EQ203">
        <v>1.9500500000000001</v>
      </c>
      <c r="ER203">
        <v>0.12500600000000001</v>
      </c>
      <c r="ES203">
        <v>0</v>
      </c>
      <c r="ET203">
        <v>22.929099999999998</v>
      </c>
      <c r="EU203">
        <v>999.9</v>
      </c>
      <c r="EV203">
        <v>53.5</v>
      </c>
      <c r="EW203">
        <v>26.9</v>
      </c>
      <c r="EX203">
        <v>18.7271</v>
      </c>
      <c r="EY203">
        <v>61.493000000000002</v>
      </c>
      <c r="EZ203">
        <v>25.116199999999999</v>
      </c>
      <c r="FA203">
        <v>1</v>
      </c>
      <c r="FB203">
        <v>-0.21618899999999999</v>
      </c>
      <c r="FC203">
        <v>0.67035100000000003</v>
      </c>
      <c r="FD203">
        <v>20.191400000000002</v>
      </c>
      <c r="FE203">
        <v>5.2210299999999998</v>
      </c>
      <c r="FF203">
        <v>11.992100000000001</v>
      </c>
      <c r="FG203">
        <v>4.9649999999999999</v>
      </c>
      <c r="FH203">
        <v>3.2955000000000001</v>
      </c>
      <c r="FI203">
        <v>9999</v>
      </c>
      <c r="FJ203">
        <v>9999</v>
      </c>
      <c r="FK203">
        <v>9999</v>
      </c>
      <c r="FL203">
        <v>292.89999999999998</v>
      </c>
      <c r="FM203">
        <v>4.97098</v>
      </c>
      <c r="FN203">
        <v>1.86768</v>
      </c>
      <c r="FO203">
        <v>1.8589100000000001</v>
      </c>
      <c r="FP203">
        <v>1.8650599999999999</v>
      </c>
      <c r="FQ203">
        <v>1.8630500000000001</v>
      </c>
      <c r="FR203">
        <v>1.86435</v>
      </c>
      <c r="FS203">
        <v>1.8597699999999999</v>
      </c>
      <c r="FT203">
        <v>1.8638699999999999</v>
      </c>
      <c r="FU203">
        <v>0</v>
      </c>
      <c r="FV203">
        <v>0</v>
      </c>
      <c r="FW203">
        <v>0</v>
      </c>
      <c r="FX203">
        <v>0</v>
      </c>
      <c r="FY203" t="s">
        <v>361</v>
      </c>
      <c r="FZ203" t="s">
        <v>362</v>
      </c>
      <c r="GA203" t="s">
        <v>363</v>
      </c>
      <c r="GB203" t="s">
        <v>363</v>
      </c>
      <c r="GC203" t="s">
        <v>363</v>
      </c>
      <c r="GD203" t="s">
        <v>363</v>
      </c>
      <c r="GE203">
        <v>0</v>
      </c>
      <c r="GF203">
        <v>100</v>
      </c>
      <c r="GG203">
        <v>100</v>
      </c>
      <c r="GH203">
        <v>-5.31</v>
      </c>
      <c r="GI203">
        <v>-5.2600000000000001E-2</v>
      </c>
      <c r="GJ203">
        <v>-0.44953633355511791</v>
      </c>
      <c r="GK203">
        <v>-3.2761014038563928E-3</v>
      </c>
      <c r="GL203">
        <v>-2.2697488846437009E-6</v>
      </c>
      <c r="GM203">
        <v>1.1067681640329E-9</v>
      </c>
      <c r="GN203">
        <v>-6.7387852144306204E-2</v>
      </c>
      <c r="GO203">
        <v>3.4759988817346559E-3</v>
      </c>
      <c r="GP203">
        <v>-3.6432653228263149E-4</v>
      </c>
      <c r="GQ203">
        <v>1.322559970292776E-5</v>
      </c>
      <c r="GR203">
        <v>12</v>
      </c>
      <c r="GS203">
        <v>1920</v>
      </c>
      <c r="GT203">
        <v>3</v>
      </c>
      <c r="GU203">
        <v>20</v>
      </c>
      <c r="GV203">
        <v>39.1</v>
      </c>
      <c r="GW203">
        <v>52.1</v>
      </c>
      <c r="GX203">
        <v>2.5146500000000001</v>
      </c>
      <c r="GY203">
        <v>2.3840300000000001</v>
      </c>
      <c r="GZ203">
        <v>1.4477500000000001</v>
      </c>
      <c r="HA203">
        <v>2.3034699999999999</v>
      </c>
      <c r="HB203">
        <v>1.5515099999999999</v>
      </c>
      <c r="HC203">
        <v>2.34253</v>
      </c>
      <c r="HD203">
        <v>31.629799999999999</v>
      </c>
      <c r="HE203">
        <v>14.4823</v>
      </c>
      <c r="HF203">
        <v>18</v>
      </c>
      <c r="HG203">
        <v>446.53300000000002</v>
      </c>
      <c r="HH203">
        <v>465.93200000000002</v>
      </c>
      <c r="HI203">
        <v>21.279800000000002</v>
      </c>
      <c r="HJ203">
        <v>24.279199999999999</v>
      </c>
      <c r="HK203">
        <v>29.999700000000001</v>
      </c>
      <c r="HL203">
        <v>24.329599999999999</v>
      </c>
      <c r="HM203">
        <v>24.270800000000001</v>
      </c>
      <c r="HN203">
        <v>50.334299999999999</v>
      </c>
      <c r="HO203">
        <v>30.248799999999999</v>
      </c>
      <c r="HP203">
        <v>44.751199999999997</v>
      </c>
      <c r="HQ203">
        <v>21.281300000000002</v>
      </c>
      <c r="HR203">
        <v>1141.93</v>
      </c>
      <c r="HS203">
        <v>14.5083</v>
      </c>
      <c r="HT203">
        <v>99.621300000000005</v>
      </c>
      <c r="HU203">
        <v>101.371</v>
      </c>
    </row>
    <row r="204" spans="1:229" x14ac:dyDescent="0.2">
      <c r="A204">
        <v>188</v>
      </c>
      <c r="B204">
        <v>1710709605.0999999</v>
      </c>
      <c r="C204">
        <v>1515.5</v>
      </c>
      <c r="D204" t="s">
        <v>743</v>
      </c>
      <c r="E204" t="s">
        <v>744</v>
      </c>
      <c r="F204">
        <v>5</v>
      </c>
      <c r="H204">
        <v>1710709602.5999999</v>
      </c>
      <c r="I204">
        <f t="shared" si="68"/>
        <v>3.8777729749959946E-4</v>
      </c>
      <c r="J204">
        <f t="shared" si="69"/>
        <v>0.38777729749959944</v>
      </c>
      <c r="K204">
        <f t="shared" si="70"/>
        <v>6.5273826411029052</v>
      </c>
      <c r="L204">
        <f t="shared" si="71"/>
        <v>1097.6344444444439</v>
      </c>
      <c r="M204">
        <f t="shared" si="72"/>
        <v>626.31964614080584</v>
      </c>
      <c r="N204">
        <f t="shared" si="73"/>
        <v>63.724117298197775</v>
      </c>
      <c r="O204">
        <f t="shared" si="74"/>
        <v>111.67745817859121</v>
      </c>
      <c r="P204">
        <f t="shared" si="75"/>
        <v>2.3379933668908882E-2</v>
      </c>
      <c r="Q204">
        <f t="shared" si="76"/>
        <v>3</v>
      </c>
      <c r="R204">
        <f t="shared" si="77"/>
        <v>2.3279178523815398E-2</v>
      </c>
      <c r="S204">
        <f t="shared" si="78"/>
        <v>1.4558502713960308E-2</v>
      </c>
      <c r="T204">
        <f t="shared" si="79"/>
        <v>321.50218186825504</v>
      </c>
      <c r="U204">
        <f t="shared" si="80"/>
        <v>25.963927608636954</v>
      </c>
      <c r="V204">
        <f t="shared" si="81"/>
        <v>24.985177777777771</v>
      </c>
      <c r="W204">
        <f t="shared" si="82"/>
        <v>3.1768688335890638</v>
      </c>
      <c r="X204">
        <f t="shared" si="83"/>
        <v>50.170381693111608</v>
      </c>
      <c r="Y204">
        <f t="shared" si="84"/>
        <v>1.5211822973355063</v>
      </c>
      <c r="Z204">
        <f t="shared" si="85"/>
        <v>3.0320325379233948</v>
      </c>
      <c r="AA204">
        <f t="shared" si="86"/>
        <v>1.6556865362535576</v>
      </c>
      <c r="AB204">
        <f t="shared" si="87"/>
        <v>-17.100978819732337</v>
      </c>
      <c r="AC204">
        <f t="shared" si="88"/>
        <v>-126.20260079999836</v>
      </c>
      <c r="AD204">
        <f t="shared" si="89"/>
        <v>-8.8620871532208589</v>
      </c>
      <c r="AE204">
        <f t="shared" si="90"/>
        <v>169.33651509530347</v>
      </c>
      <c r="AF204">
        <f t="shared" si="91"/>
        <v>27.524543698646593</v>
      </c>
      <c r="AG204">
        <f t="shared" si="92"/>
        <v>0.39193763839007456</v>
      </c>
      <c r="AH204">
        <f t="shared" si="93"/>
        <v>6.5273826411029052</v>
      </c>
      <c r="AI204">
        <v>1143.3184528304</v>
      </c>
      <c r="AJ204">
        <v>1121.078484848485</v>
      </c>
      <c r="AK204">
        <v>3.3921604860203551</v>
      </c>
      <c r="AL204">
        <v>67.179014470420327</v>
      </c>
      <c r="AM204">
        <f t="shared" si="94"/>
        <v>0.38777729749959944</v>
      </c>
      <c r="AN204">
        <v>14.564635671561691</v>
      </c>
      <c r="AO204">
        <v>14.94668242424242</v>
      </c>
      <c r="AP204">
        <v>-1.010715726079933E-5</v>
      </c>
      <c r="AQ204">
        <v>78.549610732048009</v>
      </c>
      <c r="AR204">
        <v>130</v>
      </c>
      <c r="AS204">
        <v>22</v>
      </c>
      <c r="AT204">
        <f t="shared" si="95"/>
        <v>1</v>
      </c>
      <c r="AU204">
        <f t="shared" si="96"/>
        <v>0</v>
      </c>
      <c r="AV204">
        <f t="shared" si="97"/>
        <v>54300.701139338424</v>
      </c>
      <c r="AW204">
        <f t="shared" si="98"/>
        <v>1999.9533333333341</v>
      </c>
      <c r="AX204">
        <f t="shared" si="99"/>
        <v>1681.1574994136042</v>
      </c>
      <c r="AY204">
        <f t="shared" si="100"/>
        <v>0.84059836366862073</v>
      </c>
      <c r="AZ204">
        <f t="shared" si="101"/>
        <v>0.16075484188043801</v>
      </c>
      <c r="BA204">
        <v>6</v>
      </c>
      <c r="BB204">
        <v>0.5</v>
      </c>
      <c r="BC204" t="s">
        <v>358</v>
      </c>
      <c r="BD204">
        <v>2</v>
      </c>
      <c r="BE204" t="b">
        <v>1</v>
      </c>
      <c r="BF204">
        <v>1710709602.5999999</v>
      </c>
      <c r="BG204">
        <v>1097.6344444444439</v>
      </c>
      <c r="BH204">
        <v>1125.5899999999999</v>
      </c>
      <c r="BI204">
        <v>14.951111111111111</v>
      </c>
      <c r="BJ204">
        <v>14.56502222222222</v>
      </c>
      <c r="BK204">
        <v>1102.973333333334</v>
      </c>
      <c r="BL204">
        <v>15.0037</v>
      </c>
      <c r="BM204">
        <v>599.98266666666666</v>
      </c>
      <c r="BN204">
        <v>101.6438888888889</v>
      </c>
      <c r="BO204">
        <v>9.9873566666666663E-2</v>
      </c>
      <c r="BP204">
        <v>24.204877777777781</v>
      </c>
      <c r="BQ204">
        <v>24.985177777777771</v>
      </c>
      <c r="BR204">
        <v>999.90000000000009</v>
      </c>
      <c r="BS204">
        <v>0</v>
      </c>
      <c r="BT204">
        <v>0</v>
      </c>
      <c r="BU204">
        <v>10009.38333333333</v>
      </c>
      <c r="BV204">
        <v>0</v>
      </c>
      <c r="BW204">
        <v>6.1616200000000001</v>
      </c>
      <c r="BX204">
        <v>-27.95312222222222</v>
      </c>
      <c r="BY204">
        <v>1114.2966666666671</v>
      </c>
      <c r="BZ204">
        <v>1142.2266666666669</v>
      </c>
      <c r="CA204">
        <v>0.38610077777777779</v>
      </c>
      <c r="CB204">
        <v>1125.5899999999999</v>
      </c>
      <c r="CC204">
        <v>14.56502222222222</v>
      </c>
      <c r="CD204">
        <v>1.5196888888888891</v>
      </c>
      <c r="CE204">
        <v>1.480444444444444</v>
      </c>
      <c r="CF204">
        <v>13.167733333333331</v>
      </c>
      <c r="CG204">
        <v>12.767677777777781</v>
      </c>
      <c r="CH204">
        <v>1999.9533333333341</v>
      </c>
      <c r="CI204">
        <v>0.98000600000000004</v>
      </c>
      <c r="CJ204">
        <v>1.9994333333333329E-2</v>
      </c>
      <c r="CK204">
        <v>0</v>
      </c>
      <c r="CL204">
        <v>213.30044444444451</v>
      </c>
      <c r="CM204">
        <v>5.0009800000000002</v>
      </c>
      <c r="CN204">
        <v>4509.7977777777787</v>
      </c>
      <c r="CO204">
        <v>18952.833333333328</v>
      </c>
      <c r="CP204">
        <v>39.332999999999998</v>
      </c>
      <c r="CQ204">
        <v>39.25</v>
      </c>
      <c r="CR204">
        <v>39.423222222222222</v>
      </c>
      <c r="CS204">
        <v>38.597000000000001</v>
      </c>
      <c r="CT204">
        <v>39.972000000000001</v>
      </c>
      <c r="CU204">
        <v>1955.063333333333</v>
      </c>
      <c r="CV204">
        <v>39.89</v>
      </c>
      <c r="CW204">
        <v>0</v>
      </c>
      <c r="CX204">
        <v>6563.5999999046326</v>
      </c>
      <c r="CY204">
        <v>0</v>
      </c>
      <c r="CZ204">
        <v>1710707252</v>
      </c>
      <c r="DA204" t="s">
        <v>359</v>
      </c>
      <c r="DB204">
        <v>1710707252</v>
      </c>
      <c r="DC204">
        <v>1710706472</v>
      </c>
      <c r="DD204">
        <v>25</v>
      </c>
      <c r="DE204">
        <v>0.7</v>
      </c>
      <c r="DF204">
        <v>1.4E-2</v>
      </c>
      <c r="DG204">
        <v>-2.4249999999999998</v>
      </c>
      <c r="DH204">
        <v>-3.9E-2</v>
      </c>
      <c r="DI204">
        <v>495</v>
      </c>
      <c r="DJ204">
        <v>20</v>
      </c>
      <c r="DK204">
        <v>0.44</v>
      </c>
      <c r="DL204">
        <v>7.0000000000000007E-2</v>
      </c>
      <c r="DM204">
        <v>-27.9852025</v>
      </c>
      <c r="DN204">
        <v>-0.19285215759852881</v>
      </c>
      <c r="DO204">
        <v>5.8762456073159337E-2</v>
      </c>
      <c r="DP204">
        <v>1</v>
      </c>
      <c r="DQ204">
        <v>213.27426470588239</v>
      </c>
      <c r="DR204">
        <v>-0.10061115083501419</v>
      </c>
      <c r="DS204">
        <v>0.13278206576800719</v>
      </c>
      <c r="DT204">
        <v>1</v>
      </c>
      <c r="DU204">
        <v>0.36534992500000002</v>
      </c>
      <c r="DV204">
        <v>0.17218447654784191</v>
      </c>
      <c r="DW204">
        <v>1.6954658264600169E-2</v>
      </c>
      <c r="DX204">
        <v>0</v>
      </c>
      <c r="DY204">
        <v>2</v>
      </c>
      <c r="DZ204">
        <v>3</v>
      </c>
      <c r="EA204" t="s">
        <v>360</v>
      </c>
      <c r="EB204">
        <v>3.2292399999999999</v>
      </c>
      <c r="EC204">
        <v>2.7043200000000001</v>
      </c>
      <c r="ED204">
        <v>0.20804400000000001</v>
      </c>
      <c r="EE204">
        <v>0.21124999999999999</v>
      </c>
      <c r="EF204">
        <v>8.3387900000000001E-2</v>
      </c>
      <c r="EG204">
        <v>8.2125199999999995E-2</v>
      </c>
      <c r="EH204">
        <v>25970.6</v>
      </c>
      <c r="EI204">
        <v>25290.7</v>
      </c>
      <c r="EJ204">
        <v>31388</v>
      </c>
      <c r="EK204">
        <v>30378.9</v>
      </c>
      <c r="EL204">
        <v>38550.800000000003</v>
      </c>
      <c r="EM204">
        <v>36876.199999999997</v>
      </c>
      <c r="EN204">
        <v>43999.1</v>
      </c>
      <c r="EO204">
        <v>42424.7</v>
      </c>
      <c r="EP204">
        <v>1.91655</v>
      </c>
      <c r="EQ204">
        <v>1.9503299999999999</v>
      </c>
      <c r="ER204">
        <v>0.124566</v>
      </c>
      <c r="ES204">
        <v>0</v>
      </c>
      <c r="ET204">
        <v>22.9252</v>
      </c>
      <c r="EU204">
        <v>999.9</v>
      </c>
      <c r="EV204">
        <v>53.5</v>
      </c>
      <c r="EW204">
        <v>26.9</v>
      </c>
      <c r="EX204">
        <v>18.727399999999999</v>
      </c>
      <c r="EY204">
        <v>61.143000000000001</v>
      </c>
      <c r="EZ204">
        <v>24.7516</v>
      </c>
      <c r="FA204">
        <v>1</v>
      </c>
      <c r="FB204">
        <v>-0.21643799999999999</v>
      </c>
      <c r="FC204">
        <v>0.70797399999999999</v>
      </c>
      <c r="FD204">
        <v>20.191199999999998</v>
      </c>
      <c r="FE204">
        <v>5.2199900000000001</v>
      </c>
      <c r="FF204">
        <v>11.9923</v>
      </c>
      <c r="FG204">
        <v>4.9646999999999997</v>
      </c>
      <c r="FH204">
        <v>3.2955000000000001</v>
      </c>
      <c r="FI204">
        <v>9999</v>
      </c>
      <c r="FJ204">
        <v>9999</v>
      </c>
      <c r="FK204">
        <v>9999</v>
      </c>
      <c r="FL204">
        <v>292.89999999999998</v>
      </c>
      <c r="FM204">
        <v>4.9710000000000001</v>
      </c>
      <c r="FN204">
        <v>1.86768</v>
      </c>
      <c r="FO204">
        <v>1.8589</v>
      </c>
      <c r="FP204">
        <v>1.8650599999999999</v>
      </c>
      <c r="FQ204">
        <v>1.86304</v>
      </c>
      <c r="FR204">
        <v>1.8643400000000001</v>
      </c>
      <c r="FS204">
        <v>1.85975</v>
      </c>
      <c r="FT204">
        <v>1.8638600000000001</v>
      </c>
      <c r="FU204">
        <v>0</v>
      </c>
      <c r="FV204">
        <v>0</v>
      </c>
      <c r="FW204">
        <v>0</v>
      </c>
      <c r="FX204">
        <v>0</v>
      </c>
      <c r="FY204" t="s">
        <v>361</v>
      </c>
      <c r="FZ204" t="s">
        <v>362</v>
      </c>
      <c r="GA204" t="s">
        <v>363</v>
      </c>
      <c r="GB204" t="s">
        <v>363</v>
      </c>
      <c r="GC204" t="s">
        <v>363</v>
      </c>
      <c r="GD204" t="s">
        <v>363</v>
      </c>
      <c r="GE204">
        <v>0</v>
      </c>
      <c r="GF204">
        <v>100</v>
      </c>
      <c r="GG204">
        <v>100</v>
      </c>
      <c r="GH204">
        <v>-5.38</v>
      </c>
      <c r="GI204">
        <v>-5.2600000000000001E-2</v>
      </c>
      <c r="GJ204">
        <v>-0.44953633355511791</v>
      </c>
      <c r="GK204">
        <v>-3.2761014038563928E-3</v>
      </c>
      <c r="GL204">
        <v>-2.2697488846437009E-6</v>
      </c>
      <c r="GM204">
        <v>1.1067681640329E-9</v>
      </c>
      <c r="GN204">
        <v>-6.7387852144306204E-2</v>
      </c>
      <c r="GO204">
        <v>3.4759988817346559E-3</v>
      </c>
      <c r="GP204">
        <v>-3.6432653228263149E-4</v>
      </c>
      <c r="GQ204">
        <v>1.322559970292776E-5</v>
      </c>
      <c r="GR204">
        <v>12</v>
      </c>
      <c r="GS204">
        <v>1920</v>
      </c>
      <c r="GT204">
        <v>3</v>
      </c>
      <c r="GU204">
        <v>20</v>
      </c>
      <c r="GV204">
        <v>39.200000000000003</v>
      </c>
      <c r="GW204">
        <v>52.2</v>
      </c>
      <c r="GX204">
        <v>2.5439500000000002</v>
      </c>
      <c r="GY204">
        <v>2.3815900000000001</v>
      </c>
      <c r="GZ204">
        <v>1.4477500000000001</v>
      </c>
      <c r="HA204">
        <v>2.3034699999999999</v>
      </c>
      <c r="HB204">
        <v>1.5515099999999999</v>
      </c>
      <c r="HC204">
        <v>2.36938</v>
      </c>
      <c r="HD204">
        <v>31.629799999999999</v>
      </c>
      <c r="HE204">
        <v>14.4823</v>
      </c>
      <c r="HF204">
        <v>18</v>
      </c>
      <c r="HG204">
        <v>446.23099999999999</v>
      </c>
      <c r="HH204">
        <v>466.10199999999998</v>
      </c>
      <c r="HI204">
        <v>21.292000000000002</v>
      </c>
      <c r="HJ204">
        <v>24.277200000000001</v>
      </c>
      <c r="HK204">
        <v>29.9999</v>
      </c>
      <c r="HL204">
        <v>24.329599999999999</v>
      </c>
      <c r="HM204">
        <v>24.270800000000001</v>
      </c>
      <c r="HN204">
        <v>50.988900000000001</v>
      </c>
      <c r="HO204">
        <v>30.248799999999999</v>
      </c>
      <c r="HP204">
        <v>44.751199999999997</v>
      </c>
      <c r="HQ204">
        <v>21.2911</v>
      </c>
      <c r="HR204">
        <v>1155.29</v>
      </c>
      <c r="HS204">
        <v>14.5036</v>
      </c>
      <c r="HT204">
        <v>99.621300000000005</v>
      </c>
      <c r="HU204">
        <v>101.37</v>
      </c>
    </row>
    <row r="205" spans="1:229" x14ac:dyDescent="0.2">
      <c r="A205">
        <v>189</v>
      </c>
      <c r="B205">
        <v>1710709610.0999999</v>
      </c>
      <c r="C205">
        <v>1520.5</v>
      </c>
      <c r="D205" t="s">
        <v>745</v>
      </c>
      <c r="E205" t="s">
        <v>746</v>
      </c>
      <c r="F205">
        <v>5</v>
      </c>
      <c r="H205">
        <v>1710709607.3</v>
      </c>
      <c r="I205">
        <f t="shared" si="68"/>
        <v>3.8251321224740445E-4</v>
      </c>
      <c r="J205">
        <f t="shared" si="69"/>
        <v>0.38251321224740448</v>
      </c>
      <c r="K205">
        <f t="shared" si="70"/>
        <v>6.5813601341318098</v>
      </c>
      <c r="L205">
        <f t="shared" si="71"/>
        <v>1113.3140000000001</v>
      </c>
      <c r="M205">
        <f t="shared" si="72"/>
        <v>632.4304110649</v>
      </c>
      <c r="N205">
        <f t="shared" si="73"/>
        <v>64.345487145890402</v>
      </c>
      <c r="O205">
        <f t="shared" si="74"/>
        <v>113.27211725273673</v>
      </c>
      <c r="P205">
        <f t="shared" si="75"/>
        <v>2.3092688606072002E-2</v>
      </c>
      <c r="Q205">
        <f t="shared" si="76"/>
        <v>3</v>
      </c>
      <c r="R205">
        <f t="shared" si="77"/>
        <v>2.2994388382603637E-2</v>
      </c>
      <c r="S205">
        <f t="shared" si="78"/>
        <v>1.4380289626154792E-2</v>
      </c>
      <c r="T205">
        <f t="shared" si="79"/>
        <v>321.51729066830848</v>
      </c>
      <c r="U205">
        <f t="shared" si="80"/>
        <v>25.962961433924256</v>
      </c>
      <c r="V205">
        <f t="shared" si="81"/>
        <v>24.968830000000001</v>
      </c>
      <c r="W205">
        <f t="shared" si="82"/>
        <v>3.1737735046828965</v>
      </c>
      <c r="X205">
        <f t="shared" si="83"/>
        <v>50.14888496325726</v>
      </c>
      <c r="Y205">
        <f t="shared" si="84"/>
        <v>1.5203118528514272</v>
      </c>
      <c r="Z205">
        <f t="shared" si="85"/>
        <v>3.0315965229642075</v>
      </c>
      <c r="AA205">
        <f t="shared" si="86"/>
        <v>1.6534616518314693</v>
      </c>
      <c r="AB205">
        <f t="shared" si="87"/>
        <v>-16.868832660110538</v>
      </c>
      <c r="AC205">
        <f t="shared" si="88"/>
        <v>-123.94638359999989</v>
      </c>
      <c r="AD205">
        <f t="shared" si="89"/>
        <v>-8.7028301993050032</v>
      </c>
      <c r="AE205">
        <f t="shared" si="90"/>
        <v>171.99924420889306</v>
      </c>
      <c r="AF205">
        <f t="shared" si="91"/>
        <v>27.627518340044915</v>
      </c>
      <c r="AG205">
        <f t="shared" si="92"/>
        <v>0.38468851281411748</v>
      </c>
      <c r="AH205">
        <f t="shared" si="93"/>
        <v>6.5813601341318098</v>
      </c>
      <c r="AI205">
        <v>1160.41036206477</v>
      </c>
      <c r="AJ205">
        <v>1138.031757575757</v>
      </c>
      <c r="AK205">
        <v>3.410133284329032</v>
      </c>
      <c r="AL205">
        <v>67.179014470420327</v>
      </c>
      <c r="AM205">
        <f t="shared" si="94"/>
        <v>0.38251321224740448</v>
      </c>
      <c r="AN205">
        <v>14.56372660872924</v>
      </c>
      <c r="AO205">
        <v>14.940586666666659</v>
      </c>
      <c r="AP205">
        <v>-5.9885864445403326E-6</v>
      </c>
      <c r="AQ205">
        <v>78.549610732048009</v>
      </c>
      <c r="AR205">
        <v>130</v>
      </c>
      <c r="AS205">
        <v>22</v>
      </c>
      <c r="AT205">
        <f t="shared" si="95"/>
        <v>1</v>
      </c>
      <c r="AU205">
        <f t="shared" si="96"/>
        <v>0</v>
      </c>
      <c r="AV205">
        <f t="shared" si="97"/>
        <v>54361.191182725845</v>
      </c>
      <c r="AW205">
        <f t="shared" si="98"/>
        <v>2000.048</v>
      </c>
      <c r="AX205">
        <f t="shared" si="99"/>
        <v>1681.2370194136313</v>
      </c>
      <c r="AY205">
        <f t="shared" si="100"/>
        <v>0.84059833534676731</v>
      </c>
      <c r="AZ205">
        <f t="shared" si="101"/>
        <v>0.16075478721926098</v>
      </c>
      <c r="BA205">
        <v>6</v>
      </c>
      <c r="BB205">
        <v>0.5</v>
      </c>
      <c r="BC205" t="s">
        <v>358</v>
      </c>
      <c r="BD205">
        <v>2</v>
      </c>
      <c r="BE205" t="b">
        <v>1</v>
      </c>
      <c r="BF205">
        <v>1710709607.3</v>
      </c>
      <c r="BG205">
        <v>1113.3140000000001</v>
      </c>
      <c r="BH205">
        <v>1141.3720000000001</v>
      </c>
      <c r="BI205">
        <v>14.942640000000001</v>
      </c>
      <c r="BJ205">
        <v>14.56367</v>
      </c>
      <c r="BK205">
        <v>1118.721</v>
      </c>
      <c r="BL205">
        <v>14.995240000000001</v>
      </c>
      <c r="BM205">
        <v>599.9529</v>
      </c>
      <c r="BN205">
        <v>101.64319999999999</v>
      </c>
      <c r="BO205">
        <v>9.9989479999999992E-2</v>
      </c>
      <c r="BP205">
        <v>24.202480000000001</v>
      </c>
      <c r="BQ205">
        <v>24.968830000000001</v>
      </c>
      <c r="BR205">
        <v>999.9</v>
      </c>
      <c r="BS205">
        <v>0</v>
      </c>
      <c r="BT205">
        <v>0</v>
      </c>
      <c r="BU205">
        <v>10021</v>
      </c>
      <c r="BV205">
        <v>0</v>
      </c>
      <c r="BW205">
        <v>6.1616200000000001</v>
      </c>
      <c r="BX205">
        <v>-28.057700000000001</v>
      </c>
      <c r="BY205">
        <v>1130.203</v>
      </c>
      <c r="BZ205">
        <v>1158.24</v>
      </c>
      <c r="CA205">
        <v>0.37898209999999999</v>
      </c>
      <c r="CB205">
        <v>1141.3720000000001</v>
      </c>
      <c r="CC205">
        <v>14.56367</v>
      </c>
      <c r="CD205">
        <v>1.5188170000000001</v>
      </c>
      <c r="CE205">
        <v>1.4802960000000001</v>
      </c>
      <c r="CF205">
        <v>13.15892</v>
      </c>
      <c r="CG205">
        <v>12.76615</v>
      </c>
      <c r="CH205">
        <v>2000.048</v>
      </c>
      <c r="CI205">
        <v>0.98000640000000006</v>
      </c>
      <c r="CJ205">
        <v>1.9993960000000002E-2</v>
      </c>
      <c r="CK205">
        <v>0</v>
      </c>
      <c r="CL205">
        <v>213.1739</v>
      </c>
      <c r="CM205">
        <v>5.0009800000000002</v>
      </c>
      <c r="CN205">
        <v>4508.6940000000004</v>
      </c>
      <c r="CO205">
        <v>18953.759999999998</v>
      </c>
      <c r="CP205">
        <v>39.2624</v>
      </c>
      <c r="CQ205">
        <v>39.199599999999997</v>
      </c>
      <c r="CR205">
        <v>39.362400000000001</v>
      </c>
      <c r="CS205">
        <v>38.537199999999999</v>
      </c>
      <c r="CT205">
        <v>39.912199999999999</v>
      </c>
      <c r="CU205">
        <v>1955.1579999999999</v>
      </c>
      <c r="CV205">
        <v>39.89</v>
      </c>
      <c r="CW205">
        <v>0</v>
      </c>
      <c r="CX205">
        <v>6568.3999998569489</v>
      </c>
      <c r="CY205">
        <v>0</v>
      </c>
      <c r="CZ205">
        <v>1710707252</v>
      </c>
      <c r="DA205" t="s">
        <v>359</v>
      </c>
      <c r="DB205">
        <v>1710707252</v>
      </c>
      <c r="DC205">
        <v>1710706472</v>
      </c>
      <c r="DD205">
        <v>25</v>
      </c>
      <c r="DE205">
        <v>0.7</v>
      </c>
      <c r="DF205">
        <v>1.4E-2</v>
      </c>
      <c r="DG205">
        <v>-2.4249999999999998</v>
      </c>
      <c r="DH205">
        <v>-3.9E-2</v>
      </c>
      <c r="DI205">
        <v>495</v>
      </c>
      <c r="DJ205">
        <v>20</v>
      </c>
      <c r="DK205">
        <v>0.44</v>
      </c>
      <c r="DL205">
        <v>7.0000000000000007E-2</v>
      </c>
      <c r="DM205">
        <v>-28.0179731707317</v>
      </c>
      <c r="DN205">
        <v>-8.8258536585430689E-2</v>
      </c>
      <c r="DO205">
        <v>6.9392387381699255E-2</v>
      </c>
      <c r="DP205">
        <v>1</v>
      </c>
      <c r="DQ205">
        <v>213.2476176470588</v>
      </c>
      <c r="DR205">
        <v>-0.12423223851269399</v>
      </c>
      <c r="DS205">
        <v>0.14668794703801821</v>
      </c>
      <c r="DT205">
        <v>1</v>
      </c>
      <c r="DU205">
        <v>0.3742158536585366</v>
      </c>
      <c r="DV205">
        <v>9.2942048780487466E-2</v>
      </c>
      <c r="DW205">
        <v>1.2028011575750539E-2</v>
      </c>
      <c r="DX205">
        <v>1</v>
      </c>
      <c r="DY205">
        <v>3</v>
      </c>
      <c r="DZ205">
        <v>3</v>
      </c>
      <c r="EA205" t="s">
        <v>460</v>
      </c>
      <c r="EB205">
        <v>3.2294200000000002</v>
      </c>
      <c r="EC205">
        <v>2.7045300000000001</v>
      </c>
      <c r="ED205">
        <v>0.21002599999999999</v>
      </c>
      <c r="EE205">
        <v>0.213226</v>
      </c>
      <c r="EF205">
        <v>8.3363599999999996E-2</v>
      </c>
      <c r="EG205">
        <v>8.2119399999999995E-2</v>
      </c>
      <c r="EH205">
        <v>25905.8</v>
      </c>
      <c r="EI205">
        <v>25227.8</v>
      </c>
      <c r="EJ205">
        <v>31388.1</v>
      </c>
      <c r="EK205">
        <v>30379.3</v>
      </c>
      <c r="EL205">
        <v>38551.800000000003</v>
      </c>
      <c r="EM205">
        <v>36876.9</v>
      </c>
      <c r="EN205">
        <v>43998.9</v>
      </c>
      <c r="EO205">
        <v>42425.2</v>
      </c>
      <c r="EP205">
        <v>1.91658</v>
      </c>
      <c r="EQ205">
        <v>1.9501999999999999</v>
      </c>
      <c r="ER205">
        <v>0.12524399999999999</v>
      </c>
      <c r="ES205">
        <v>0</v>
      </c>
      <c r="ET205">
        <v>22.921900000000001</v>
      </c>
      <c r="EU205">
        <v>999.9</v>
      </c>
      <c r="EV205">
        <v>53.4</v>
      </c>
      <c r="EW205">
        <v>26.9</v>
      </c>
      <c r="EX205">
        <v>18.692599999999999</v>
      </c>
      <c r="EY205">
        <v>61.273000000000003</v>
      </c>
      <c r="EZ205">
        <v>24.587299999999999</v>
      </c>
      <c r="FA205">
        <v>1</v>
      </c>
      <c r="FB205">
        <v>-0.21618899999999999</v>
      </c>
      <c r="FC205">
        <v>0.706403</v>
      </c>
      <c r="FD205">
        <v>20.191400000000002</v>
      </c>
      <c r="FE205">
        <v>5.2207299999999996</v>
      </c>
      <c r="FF205">
        <v>11.9923</v>
      </c>
      <c r="FG205">
        <v>4.9648500000000002</v>
      </c>
      <c r="FH205">
        <v>3.2955000000000001</v>
      </c>
      <c r="FI205">
        <v>9999</v>
      </c>
      <c r="FJ205">
        <v>9999</v>
      </c>
      <c r="FK205">
        <v>9999</v>
      </c>
      <c r="FL205">
        <v>292.89999999999998</v>
      </c>
      <c r="FM205">
        <v>4.9709899999999996</v>
      </c>
      <c r="FN205">
        <v>1.8676699999999999</v>
      </c>
      <c r="FO205">
        <v>1.8589</v>
      </c>
      <c r="FP205">
        <v>1.86507</v>
      </c>
      <c r="FQ205">
        <v>1.86303</v>
      </c>
      <c r="FR205">
        <v>1.8643400000000001</v>
      </c>
      <c r="FS205">
        <v>1.8597699999999999</v>
      </c>
      <c r="FT205">
        <v>1.8638600000000001</v>
      </c>
      <c r="FU205">
        <v>0</v>
      </c>
      <c r="FV205">
        <v>0</v>
      </c>
      <c r="FW205">
        <v>0</v>
      </c>
      <c r="FX205">
        <v>0</v>
      </c>
      <c r="FY205" t="s">
        <v>361</v>
      </c>
      <c r="FZ205" t="s">
        <v>362</v>
      </c>
      <c r="GA205" t="s">
        <v>363</v>
      </c>
      <c r="GB205" t="s">
        <v>363</v>
      </c>
      <c r="GC205" t="s">
        <v>363</v>
      </c>
      <c r="GD205" t="s">
        <v>363</v>
      </c>
      <c r="GE205">
        <v>0</v>
      </c>
      <c r="GF205">
        <v>100</v>
      </c>
      <c r="GG205">
        <v>100</v>
      </c>
      <c r="GH205">
        <v>-5.44</v>
      </c>
      <c r="GI205">
        <v>-5.2600000000000001E-2</v>
      </c>
      <c r="GJ205">
        <v>-0.44953633355511791</v>
      </c>
      <c r="GK205">
        <v>-3.2761014038563928E-3</v>
      </c>
      <c r="GL205">
        <v>-2.2697488846437009E-6</v>
      </c>
      <c r="GM205">
        <v>1.1067681640329E-9</v>
      </c>
      <c r="GN205">
        <v>-6.7387852144306204E-2</v>
      </c>
      <c r="GO205">
        <v>3.4759988817346559E-3</v>
      </c>
      <c r="GP205">
        <v>-3.6432653228263149E-4</v>
      </c>
      <c r="GQ205">
        <v>1.322559970292776E-5</v>
      </c>
      <c r="GR205">
        <v>12</v>
      </c>
      <c r="GS205">
        <v>1920</v>
      </c>
      <c r="GT205">
        <v>3</v>
      </c>
      <c r="GU205">
        <v>20</v>
      </c>
      <c r="GV205">
        <v>39.299999999999997</v>
      </c>
      <c r="GW205">
        <v>52.3</v>
      </c>
      <c r="GX205">
        <v>2.5756800000000002</v>
      </c>
      <c r="GY205">
        <v>2.4047900000000002</v>
      </c>
      <c r="GZ205">
        <v>1.4489700000000001</v>
      </c>
      <c r="HA205">
        <v>2.3034699999999999</v>
      </c>
      <c r="HB205">
        <v>1.5515099999999999</v>
      </c>
      <c r="HC205">
        <v>2.2363300000000002</v>
      </c>
      <c r="HD205">
        <v>31.629799999999999</v>
      </c>
      <c r="HE205">
        <v>14.4735</v>
      </c>
      <c r="HF205">
        <v>18</v>
      </c>
      <c r="HG205">
        <v>446.23</v>
      </c>
      <c r="HH205">
        <v>466.02499999999998</v>
      </c>
      <c r="HI205">
        <v>21.300699999999999</v>
      </c>
      <c r="HJ205">
        <v>24.277200000000001</v>
      </c>
      <c r="HK205">
        <v>30.0001</v>
      </c>
      <c r="HL205">
        <v>24.3276</v>
      </c>
      <c r="HM205">
        <v>24.270800000000001</v>
      </c>
      <c r="HN205">
        <v>51.557499999999997</v>
      </c>
      <c r="HO205">
        <v>30.248799999999999</v>
      </c>
      <c r="HP205">
        <v>44.751199999999997</v>
      </c>
      <c r="HQ205">
        <v>21.311699999999998</v>
      </c>
      <c r="HR205">
        <v>1175.32</v>
      </c>
      <c r="HS205">
        <v>14.4978</v>
      </c>
      <c r="HT205">
        <v>99.621200000000002</v>
      </c>
      <c r="HU205">
        <v>101.372</v>
      </c>
    </row>
    <row r="206" spans="1:229" x14ac:dyDescent="0.2">
      <c r="A206">
        <v>190</v>
      </c>
      <c r="B206">
        <v>1710709615.0999999</v>
      </c>
      <c r="C206">
        <v>1525.5</v>
      </c>
      <c r="D206" t="s">
        <v>747</v>
      </c>
      <c r="E206" t="s">
        <v>748</v>
      </c>
      <c r="F206">
        <v>5</v>
      </c>
      <c r="H206">
        <v>1710709612.5999999</v>
      </c>
      <c r="I206">
        <f t="shared" si="68"/>
        <v>3.8135463645133199E-4</v>
      </c>
      <c r="J206">
        <f t="shared" si="69"/>
        <v>0.381354636451332</v>
      </c>
      <c r="K206">
        <f t="shared" si="70"/>
        <v>6.8856364197460023</v>
      </c>
      <c r="L206">
        <f t="shared" si="71"/>
        <v>1130.9866666666669</v>
      </c>
      <c r="M206">
        <f t="shared" si="72"/>
        <v>625.48213627376776</v>
      </c>
      <c r="N206">
        <f t="shared" si="73"/>
        <v>63.638589684212562</v>
      </c>
      <c r="O206">
        <f t="shared" si="74"/>
        <v>115.07026698970787</v>
      </c>
      <c r="P206">
        <f t="shared" si="75"/>
        <v>2.2937271114850069E-2</v>
      </c>
      <c r="Q206">
        <f t="shared" si="76"/>
        <v>3</v>
      </c>
      <c r="R206">
        <f t="shared" si="77"/>
        <v>2.2840286591944974E-2</v>
      </c>
      <c r="S206">
        <f t="shared" si="78"/>
        <v>1.4283858494849921E-2</v>
      </c>
      <c r="T206">
        <f t="shared" si="79"/>
        <v>321.50236048474602</v>
      </c>
      <c r="U206">
        <f t="shared" si="80"/>
        <v>25.967840533559873</v>
      </c>
      <c r="V206">
        <f t="shared" si="81"/>
        <v>24.998788888888889</v>
      </c>
      <c r="W206">
        <f t="shared" si="82"/>
        <v>3.1794480075085563</v>
      </c>
      <c r="X206">
        <f t="shared" si="83"/>
        <v>50.121749609199341</v>
      </c>
      <c r="Y206">
        <f t="shared" si="84"/>
        <v>1.5199153834599122</v>
      </c>
      <c r="Z206">
        <f t="shared" si="85"/>
        <v>3.0324467827055805</v>
      </c>
      <c r="AA206">
        <f t="shared" si="86"/>
        <v>1.6595326240486441</v>
      </c>
      <c r="AB206">
        <f t="shared" si="87"/>
        <v>-16.817739467503742</v>
      </c>
      <c r="AC206">
        <f t="shared" si="88"/>
        <v>-128.03560879999947</v>
      </c>
      <c r="AD206">
        <f t="shared" si="89"/>
        <v>-8.9915235281847945</v>
      </c>
      <c r="AE206">
        <f t="shared" si="90"/>
        <v>167.65748868905797</v>
      </c>
      <c r="AF206">
        <f t="shared" si="91"/>
        <v>27.645312230408162</v>
      </c>
      <c r="AG206">
        <f t="shared" si="92"/>
        <v>0.38235601017396936</v>
      </c>
      <c r="AH206">
        <f t="shared" si="93"/>
        <v>6.8856364197460023</v>
      </c>
      <c r="AI206">
        <v>1177.2357391431949</v>
      </c>
      <c r="AJ206">
        <v>1154.8342424242419</v>
      </c>
      <c r="AK206">
        <v>3.3484663384017139</v>
      </c>
      <c r="AL206">
        <v>67.179014470420327</v>
      </c>
      <c r="AM206">
        <f t="shared" si="94"/>
        <v>0.381354636451332</v>
      </c>
      <c r="AN206">
        <v>14.56206259817151</v>
      </c>
      <c r="AO206">
        <v>14.93773333333333</v>
      </c>
      <c r="AP206">
        <v>-2.2897873955612908E-6</v>
      </c>
      <c r="AQ206">
        <v>78.549610732048009</v>
      </c>
      <c r="AR206">
        <v>130</v>
      </c>
      <c r="AS206">
        <v>22</v>
      </c>
      <c r="AT206">
        <f t="shared" si="95"/>
        <v>1</v>
      </c>
      <c r="AU206">
        <f t="shared" si="96"/>
        <v>0</v>
      </c>
      <c r="AV206">
        <f t="shared" si="97"/>
        <v>54156.006659005026</v>
      </c>
      <c r="AW206">
        <f t="shared" si="98"/>
        <v>1999.954444444445</v>
      </c>
      <c r="AX206">
        <f t="shared" si="99"/>
        <v>1681.1584334117858</v>
      </c>
      <c r="AY206">
        <f t="shared" si="100"/>
        <v>0.84059836366862073</v>
      </c>
      <c r="AZ206">
        <f t="shared" si="101"/>
        <v>0.16075484188043801</v>
      </c>
      <c r="BA206">
        <v>6</v>
      </c>
      <c r="BB206">
        <v>0.5</v>
      </c>
      <c r="BC206" t="s">
        <v>358</v>
      </c>
      <c r="BD206">
        <v>2</v>
      </c>
      <c r="BE206" t="b">
        <v>1</v>
      </c>
      <c r="BF206">
        <v>1710709612.5999999</v>
      </c>
      <c r="BG206">
        <v>1130.9866666666669</v>
      </c>
      <c r="BH206">
        <v>1159.064444444444</v>
      </c>
      <c r="BI206">
        <v>14.93873333333333</v>
      </c>
      <c r="BJ206">
        <v>14.562088888888891</v>
      </c>
      <c r="BK206">
        <v>1136.4666666666669</v>
      </c>
      <c r="BL206">
        <v>14.99133333333333</v>
      </c>
      <c r="BM206">
        <v>599.99944444444429</v>
      </c>
      <c r="BN206">
        <v>101.6431111111111</v>
      </c>
      <c r="BO206">
        <v>0.10014579999999999</v>
      </c>
      <c r="BP206">
        <v>24.207155555555559</v>
      </c>
      <c r="BQ206">
        <v>24.998788888888889</v>
      </c>
      <c r="BR206">
        <v>999.90000000000009</v>
      </c>
      <c r="BS206">
        <v>0</v>
      </c>
      <c r="BT206">
        <v>0</v>
      </c>
      <c r="BU206">
        <v>9981.7388888888891</v>
      </c>
      <c r="BV206">
        <v>0</v>
      </c>
      <c r="BW206">
        <v>6.1616200000000001</v>
      </c>
      <c r="BX206">
        <v>-28.077411111111111</v>
      </c>
      <c r="BY206">
        <v>1148.1388888888889</v>
      </c>
      <c r="BZ206">
        <v>1176.192222222222</v>
      </c>
      <c r="CA206">
        <v>0.37664277777777783</v>
      </c>
      <c r="CB206">
        <v>1159.064444444444</v>
      </c>
      <c r="CC206">
        <v>14.562088888888891</v>
      </c>
      <c r="CD206">
        <v>1.518418888888889</v>
      </c>
      <c r="CE206">
        <v>1.480135555555556</v>
      </c>
      <c r="CF206">
        <v>13.1549</v>
      </c>
      <c r="CG206">
        <v>12.764477777777779</v>
      </c>
      <c r="CH206">
        <v>1999.954444444445</v>
      </c>
      <c r="CI206">
        <v>0.98000499999999979</v>
      </c>
      <c r="CJ206">
        <v>1.999526666666666E-2</v>
      </c>
      <c r="CK206">
        <v>0</v>
      </c>
      <c r="CL206">
        <v>213.12577777777781</v>
      </c>
      <c r="CM206">
        <v>5.0009800000000002</v>
      </c>
      <c r="CN206">
        <v>4505.2177777777788</v>
      </c>
      <c r="CO206">
        <v>18952.833333333328</v>
      </c>
      <c r="CP206">
        <v>39.207999999999998</v>
      </c>
      <c r="CQ206">
        <v>39.159444444444453</v>
      </c>
      <c r="CR206">
        <v>39.311999999999998</v>
      </c>
      <c r="CS206">
        <v>38.472000000000001</v>
      </c>
      <c r="CT206">
        <v>39.860999999999997</v>
      </c>
      <c r="CU206">
        <v>1955.063333333333</v>
      </c>
      <c r="CV206">
        <v>39.89</v>
      </c>
      <c r="CW206">
        <v>0</v>
      </c>
      <c r="CX206">
        <v>6573.2000000476837</v>
      </c>
      <c r="CY206">
        <v>0</v>
      </c>
      <c r="CZ206">
        <v>1710707252</v>
      </c>
      <c r="DA206" t="s">
        <v>359</v>
      </c>
      <c r="DB206">
        <v>1710707252</v>
      </c>
      <c r="DC206">
        <v>1710706472</v>
      </c>
      <c r="DD206">
        <v>25</v>
      </c>
      <c r="DE206">
        <v>0.7</v>
      </c>
      <c r="DF206">
        <v>1.4E-2</v>
      </c>
      <c r="DG206">
        <v>-2.4249999999999998</v>
      </c>
      <c r="DH206">
        <v>-3.9E-2</v>
      </c>
      <c r="DI206">
        <v>495</v>
      </c>
      <c r="DJ206">
        <v>20</v>
      </c>
      <c r="DK206">
        <v>0.44</v>
      </c>
      <c r="DL206">
        <v>7.0000000000000007E-2</v>
      </c>
      <c r="DM206">
        <v>-28.03101707317073</v>
      </c>
      <c r="DN206">
        <v>-0.32430940766545718</v>
      </c>
      <c r="DO206">
        <v>7.6262956204140434E-2</v>
      </c>
      <c r="DP206">
        <v>1</v>
      </c>
      <c r="DQ206">
        <v>213.2234117647059</v>
      </c>
      <c r="DR206">
        <v>-0.23361344530836031</v>
      </c>
      <c r="DS206">
        <v>0.1691623163513547</v>
      </c>
      <c r="DT206">
        <v>1</v>
      </c>
      <c r="DU206">
        <v>0.37930648780487802</v>
      </c>
      <c r="DV206">
        <v>-1.371073170731447E-3</v>
      </c>
      <c r="DW206">
        <v>5.258843724909687E-3</v>
      </c>
      <c r="DX206">
        <v>1</v>
      </c>
      <c r="DY206">
        <v>3</v>
      </c>
      <c r="DZ206">
        <v>3</v>
      </c>
      <c r="EA206" t="s">
        <v>460</v>
      </c>
      <c r="EB206">
        <v>3.2294200000000002</v>
      </c>
      <c r="EC206">
        <v>2.7042700000000002</v>
      </c>
      <c r="ED206">
        <v>0.211976</v>
      </c>
      <c r="EE206">
        <v>0.215168</v>
      </c>
      <c r="EF206">
        <v>8.3353999999999998E-2</v>
      </c>
      <c r="EG206">
        <v>8.2116700000000001E-2</v>
      </c>
      <c r="EH206">
        <v>25841.9</v>
      </c>
      <c r="EI206">
        <v>25165.7</v>
      </c>
      <c r="EJ206">
        <v>31387.9</v>
      </c>
      <c r="EK206">
        <v>30379.3</v>
      </c>
      <c r="EL206">
        <v>38552.400000000001</v>
      </c>
      <c r="EM206">
        <v>36877.199999999997</v>
      </c>
      <c r="EN206">
        <v>43999.1</v>
      </c>
      <c r="EO206">
        <v>42425.4</v>
      </c>
      <c r="EP206">
        <v>1.9168000000000001</v>
      </c>
      <c r="EQ206">
        <v>1.9500200000000001</v>
      </c>
      <c r="ER206">
        <v>0.12662300000000001</v>
      </c>
      <c r="ES206">
        <v>0</v>
      </c>
      <c r="ET206">
        <v>22.918900000000001</v>
      </c>
      <c r="EU206">
        <v>999.9</v>
      </c>
      <c r="EV206">
        <v>53.4</v>
      </c>
      <c r="EW206">
        <v>26.9</v>
      </c>
      <c r="EX206">
        <v>18.694299999999998</v>
      </c>
      <c r="EY206">
        <v>61.643000000000001</v>
      </c>
      <c r="EZ206">
        <v>24.627400000000002</v>
      </c>
      <c r="FA206">
        <v>1</v>
      </c>
      <c r="FB206">
        <v>-0.21637999999999999</v>
      </c>
      <c r="FC206">
        <v>0.70519299999999996</v>
      </c>
      <c r="FD206">
        <v>20.191299999999998</v>
      </c>
      <c r="FE206">
        <v>5.2214799999999997</v>
      </c>
      <c r="FF206">
        <v>11.992100000000001</v>
      </c>
      <c r="FG206">
        <v>4.9653</v>
      </c>
      <c r="FH206">
        <v>3.2956500000000002</v>
      </c>
      <c r="FI206">
        <v>9999</v>
      </c>
      <c r="FJ206">
        <v>9999</v>
      </c>
      <c r="FK206">
        <v>9999</v>
      </c>
      <c r="FL206">
        <v>292.89999999999998</v>
      </c>
      <c r="FM206">
        <v>4.9710200000000002</v>
      </c>
      <c r="FN206">
        <v>1.86768</v>
      </c>
      <c r="FO206">
        <v>1.8589100000000001</v>
      </c>
      <c r="FP206">
        <v>1.8650800000000001</v>
      </c>
      <c r="FQ206">
        <v>1.86304</v>
      </c>
      <c r="FR206">
        <v>1.86432</v>
      </c>
      <c r="FS206">
        <v>1.85975</v>
      </c>
      <c r="FT206">
        <v>1.8638600000000001</v>
      </c>
      <c r="FU206">
        <v>0</v>
      </c>
      <c r="FV206">
        <v>0</v>
      </c>
      <c r="FW206">
        <v>0</v>
      </c>
      <c r="FX206">
        <v>0</v>
      </c>
      <c r="FY206" t="s">
        <v>361</v>
      </c>
      <c r="FZ206" t="s">
        <v>362</v>
      </c>
      <c r="GA206" t="s">
        <v>363</v>
      </c>
      <c r="GB206" t="s">
        <v>363</v>
      </c>
      <c r="GC206" t="s">
        <v>363</v>
      </c>
      <c r="GD206" t="s">
        <v>363</v>
      </c>
      <c r="GE206">
        <v>0</v>
      </c>
      <c r="GF206">
        <v>100</v>
      </c>
      <c r="GG206">
        <v>100</v>
      </c>
      <c r="GH206">
        <v>-5.51</v>
      </c>
      <c r="GI206">
        <v>-5.2600000000000001E-2</v>
      </c>
      <c r="GJ206">
        <v>-0.44953633355511791</v>
      </c>
      <c r="GK206">
        <v>-3.2761014038563928E-3</v>
      </c>
      <c r="GL206">
        <v>-2.2697488846437009E-6</v>
      </c>
      <c r="GM206">
        <v>1.1067681640329E-9</v>
      </c>
      <c r="GN206">
        <v>-6.7387852144306204E-2</v>
      </c>
      <c r="GO206">
        <v>3.4759988817346559E-3</v>
      </c>
      <c r="GP206">
        <v>-3.6432653228263149E-4</v>
      </c>
      <c r="GQ206">
        <v>1.322559970292776E-5</v>
      </c>
      <c r="GR206">
        <v>12</v>
      </c>
      <c r="GS206">
        <v>1920</v>
      </c>
      <c r="GT206">
        <v>3</v>
      </c>
      <c r="GU206">
        <v>20</v>
      </c>
      <c r="GV206">
        <v>39.4</v>
      </c>
      <c r="GW206">
        <v>52.4</v>
      </c>
      <c r="GX206">
        <v>2.6049799999999999</v>
      </c>
      <c r="GY206">
        <v>2.3877000000000002</v>
      </c>
      <c r="GZ206">
        <v>1.4489700000000001</v>
      </c>
      <c r="HA206">
        <v>2.3034699999999999</v>
      </c>
      <c r="HB206">
        <v>1.5515099999999999</v>
      </c>
      <c r="HC206">
        <v>2.3290999999999999</v>
      </c>
      <c r="HD206">
        <v>31.629799999999999</v>
      </c>
      <c r="HE206">
        <v>14.4648</v>
      </c>
      <c r="HF206">
        <v>18</v>
      </c>
      <c r="HG206">
        <v>446.35300000000001</v>
      </c>
      <c r="HH206">
        <v>465.899</v>
      </c>
      <c r="HI206">
        <v>21.3171</v>
      </c>
      <c r="HJ206">
        <v>24.276499999999999</v>
      </c>
      <c r="HK206">
        <v>30</v>
      </c>
      <c r="HL206">
        <v>24.3276</v>
      </c>
      <c r="HM206">
        <v>24.268799999999999</v>
      </c>
      <c r="HN206">
        <v>52.2</v>
      </c>
      <c r="HO206">
        <v>30.529900000000001</v>
      </c>
      <c r="HP206">
        <v>44.751199999999997</v>
      </c>
      <c r="HQ206">
        <v>21.319900000000001</v>
      </c>
      <c r="HR206">
        <v>1188.68</v>
      </c>
      <c r="HS206">
        <v>14.489599999999999</v>
      </c>
      <c r="HT206">
        <v>99.621399999999994</v>
      </c>
      <c r="HU206">
        <v>101.372</v>
      </c>
    </row>
    <row r="207" spans="1:229" x14ac:dyDescent="0.2">
      <c r="A207">
        <v>191</v>
      </c>
      <c r="B207">
        <v>1710709620</v>
      </c>
      <c r="C207">
        <v>1530.400000095367</v>
      </c>
      <c r="D207" t="s">
        <v>749</v>
      </c>
      <c r="E207" t="s">
        <v>750</v>
      </c>
      <c r="F207">
        <v>5</v>
      </c>
      <c r="H207">
        <v>1710709617.28</v>
      </c>
      <c r="I207">
        <f t="shared" si="68"/>
        <v>3.8792414129332399E-4</v>
      </c>
      <c r="J207">
        <f t="shared" si="69"/>
        <v>0.38792414129332398</v>
      </c>
      <c r="K207">
        <f t="shared" si="70"/>
        <v>6.3376321848097836</v>
      </c>
      <c r="L207">
        <f t="shared" si="71"/>
        <v>1146.69</v>
      </c>
      <c r="M207">
        <f t="shared" si="72"/>
        <v>686.07796562524868</v>
      </c>
      <c r="N207">
        <f t="shared" si="73"/>
        <v>69.803528999400115</v>
      </c>
      <c r="O207">
        <f t="shared" si="74"/>
        <v>116.6675110974828</v>
      </c>
      <c r="P207">
        <f t="shared" si="75"/>
        <v>2.3335484569607351E-2</v>
      </c>
      <c r="Q207">
        <f t="shared" si="76"/>
        <v>3</v>
      </c>
      <c r="R207">
        <f t="shared" si="77"/>
        <v>2.3235111276806105E-2</v>
      </c>
      <c r="S207">
        <f t="shared" si="78"/>
        <v>1.4530926582330333E-2</v>
      </c>
      <c r="T207">
        <f t="shared" si="79"/>
        <v>321.51250497790181</v>
      </c>
      <c r="U207">
        <f t="shared" si="80"/>
        <v>25.965410366018997</v>
      </c>
      <c r="V207">
        <f t="shared" si="81"/>
        <v>24.996659999999999</v>
      </c>
      <c r="W207">
        <f t="shared" si="82"/>
        <v>3.1790444829753781</v>
      </c>
      <c r="X207">
        <f t="shared" si="83"/>
        <v>50.114126123267923</v>
      </c>
      <c r="Y207">
        <f t="shared" si="84"/>
        <v>1.5196098732653747</v>
      </c>
      <c r="Z207">
        <f t="shared" si="85"/>
        <v>3.0322984571805631</v>
      </c>
      <c r="AA207">
        <f t="shared" si="86"/>
        <v>1.6594346097100034</v>
      </c>
      <c r="AB207">
        <f t="shared" si="87"/>
        <v>-17.107454631035587</v>
      </c>
      <c r="AC207">
        <f t="shared" si="88"/>
        <v>-127.82319551999964</v>
      </c>
      <c r="AD207">
        <f t="shared" si="89"/>
        <v>-8.9764731639392394</v>
      </c>
      <c r="AE207">
        <f t="shared" si="90"/>
        <v>167.60538166292733</v>
      </c>
      <c r="AF207">
        <f t="shared" si="91"/>
        <v>27.773420787006241</v>
      </c>
      <c r="AG207">
        <f t="shared" si="92"/>
        <v>0.39437545281946751</v>
      </c>
      <c r="AH207">
        <f t="shared" si="93"/>
        <v>6.3376321848097836</v>
      </c>
      <c r="AI207">
        <v>1194.1169543425499</v>
      </c>
      <c r="AJ207">
        <v>1171.7539618848009</v>
      </c>
      <c r="AK207">
        <v>3.4608653317521552</v>
      </c>
      <c r="AL207">
        <v>67.179014470420327</v>
      </c>
      <c r="AM207">
        <f t="shared" si="94"/>
        <v>0.38792414129332398</v>
      </c>
      <c r="AN207">
        <v>14.55098551447254</v>
      </c>
      <c r="AO207">
        <v>14.93313054304922</v>
      </c>
      <c r="AP207">
        <v>-1.6780927123759999E-6</v>
      </c>
      <c r="AQ207">
        <v>78.549610732048009</v>
      </c>
      <c r="AR207">
        <v>130</v>
      </c>
      <c r="AS207">
        <v>22</v>
      </c>
      <c r="AT207">
        <f t="shared" si="95"/>
        <v>1</v>
      </c>
      <c r="AU207">
        <f t="shared" si="96"/>
        <v>0</v>
      </c>
      <c r="AV207">
        <f t="shared" si="97"/>
        <v>54224.07079457771</v>
      </c>
      <c r="AW207">
        <f t="shared" si="98"/>
        <v>2000.018</v>
      </c>
      <c r="AX207">
        <f t="shared" si="99"/>
        <v>1681.2118206103119</v>
      </c>
      <c r="AY207">
        <f t="shared" si="100"/>
        <v>0.84059834492005159</v>
      </c>
      <c r="AZ207">
        <f t="shared" si="101"/>
        <v>0.16075480569569964</v>
      </c>
      <c r="BA207">
        <v>6</v>
      </c>
      <c r="BB207">
        <v>0.5</v>
      </c>
      <c r="BC207" t="s">
        <v>358</v>
      </c>
      <c r="BD207">
        <v>2</v>
      </c>
      <c r="BE207" t="b">
        <v>1</v>
      </c>
      <c r="BF207">
        <v>1710709617.28</v>
      </c>
      <c r="BG207">
        <v>1146.69</v>
      </c>
      <c r="BH207">
        <v>1174.9159999999999</v>
      </c>
      <c r="BI207">
        <v>14.935790000000001</v>
      </c>
      <c r="BJ207">
        <v>14.5473</v>
      </c>
      <c r="BK207">
        <v>1152.2349999999999</v>
      </c>
      <c r="BL207">
        <v>14.988390000000001</v>
      </c>
      <c r="BM207">
        <v>599.99250000000006</v>
      </c>
      <c r="BN207">
        <v>101.643</v>
      </c>
      <c r="BO207">
        <v>9.9852119999999989E-2</v>
      </c>
      <c r="BP207">
        <v>24.206340000000001</v>
      </c>
      <c r="BQ207">
        <v>24.996659999999999</v>
      </c>
      <c r="BR207">
        <v>999.9</v>
      </c>
      <c r="BS207">
        <v>0</v>
      </c>
      <c r="BT207">
        <v>0</v>
      </c>
      <c r="BU207">
        <v>9994.7980000000007</v>
      </c>
      <c r="BV207">
        <v>0</v>
      </c>
      <c r="BW207">
        <v>6.1579459999999999</v>
      </c>
      <c r="BX207">
        <v>-28.226050000000001</v>
      </c>
      <c r="BY207">
        <v>1164.077</v>
      </c>
      <c r="BZ207">
        <v>1192.26</v>
      </c>
      <c r="CA207">
        <v>0.38849479999999997</v>
      </c>
      <c r="CB207">
        <v>1174.9159999999999</v>
      </c>
      <c r="CC207">
        <v>14.5473</v>
      </c>
      <c r="CD207">
        <v>1.518116</v>
      </c>
      <c r="CE207">
        <v>1.478629</v>
      </c>
      <c r="CF207">
        <v>13.15185</v>
      </c>
      <c r="CG207">
        <v>12.74896</v>
      </c>
      <c r="CH207">
        <v>2000.018</v>
      </c>
      <c r="CI207">
        <v>0.98000519999999991</v>
      </c>
      <c r="CJ207">
        <v>1.9995079999999998E-2</v>
      </c>
      <c r="CK207">
        <v>0</v>
      </c>
      <c r="CL207">
        <v>213.22300000000001</v>
      </c>
      <c r="CM207">
        <v>5.0009800000000002</v>
      </c>
      <c r="CN207">
        <v>4503.0410000000002</v>
      </c>
      <c r="CO207">
        <v>18953.46</v>
      </c>
      <c r="CP207">
        <v>39.149799999999999</v>
      </c>
      <c r="CQ207">
        <v>39.125</v>
      </c>
      <c r="CR207">
        <v>39.2624</v>
      </c>
      <c r="CS207">
        <v>38.424599999999998</v>
      </c>
      <c r="CT207">
        <v>39.799599999999998</v>
      </c>
      <c r="CU207">
        <v>1955.126</v>
      </c>
      <c r="CV207">
        <v>39.89</v>
      </c>
      <c r="CW207">
        <v>0</v>
      </c>
      <c r="CX207">
        <v>6578.5999999046326</v>
      </c>
      <c r="CY207">
        <v>0</v>
      </c>
      <c r="CZ207">
        <v>1710707252</v>
      </c>
      <c r="DA207" t="s">
        <v>359</v>
      </c>
      <c r="DB207">
        <v>1710707252</v>
      </c>
      <c r="DC207">
        <v>1710706472</v>
      </c>
      <c r="DD207">
        <v>25</v>
      </c>
      <c r="DE207">
        <v>0.7</v>
      </c>
      <c r="DF207">
        <v>1.4E-2</v>
      </c>
      <c r="DG207">
        <v>-2.4249999999999998</v>
      </c>
      <c r="DH207">
        <v>-3.9E-2</v>
      </c>
      <c r="DI207">
        <v>495</v>
      </c>
      <c r="DJ207">
        <v>20</v>
      </c>
      <c r="DK207">
        <v>0.44</v>
      </c>
      <c r="DL207">
        <v>7.0000000000000007E-2</v>
      </c>
      <c r="DM207">
        <v>-28.076085365853661</v>
      </c>
      <c r="DN207">
        <v>-0.91805606664905082</v>
      </c>
      <c r="DO207">
        <v>0.1142639446813143</v>
      </c>
      <c r="DP207">
        <v>0</v>
      </c>
      <c r="DQ207">
        <v>213.22408823529409</v>
      </c>
      <c r="DR207">
        <v>-0.37012987174859152</v>
      </c>
      <c r="DS207">
        <v>0.1830010234055372</v>
      </c>
      <c r="DT207">
        <v>1</v>
      </c>
      <c r="DU207">
        <v>0.3819957317073171</v>
      </c>
      <c r="DV207">
        <v>-4.4057678975350208E-3</v>
      </c>
      <c r="DW207">
        <v>6.5950777617945211E-3</v>
      </c>
      <c r="DX207">
        <v>1</v>
      </c>
      <c r="DY207">
        <v>2</v>
      </c>
      <c r="DZ207">
        <v>3</v>
      </c>
      <c r="EA207" t="s">
        <v>360</v>
      </c>
      <c r="EB207">
        <v>3.2291699999999999</v>
      </c>
      <c r="EC207">
        <v>2.7042999999999999</v>
      </c>
      <c r="ED207">
        <v>0.21393499999999999</v>
      </c>
      <c r="EE207">
        <v>0.21709500000000001</v>
      </c>
      <c r="EF207">
        <v>8.3330299999999996E-2</v>
      </c>
      <c r="EG207">
        <v>8.1931000000000004E-2</v>
      </c>
      <c r="EH207">
        <v>25778</v>
      </c>
      <c r="EI207">
        <v>25103.9</v>
      </c>
      <c r="EJ207">
        <v>31388.1</v>
      </c>
      <c r="EK207">
        <v>30379.1</v>
      </c>
      <c r="EL207">
        <v>38553.699999999997</v>
      </c>
      <c r="EM207">
        <v>36884.5</v>
      </c>
      <c r="EN207">
        <v>43999.3</v>
      </c>
      <c r="EO207">
        <v>42425</v>
      </c>
      <c r="EP207">
        <v>1.91612</v>
      </c>
      <c r="EQ207">
        <v>1.95018</v>
      </c>
      <c r="ER207">
        <v>0.12603800000000001</v>
      </c>
      <c r="ES207">
        <v>0</v>
      </c>
      <c r="ET207">
        <v>22.917999999999999</v>
      </c>
      <c r="EU207">
        <v>999.9</v>
      </c>
      <c r="EV207">
        <v>53.4</v>
      </c>
      <c r="EW207">
        <v>26.9</v>
      </c>
      <c r="EX207">
        <v>18.694900000000001</v>
      </c>
      <c r="EY207">
        <v>61.412999999999997</v>
      </c>
      <c r="EZ207">
        <v>25.196300000000001</v>
      </c>
      <c r="FA207">
        <v>1</v>
      </c>
      <c r="FB207">
        <v>-0.216336</v>
      </c>
      <c r="FC207">
        <v>0.73480400000000001</v>
      </c>
      <c r="FD207">
        <v>20.191099999999999</v>
      </c>
      <c r="FE207">
        <v>5.2219300000000004</v>
      </c>
      <c r="FF207">
        <v>11.992100000000001</v>
      </c>
      <c r="FG207">
        <v>4.9652500000000002</v>
      </c>
      <c r="FH207">
        <v>3.2956500000000002</v>
      </c>
      <c r="FI207">
        <v>9999</v>
      </c>
      <c r="FJ207">
        <v>9999</v>
      </c>
      <c r="FK207">
        <v>9999</v>
      </c>
      <c r="FL207">
        <v>292.89999999999998</v>
      </c>
      <c r="FM207">
        <v>4.9710099999999997</v>
      </c>
      <c r="FN207">
        <v>1.86768</v>
      </c>
      <c r="FO207">
        <v>1.8589100000000001</v>
      </c>
      <c r="FP207">
        <v>1.8650800000000001</v>
      </c>
      <c r="FQ207">
        <v>1.86303</v>
      </c>
      <c r="FR207">
        <v>1.8643400000000001</v>
      </c>
      <c r="FS207">
        <v>1.8597699999999999</v>
      </c>
      <c r="FT207">
        <v>1.8638600000000001</v>
      </c>
      <c r="FU207">
        <v>0</v>
      </c>
      <c r="FV207">
        <v>0</v>
      </c>
      <c r="FW207">
        <v>0</v>
      </c>
      <c r="FX207">
        <v>0</v>
      </c>
      <c r="FY207" t="s">
        <v>361</v>
      </c>
      <c r="FZ207" t="s">
        <v>362</v>
      </c>
      <c r="GA207" t="s">
        <v>363</v>
      </c>
      <c r="GB207" t="s">
        <v>363</v>
      </c>
      <c r="GC207" t="s">
        <v>363</v>
      </c>
      <c r="GD207" t="s">
        <v>363</v>
      </c>
      <c r="GE207">
        <v>0</v>
      </c>
      <c r="GF207">
        <v>100</v>
      </c>
      <c r="GG207">
        <v>100</v>
      </c>
      <c r="GH207">
        <v>-5.58</v>
      </c>
      <c r="GI207">
        <v>-5.2600000000000001E-2</v>
      </c>
      <c r="GJ207">
        <v>-0.44953633355511791</v>
      </c>
      <c r="GK207">
        <v>-3.2761014038563928E-3</v>
      </c>
      <c r="GL207">
        <v>-2.2697488846437009E-6</v>
      </c>
      <c r="GM207">
        <v>1.1067681640329E-9</v>
      </c>
      <c r="GN207">
        <v>-6.7387852144306204E-2</v>
      </c>
      <c r="GO207">
        <v>3.4759988817346559E-3</v>
      </c>
      <c r="GP207">
        <v>-3.6432653228263149E-4</v>
      </c>
      <c r="GQ207">
        <v>1.322559970292776E-5</v>
      </c>
      <c r="GR207">
        <v>12</v>
      </c>
      <c r="GS207">
        <v>1920</v>
      </c>
      <c r="GT207">
        <v>3</v>
      </c>
      <c r="GU207">
        <v>20</v>
      </c>
      <c r="GV207">
        <v>39.5</v>
      </c>
      <c r="GW207">
        <v>52.5</v>
      </c>
      <c r="GX207">
        <v>2.6355</v>
      </c>
      <c r="GY207">
        <v>2.3913600000000002</v>
      </c>
      <c r="GZ207">
        <v>1.4489700000000001</v>
      </c>
      <c r="HA207">
        <v>2.3034699999999999</v>
      </c>
      <c r="HB207">
        <v>1.5515099999999999</v>
      </c>
      <c r="HC207">
        <v>2.2583000000000002</v>
      </c>
      <c r="HD207">
        <v>31.629799999999999</v>
      </c>
      <c r="HE207">
        <v>14.4735</v>
      </c>
      <c r="HF207">
        <v>18</v>
      </c>
      <c r="HG207">
        <v>445.97899999999998</v>
      </c>
      <c r="HH207">
        <v>465.99200000000002</v>
      </c>
      <c r="HI207">
        <v>21.3249</v>
      </c>
      <c r="HJ207">
        <v>24.275099999999998</v>
      </c>
      <c r="HK207">
        <v>30.0001</v>
      </c>
      <c r="HL207">
        <v>24.327100000000002</v>
      </c>
      <c r="HM207">
        <v>24.268799999999999</v>
      </c>
      <c r="HN207">
        <v>52.767499999999998</v>
      </c>
      <c r="HO207">
        <v>30.529900000000001</v>
      </c>
      <c r="HP207">
        <v>44.751199999999997</v>
      </c>
      <c r="HQ207">
        <v>21.3201</v>
      </c>
      <c r="HR207">
        <v>1208.72</v>
      </c>
      <c r="HS207">
        <v>14.492000000000001</v>
      </c>
      <c r="HT207">
        <v>99.621799999999993</v>
      </c>
      <c r="HU207">
        <v>101.371</v>
      </c>
    </row>
    <row r="208" spans="1:229" x14ac:dyDescent="0.2">
      <c r="A208">
        <v>192</v>
      </c>
      <c r="B208">
        <v>1710709625</v>
      </c>
      <c r="C208">
        <v>1535.400000095367</v>
      </c>
      <c r="D208" t="s">
        <v>751</v>
      </c>
      <c r="E208" t="s">
        <v>752</v>
      </c>
      <c r="F208">
        <v>5</v>
      </c>
      <c r="H208">
        <v>1710709622.5</v>
      </c>
      <c r="I208">
        <f t="shared" si="68"/>
        <v>4.0953694288111531E-4</v>
      </c>
      <c r="J208">
        <f t="shared" si="69"/>
        <v>0.40953694288111531</v>
      </c>
      <c r="K208">
        <f t="shared" si="70"/>
        <v>6.8986048881063065</v>
      </c>
      <c r="L208">
        <f t="shared" si="71"/>
        <v>1164.4388888888891</v>
      </c>
      <c r="M208">
        <f t="shared" si="72"/>
        <v>690.19216166745514</v>
      </c>
      <c r="N208">
        <f t="shared" si="73"/>
        <v>70.221501939637037</v>
      </c>
      <c r="O208">
        <f t="shared" si="74"/>
        <v>118.47229255277645</v>
      </c>
      <c r="P208">
        <f t="shared" si="75"/>
        <v>2.4651526720253954E-2</v>
      </c>
      <c r="Q208">
        <f t="shared" si="76"/>
        <v>3</v>
      </c>
      <c r="R208">
        <f t="shared" si="77"/>
        <v>2.4539542080728435E-2</v>
      </c>
      <c r="S208">
        <f t="shared" si="78"/>
        <v>1.534723264419393E-2</v>
      </c>
      <c r="T208">
        <f t="shared" si="79"/>
        <v>321.52276820156601</v>
      </c>
      <c r="U208">
        <f t="shared" si="80"/>
        <v>25.956980847160782</v>
      </c>
      <c r="V208">
        <f t="shared" si="81"/>
        <v>24.985288888888888</v>
      </c>
      <c r="W208">
        <f t="shared" si="82"/>
        <v>3.1768898806660326</v>
      </c>
      <c r="X208">
        <f t="shared" si="83"/>
        <v>50.073620005559782</v>
      </c>
      <c r="Y208">
        <f t="shared" si="84"/>
        <v>1.5181098431087818</v>
      </c>
      <c r="Z208">
        <f t="shared" si="85"/>
        <v>3.0317557287454409</v>
      </c>
      <c r="AA208">
        <f t="shared" si="86"/>
        <v>1.6587800375572508</v>
      </c>
      <c r="AB208">
        <f t="shared" si="87"/>
        <v>-18.060579181057186</v>
      </c>
      <c r="AC208">
        <f t="shared" si="88"/>
        <v>-126.46676960000082</v>
      </c>
      <c r="AD208">
        <f t="shared" si="89"/>
        <v>-8.8805742805029677</v>
      </c>
      <c r="AE208">
        <f t="shared" si="90"/>
        <v>168.11484514000506</v>
      </c>
      <c r="AF208">
        <f t="shared" si="91"/>
        <v>27.765659166914034</v>
      </c>
      <c r="AG208">
        <f t="shared" si="92"/>
        <v>0.41855735595920474</v>
      </c>
      <c r="AH208">
        <f t="shared" si="93"/>
        <v>6.8986048881063065</v>
      </c>
      <c r="AI208">
        <v>1211.389894710275</v>
      </c>
      <c r="AJ208">
        <v>1188.834969696969</v>
      </c>
      <c r="AK208">
        <v>3.3791602067594351</v>
      </c>
      <c r="AL208">
        <v>67.179014470420327</v>
      </c>
      <c r="AM208">
        <f t="shared" si="94"/>
        <v>0.40953694288111531</v>
      </c>
      <c r="AN208">
        <v>14.508794501272609</v>
      </c>
      <c r="AO208">
        <v>14.912313939393931</v>
      </c>
      <c r="AP208">
        <v>-1.8833417467330779E-5</v>
      </c>
      <c r="AQ208">
        <v>78.549610732048009</v>
      </c>
      <c r="AR208">
        <v>130</v>
      </c>
      <c r="AS208">
        <v>22</v>
      </c>
      <c r="AT208">
        <f t="shared" si="95"/>
        <v>1</v>
      </c>
      <c r="AU208">
        <f t="shared" si="96"/>
        <v>0</v>
      </c>
      <c r="AV208">
        <f t="shared" si="97"/>
        <v>54224.73985525591</v>
      </c>
      <c r="AW208">
        <f t="shared" si="98"/>
        <v>2000.0811111111111</v>
      </c>
      <c r="AX208">
        <f t="shared" si="99"/>
        <v>1681.2649327469253</v>
      </c>
      <c r="AY208">
        <f t="shared" si="100"/>
        <v>0.84059837543934757</v>
      </c>
      <c r="AZ208">
        <f t="shared" si="101"/>
        <v>0.16075486459794097</v>
      </c>
      <c r="BA208">
        <v>6</v>
      </c>
      <c r="BB208">
        <v>0.5</v>
      </c>
      <c r="BC208" t="s">
        <v>358</v>
      </c>
      <c r="BD208">
        <v>2</v>
      </c>
      <c r="BE208" t="b">
        <v>1</v>
      </c>
      <c r="BF208">
        <v>1710709622.5</v>
      </c>
      <c r="BG208">
        <v>1164.4388888888891</v>
      </c>
      <c r="BH208">
        <v>1192.691111111111</v>
      </c>
      <c r="BI208">
        <v>14.92117777777778</v>
      </c>
      <c r="BJ208">
        <v>14.50887777777778</v>
      </c>
      <c r="BK208">
        <v>1170.057777777778</v>
      </c>
      <c r="BL208">
        <v>14.973811111111109</v>
      </c>
      <c r="BM208">
        <v>600.01744444444444</v>
      </c>
      <c r="BN208">
        <v>101.642</v>
      </c>
      <c r="BO208">
        <v>9.995802222222222E-2</v>
      </c>
      <c r="BP208">
        <v>24.20335555555555</v>
      </c>
      <c r="BQ208">
        <v>24.985288888888888</v>
      </c>
      <c r="BR208">
        <v>999.90000000000009</v>
      </c>
      <c r="BS208">
        <v>0</v>
      </c>
      <c r="BT208">
        <v>0</v>
      </c>
      <c r="BU208">
        <v>9994.9244444444448</v>
      </c>
      <c r="BV208">
        <v>0</v>
      </c>
      <c r="BW208">
        <v>6.1339788888888886</v>
      </c>
      <c r="BX208">
        <v>-28.252833333333339</v>
      </c>
      <c r="BY208">
        <v>1182.074444444444</v>
      </c>
      <c r="BZ208">
        <v>1210.248888888889</v>
      </c>
      <c r="CA208">
        <v>0.41231244444444448</v>
      </c>
      <c r="CB208">
        <v>1192.691111111111</v>
      </c>
      <c r="CC208">
        <v>14.50887777777778</v>
      </c>
      <c r="CD208">
        <v>1.5166177777777781</v>
      </c>
      <c r="CE208">
        <v>1.4747088888888891</v>
      </c>
      <c r="CF208">
        <v>13.13672222222222</v>
      </c>
      <c r="CG208">
        <v>12.70842222222222</v>
      </c>
      <c r="CH208">
        <v>2000.0811111111111</v>
      </c>
      <c r="CI208">
        <v>0.98000499999999979</v>
      </c>
      <c r="CJ208">
        <v>1.999526666666666E-2</v>
      </c>
      <c r="CK208">
        <v>0</v>
      </c>
      <c r="CL208">
        <v>213.1371111111111</v>
      </c>
      <c r="CM208">
        <v>5.0009800000000002</v>
      </c>
      <c r="CN208">
        <v>4501.4688888888886</v>
      </c>
      <c r="CO208">
        <v>18954.066666666669</v>
      </c>
      <c r="CP208">
        <v>39.097000000000001</v>
      </c>
      <c r="CQ208">
        <v>39.069000000000003</v>
      </c>
      <c r="CR208">
        <v>39.194000000000003</v>
      </c>
      <c r="CS208">
        <v>38.347000000000001</v>
      </c>
      <c r="CT208">
        <v>39.75</v>
      </c>
      <c r="CU208">
        <v>1955.1877777777779</v>
      </c>
      <c r="CV208">
        <v>39.893333333333331</v>
      </c>
      <c r="CW208">
        <v>0</v>
      </c>
      <c r="CX208">
        <v>6583.3999998569489</v>
      </c>
      <c r="CY208">
        <v>0</v>
      </c>
      <c r="CZ208">
        <v>1710707252</v>
      </c>
      <c r="DA208" t="s">
        <v>359</v>
      </c>
      <c r="DB208">
        <v>1710707252</v>
      </c>
      <c r="DC208">
        <v>1710706472</v>
      </c>
      <c r="DD208">
        <v>25</v>
      </c>
      <c r="DE208">
        <v>0.7</v>
      </c>
      <c r="DF208">
        <v>1.4E-2</v>
      </c>
      <c r="DG208">
        <v>-2.4249999999999998</v>
      </c>
      <c r="DH208">
        <v>-3.9E-2</v>
      </c>
      <c r="DI208">
        <v>495</v>
      </c>
      <c r="DJ208">
        <v>20</v>
      </c>
      <c r="DK208">
        <v>0.44</v>
      </c>
      <c r="DL208">
        <v>7.0000000000000007E-2</v>
      </c>
      <c r="DM208">
        <v>-28.14041219512195</v>
      </c>
      <c r="DN208">
        <v>-1.0034424690921011</v>
      </c>
      <c r="DO208">
        <v>0.11865310001833899</v>
      </c>
      <c r="DP208">
        <v>0</v>
      </c>
      <c r="DQ208">
        <v>213.1986176470588</v>
      </c>
      <c r="DR208">
        <v>-8.5790685088318552E-2</v>
      </c>
      <c r="DS208">
        <v>0.22952700913808499</v>
      </c>
      <c r="DT208">
        <v>1</v>
      </c>
      <c r="DU208">
        <v>0.38838153658536578</v>
      </c>
      <c r="DV208">
        <v>0.1198201585532116</v>
      </c>
      <c r="DW208">
        <v>1.5175683365651621E-2</v>
      </c>
      <c r="DX208">
        <v>0</v>
      </c>
      <c r="DY208">
        <v>1</v>
      </c>
      <c r="DZ208">
        <v>3</v>
      </c>
      <c r="EA208" t="s">
        <v>368</v>
      </c>
      <c r="EB208">
        <v>3.2292399999999999</v>
      </c>
      <c r="EC208">
        <v>2.7043300000000001</v>
      </c>
      <c r="ED208">
        <v>0.21587200000000001</v>
      </c>
      <c r="EE208">
        <v>0.21900800000000001</v>
      </c>
      <c r="EF208">
        <v>8.3244600000000002E-2</v>
      </c>
      <c r="EG208">
        <v>8.1877099999999994E-2</v>
      </c>
      <c r="EH208">
        <v>25714.7</v>
      </c>
      <c r="EI208">
        <v>25042.799999999999</v>
      </c>
      <c r="EJ208">
        <v>31388.3</v>
      </c>
      <c r="EK208">
        <v>30379.3</v>
      </c>
      <c r="EL208">
        <v>38557.699999999997</v>
      </c>
      <c r="EM208">
        <v>36886.800000000003</v>
      </c>
      <c r="EN208">
        <v>43999.7</v>
      </c>
      <c r="EO208">
        <v>42425.1</v>
      </c>
      <c r="EP208">
        <v>1.91628</v>
      </c>
      <c r="EQ208">
        <v>1.9504999999999999</v>
      </c>
      <c r="ER208">
        <v>0.12625</v>
      </c>
      <c r="ES208">
        <v>0</v>
      </c>
      <c r="ET208">
        <v>22.916499999999999</v>
      </c>
      <c r="EU208">
        <v>999.9</v>
      </c>
      <c r="EV208">
        <v>53.4</v>
      </c>
      <c r="EW208">
        <v>26.9</v>
      </c>
      <c r="EX208">
        <v>18.693999999999999</v>
      </c>
      <c r="EY208">
        <v>61.122999999999998</v>
      </c>
      <c r="EZ208">
        <v>24.735600000000002</v>
      </c>
      <c r="FA208">
        <v>1</v>
      </c>
      <c r="FB208">
        <v>-0.21626500000000001</v>
      </c>
      <c r="FC208">
        <v>0.73430300000000004</v>
      </c>
      <c r="FD208">
        <v>20.191099999999999</v>
      </c>
      <c r="FE208">
        <v>5.2214799999999997</v>
      </c>
      <c r="FF208">
        <v>11.992000000000001</v>
      </c>
      <c r="FG208">
        <v>4.9652500000000002</v>
      </c>
      <c r="FH208">
        <v>3.2956500000000002</v>
      </c>
      <c r="FI208">
        <v>9999</v>
      </c>
      <c r="FJ208">
        <v>9999</v>
      </c>
      <c r="FK208">
        <v>9999</v>
      </c>
      <c r="FL208">
        <v>292.89999999999998</v>
      </c>
      <c r="FM208">
        <v>4.9710200000000002</v>
      </c>
      <c r="FN208">
        <v>1.86768</v>
      </c>
      <c r="FO208">
        <v>1.8589199999999999</v>
      </c>
      <c r="FP208">
        <v>1.8650800000000001</v>
      </c>
      <c r="FQ208">
        <v>1.8630199999999999</v>
      </c>
      <c r="FR208">
        <v>1.86433</v>
      </c>
      <c r="FS208">
        <v>1.85978</v>
      </c>
      <c r="FT208">
        <v>1.8638600000000001</v>
      </c>
      <c r="FU208">
        <v>0</v>
      </c>
      <c r="FV208">
        <v>0</v>
      </c>
      <c r="FW208">
        <v>0</v>
      </c>
      <c r="FX208">
        <v>0</v>
      </c>
      <c r="FY208" t="s">
        <v>361</v>
      </c>
      <c r="FZ208" t="s">
        <v>362</v>
      </c>
      <c r="GA208" t="s">
        <v>363</v>
      </c>
      <c r="GB208" t="s">
        <v>363</v>
      </c>
      <c r="GC208" t="s">
        <v>363</v>
      </c>
      <c r="GD208" t="s">
        <v>363</v>
      </c>
      <c r="GE208">
        <v>0</v>
      </c>
      <c r="GF208">
        <v>100</v>
      </c>
      <c r="GG208">
        <v>100</v>
      </c>
      <c r="GH208">
        <v>-5.66</v>
      </c>
      <c r="GI208">
        <v>-5.2699999999999997E-2</v>
      </c>
      <c r="GJ208">
        <v>-0.44953633355511791</v>
      </c>
      <c r="GK208">
        <v>-3.2761014038563928E-3</v>
      </c>
      <c r="GL208">
        <v>-2.2697488846437009E-6</v>
      </c>
      <c r="GM208">
        <v>1.1067681640329E-9</v>
      </c>
      <c r="GN208">
        <v>-6.7387852144306204E-2</v>
      </c>
      <c r="GO208">
        <v>3.4759988817346559E-3</v>
      </c>
      <c r="GP208">
        <v>-3.6432653228263149E-4</v>
      </c>
      <c r="GQ208">
        <v>1.322559970292776E-5</v>
      </c>
      <c r="GR208">
        <v>12</v>
      </c>
      <c r="GS208">
        <v>1920</v>
      </c>
      <c r="GT208">
        <v>3</v>
      </c>
      <c r="GU208">
        <v>20</v>
      </c>
      <c r="GV208">
        <v>39.5</v>
      </c>
      <c r="GW208">
        <v>52.5</v>
      </c>
      <c r="GX208">
        <v>2.6660200000000001</v>
      </c>
      <c r="GY208">
        <v>2.3815900000000001</v>
      </c>
      <c r="GZ208">
        <v>1.4477500000000001</v>
      </c>
      <c r="HA208">
        <v>2.3034699999999999</v>
      </c>
      <c r="HB208">
        <v>1.5515099999999999</v>
      </c>
      <c r="HC208">
        <v>2.3803700000000001</v>
      </c>
      <c r="HD208">
        <v>31.629799999999999</v>
      </c>
      <c r="HE208">
        <v>14.4735</v>
      </c>
      <c r="HF208">
        <v>18</v>
      </c>
      <c r="HG208">
        <v>446.04899999999998</v>
      </c>
      <c r="HH208">
        <v>466.185</v>
      </c>
      <c r="HI208">
        <v>21.325199999999999</v>
      </c>
      <c r="HJ208">
        <v>24.274999999999999</v>
      </c>
      <c r="HK208">
        <v>30.0001</v>
      </c>
      <c r="HL208">
        <v>24.325500000000002</v>
      </c>
      <c r="HM208">
        <v>24.267800000000001</v>
      </c>
      <c r="HN208">
        <v>53.4099</v>
      </c>
      <c r="HO208">
        <v>30.529900000000001</v>
      </c>
      <c r="HP208">
        <v>44.751199999999997</v>
      </c>
      <c r="HQ208">
        <v>21.3292</v>
      </c>
      <c r="HR208">
        <v>1222.08</v>
      </c>
      <c r="HS208">
        <v>14.4971</v>
      </c>
      <c r="HT208">
        <v>99.622600000000006</v>
      </c>
      <c r="HU208">
        <v>101.371</v>
      </c>
    </row>
    <row r="209" spans="1:229" x14ac:dyDescent="0.2">
      <c r="A209">
        <v>193</v>
      </c>
      <c r="B209">
        <v>1710709630</v>
      </c>
      <c r="C209">
        <v>1540.400000095367</v>
      </c>
      <c r="D209" t="s">
        <v>753</v>
      </c>
      <c r="E209" t="s">
        <v>754</v>
      </c>
      <c r="F209">
        <v>5</v>
      </c>
      <c r="H209">
        <v>1710709627.2</v>
      </c>
      <c r="I209">
        <f t="shared" ref="I209:I272" si="102">(J209)/1000</f>
        <v>4.0143126301980201E-4</v>
      </c>
      <c r="J209">
        <f t="shared" ref="J209:J254" si="103">IF(BE209, AM209, AG209)</f>
        <v>0.40143126301980203</v>
      </c>
      <c r="K209">
        <f t="shared" ref="K209:K254" si="104">IF(BE209, AH209, AF209)</f>
        <v>6.797651056048843</v>
      </c>
      <c r="L209">
        <f t="shared" ref="L209:L272" si="105">BG209 - IF(AT209&gt;1, K209*BA209*100/(AV209*BU209), 0)</f>
        <v>1180.0640000000001</v>
      </c>
      <c r="M209">
        <f t="shared" ref="M209:M272" si="106">((S209-I209/2)*L209-K209)/(S209+I209/2)</f>
        <v>702.14656872269222</v>
      </c>
      <c r="N209">
        <f t="shared" ref="N209:N272" si="107">M209*(BN209+BO209)/1000</f>
        <v>71.438739655285602</v>
      </c>
      <c r="O209">
        <f t="shared" ref="O209:O254" si="108">(BG209 - IF(AT209&gt;1, K209*BA209*100/(AV209*BU209), 0))*(BN209+BO209)/1000</f>
        <v>120.06365711639552</v>
      </c>
      <c r="P209">
        <f t="shared" ref="P209:P272" si="109">2/((1/R209-1/Q209)+SIGN(R209)*SQRT((1/R209-1/Q209)*(1/R209-1/Q209) + 4*BB209/((BB209+1)*(BB209+1))*(2*1/R209*1/Q209-1/Q209*1/Q209)))</f>
        <v>2.4114184594168576E-2</v>
      </c>
      <c r="Q209">
        <f t="shared" ref="Q209:Q254" si="110">IF(LEFT(BC209,1)&lt;&gt;"0",IF(LEFT(BC209,1)="1",3,BD209),$D$5+$E$5*(BU209*BN209/($K$5*1000))+$F$5*(BU209*BN209/($K$5*1000))*MAX(MIN(BA209,$J$5),$I$5)*MAX(MIN(BA209,$J$5),$I$5)+$G$5*MAX(MIN(BA209,$J$5),$I$5)*(BU209*BN209/($K$5*1000))+$H$5*(BU209*BN209/($K$5*1000))*(BU209*BN209/($K$5*1000)))</f>
        <v>3</v>
      </c>
      <c r="R209">
        <f t="shared" ref="R209:R254" si="111">I209*(1000-(1000*0.61365*EXP(17.502*V209/(240.97+V209))/(BN209+BO209)+BI209)/2)/(1000*0.61365*EXP(17.502*V209/(240.97+V209))/(BN209+BO209)-BI209)</f>
        <v>2.400701726670685E-2</v>
      </c>
      <c r="S209">
        <f t="shared" ref="S209:S254" si="112">1/((BB209+1)/(P209/1.6)+1/(Q209/1.37)) + BB209/((BB209+1)/(P209/1.6) + BB209/(Q209/1.37))</f>
        <v>1.5013974526535179E-2</v>
      </c>
      <c r="T209">
        <f t="shared" ref="T209:T254" si="113">(AW209*AZ209)</f>
        <v>321.51507036821488</v>
      </c>
      <c r="U209">
        <f t="shared" ref="U209:U272" si="114">(BP209+(T209+2*0.95*0.0000000567*(((BP209+$B$7)+273)^4-(BP209+273)^4)-44100*I209)/(1.84*29.3*Q209+8*0.95*0.0000000567*(BP209+273)^3))</f>
        <v>25.953552794781679</v>
      </c>
      <c r="V209">
        <f t="shared" ref="V209:V272" si="115">($C$7*BQ209+$D$7*BR209+$E$7*U209)</f>
        <v>24.99361</v>
      </c>
      <c r="W209">
        <f t="shared" ref="W209:W272" si="116">0.61365*EXP(17.502*V209/(240.97+V209))</f>
        <v>3.1784664425709042</v>
      </c>
      <c r="X209">
        <f t="shared" ref="X209:X272" si="117">(Y209/Z209*100)</f>
        <v>50.034467307730047</v>
      </c>
      <c r="Y209">
        <f t="shared" ref="Y209:Y254" si="118">BI209*(BN209+BO209)/1000</f>
        <v>1.5164265438445022</v>
      </c>
      <c r="Z209">
        <f t="shared" ref="Z209:Z254" si="119">0.61365*EXP(17.502*BP209/(240.97+BP209))</f>
        <v>3.030763842288819</v>
      </c>
      <c r="AA209">
        <f t="shared" ref="AA209:AA254" si="120">(W209-BI209*(BN209+BO209)/1000)</f>
        <v>1.662039898726402</v>
      </c>
      <c r="AB209">
        <f t="shared" ref="AB209:AB254" si="121">(-I209*44100)</f>
        <v>-17.70311869917327</v>
      </c>
      <c r="AC209">
        <f t="shared" ref="AC209:AC254" si="122">2*29.3*Q209*0.92*(BP209-V209)</f>
        <v>-128.69495255999996</v>
      </c>
      <c r="AD209">
        <f t="shared" ref="AD209:AD254" si="123">2*0.95*0.0000000567*(((BP209+$B$7)+273)^4-(V209+273)^4)</f>
        <v>-9.0371697395777542</v>
      </c>
      <c r="AE209">
        <f t="shared" ref="AE209:AE272" si="124">T209+AD209+AB209+AC209</f>
        <v>166.07982936946391</v>
      </c>
      <c r="AF209">
        <f t="shared" ref="AF209:AF254" si="125">BM209*AT209*(BH209-BG209*(1000-AT209*BJ209)/(1000-AT209*BI209))/(100*BA209)</f>
        <v>27.696120353858387</v>
      </c>
      <c r="AG209">
        <f t="shared" ref="AG209:AG254" si="126">1000*BM209*AT209*(BI209-BJ209)/(100*BA209*(1000-AT209*BI209))</f>
        <v>0.406452973009511</v>
      </c>
      <c r="AH209">
        <f t="shared" ref="AH209:AH272" si="127">(AI209 - AJ209 - BN209*1000/(8.314*(BP209+273.15)) * AL209/BM209 * AK209) * BM209/(100*BA209) * (1000 - BJ209)/1000</f>
        <v>6.797651056048843</v>
      </c>
      <c r="AI209">
        <v>1228.090299231575</v>
      </c>
      <c r="AJ209">
        <v>1205.668909090909</v>
      </c>
      <c r="AK209">
        <v>3.3724663384017002</v>
      </c>
      <c r="AL209">
        <v>67.179014470420327</v>
      </c>
      <c r="AM209">
        <f t="shared" ref="AM209:AM272" si="128">(AO209 - AN209 + BN209*1000/(8.314*(BP209+273.15)) * AQ209/BM209 * AP209) * BM209/(100*BA209) * 1000/(1000 - AO209)</f>
        <v>0.40143126301980203</v>
      </c>
      <c r="AN209">
        <v>14.50361995969147</v>
      </c>
      <c r="AO209">
        <v>14.899107272727271</v>
      </c>
      <c r="AP209">
        <v>-1.146931171809632E-5</v>
      </c>
      <c r="AQ209">
        <v>78.549610732048009</v>
      </c>
      <c r="AR209">
        <v>130</v>
      </c>
      <c r="AS209">
        <v>22</v>
      </c>
      <c r="AT209">
        <f t="shared" ref="AT209:AT254" si="129">IF(AR209*$H$13&gt;=AV209,1,(AV209/(AV209-AR209*$H$13)))</f>
        <v>1</v>
      </c>
      <c r="AU209">
        <f t="shared" ref="AU209:AU272" si="130">(AT209-1)*100</f>
        <v>0</v>
      </c>
      <c r="AV209">
        <f t="shared" ref="AV209:AV254" si="131">MAX(0,($B$13+$C$13*BU209)/(1+$D$13*BU209)*BN209/(BP209+273)*$E$13)</f>
        <v>54308.787864962178</v>
      </c>
      <c r="AW209">
        <f t="shared" ref="AW209:AW254" si="132">$B$11*BV209+$C$11*BW209+$F$11*CH209*(1-CK209)</f>
        <v>2000.0329999999999</v>
      </c>
      <c r="AX209">
        <f t="shared" ref="AX209:AX272" si="133">AW209*AY209</f>
        <v>1681.2245094135826</v>
      </c>
      <c r="AY209">
        <f t="shared" ref="AY209:AY254" si="134">($B$11*$D$9+$C$11*$D$9+$F$11*((CU209+CM209)/MAX(CU209+CM209+CV209, 0.1)*$I$9+CV209/MAX(CU209+CM209+CV209, 0.1)*$J$9))/($B$11+$C$11+$F$11)</f>
        <v>0.84059838483344163</v>
      </c>
      <c r="AZ209">
        <f t="shared" ref="AZ209:AZ254" si="135">($B$11*$K$9+$C$11*$K$9+$F$11*((CU209+CM209)/MAX(CU209+CM209+CV209, 0.1)*$P$9+CV209/MAX(CU209+CM209+CV209, 0.1)*$Q$9))/($B$11+$C$11+$F$11)</f>
        <v>0.16075488272854244</v>
      </c>
      <c r="BA209">
        <v>6</v>
      </c>
      <c r="BB209">
        <v>0.5</v>
      </c>
      <c r="BC209" t="s">
        <v>358</v>
      </c>
      <c r="BD209">
        <v>2</v>
      </c>
      <c r="BE209" t="b">
        <v>1</v>
      </c>
      <c r="BF209">
        <v>1710709627.2</v>
      </c>
      <c r="BG209">
        <v>1180.0640000000001</v>
      </c>
      <c r="BH209">
        <v>1208.2380000000001</v>
      </c>
      <c r="BI209">
        <v>14.90443</v>
      </c>
      <c r="BJ209">
        <v>14.504060000000001</v>
      </c>
      <c r="BK209">
        <v>1185.7439999999999</v>
      </c>
      <c r="BL209">
        <v>14.957100000000001</v>
      </c>
      <c r="BM209">
        <v>600.03750000000002</v>
      </c>
      <c r="BN209">
        <v>101.6434</v>
      </c>
      <c r="BO209">
        <v>9.9943680000000007E-2</v>
      </c>
      <c r="BP209">
        <v>24.197900000000001</v>
      </c>
      <c r="BQ209">
        <v>24.99361</v>
      </c>
      <c r="BR209">
        <v>999.9</v>
      </c>
      <c r="BS209">
        <v>0</v>
      </c>
      <c r="BT209">
        <v>0</v>
      </c>
      <c r="BU209">
        <v>10010.743</v>
      </c>
      <c r="BV209">
        <v>0</v>
      </c>
      <c r="BW209">
        <v>6.1323619999999996</v>
      </c>
      <c r="BX209">
        <v>-28.175329999999999</v>
      </c>
      <c r="BY209">
        <v>1197.9159999999999</v>
      </c>
      <c r="BZ209">
        <v>1226.02</v>
      </c>
      <c r="CA209">
        <v>0.40037070000000002</v>
      </c>
      <c r="CB209">
        <v>1208.2380000000001</v>
      </c>
      <c r="CC209">
        <v>14.504060000000001</v>
      </c>
      <c r="CD209">
        <v>1.5149360000000001</v>
      </c>
      <c r="CE209">
        <v>1.47424</v>
      </c>
      <c r="CF209">
        <v>13.11975</v>
      </c>
      <c r="CG209">
        <v>12.70359</v>
      </c>
      <c r="CH209">
        <v>2000.0329999999999</v>
      </c>
      <c r="CI209">
        <v>0.98000429999999983</v>
      </c>
      <c r="CJ209">
        <v>1.999592E-2</v>
      </c>
      <c r="CK209">
        <v>0</v>
      </c>
      <c r="CL209">
        <v>213.14760000000001</v>
      </c>
      <c r="CM209">
        <v>5.0009800000000002</v>
      </c>
      <c r="CN209">
        <v>4499.5490000000009</v>
      </c>
      <c r="CO209">
        <v>18953.599999999999</v>
      </c>
      <c r="CP209">
        <v>39.024799999999999</v>
      </c>
      <c r="CQ209">
        <v>39.037199999999999</v>
      </c>
      <c r="CR209">
        <v>39.162199999999999</v>
      </c>
      <c r="CS209">
        <v>38.287199999999999</v>
      </c>
      <c r="CT209">
        <v>39.693300000000001</v>
      </c>
      <c r="CU209">
        <v>1955.14</v>
      </c>
      <c r="CV209">
        <v>39.892999999999986</v>
      </c>
      <c r="CW209">
        <v>0</v>
      </c>
      <c r="CX209">
        <v>6588.7999999523163</v>
      </c>
      <c r="CY209">
        <v>0</v>
      </c>
      <c r="CZ209">
        <v>1710707252</v>
      </c>
      <c r="DA209" t="s">
        <v>359</v>
      </c>
      <c r="DB209">
        <v>1710707252</v>
      </c>
      <c r="DC209">
        <v>1710706472</v>
      </c>
      <c r="DD209">
        <v>25</v>
      </c>
      <c r="DE209">
        <v>0.7</v>
      </c>
      <c r="DF209">
        <v>1.4E-2</v>
      </c>
      <c r="DG209">
        <v>-2.4249999999999998</v>
      </c>
      <c r="DH209">
        <v>-3.9E-2</v>
      </c>
      <c r="DI209">
        <v>495</v>
      </c>
      <c r="DJ209">
        <v>20</v>
      </c>
      <c r="DK209">
        <v>0.44</v>
      </c>
      <c r="DL209">
        <v>7.0000000000000007E-2</v>
      </c>
      <c r="DM209">
        <v>-28.181273170731711</v>
      </c>
      <c r="DN209">
        <v>-0.36761873412564539</v>
      </c>
      <c r="DO209">
        <v>8.1001394219829506E-2</v>
      </c>
      <c r="DP209">
        <v>1</v>
      </c>
      <c r="DQ209">
        <v>213.17526470588231</v>
      </c>
      <c r="DR209">
        <v>-0.17181054363644249</v>
      </c>
      <c r="DS209">
        <v>0.22192769209593971</v>
      </c>
      <c r="DT209">
        <v>1</v>
      </c>
      <c r="DU209">
        <v>0.39405626829268292</v>
      </c>
      <c r="DV209">
        <v>0.10997381941846519</v>
      </c>
      <c r="DW209">
        <v>1.4940194426893681E-2</v>
      </c>
      <c r="DX209">
        <v>0</v>
      </c>
      <c r="DY209">
        <v>2</v>
      </c>
      <c r="DZ209">
        <v>3</v>
      </c>
      <c r="EA209" t="s">
        <v>360</v>
      </c>
      <c r="EB209">
        <v>3.2293400000000001</v>
      </c>
      <c r="EC209">
        <v>2.7044199999999998</v>
      </c>
      <c r="ED209">
        <v>0.21778800000000001</v>
      </c>
      <c r="EE209">
        <v>0.220912</v>
      </c>
      <c r="EF209">
        <v>8.31929E-2</v>
      </c>
      <c r="EG209">
        <v>8.1878099999999995E-2</v>
      </c>
      <c r="EH209">
        <v>25652</v>
      </c>
      <c r="EI209">
        <v>24981.7</v>
      </c>
      <c r="EJ209">
        <v>31388.1</v>
      </c>
      <c r="EK209">
        <v>30379</v>
      </c>
      <c r="EL209">
        <v>38559.4</v>
      </c>
      <c r="EM209">
        <v>36886.699999999997</v>
      </c>
      <c r="EN209">
        <v>43999.1</v>
      </c>
      <c r="EO209">
        <v>42424.9</v>
      </c>
      <c r="EP209">
        <v>1.9171</v>
      </c>
      <c r="EQ209">
        <v>1.95035</v>
      </c>
      <c r="ER209">
        <v>0.12620500000000001</v>
      </c>
      <c r="ES209">
        <v>0</v>
      </c>
      <c r="ET209">
        <v>22.9146</v>
      </c>
      <c r="EU209">
        <v>999.9</v>
      </c>
      <c r="EV209">
        <v>53.4</v>
      </c>
      <c r="EW209">
        <v>26.9</v>
      </c>
      <c r="EX209">
        <v>18.692699999999999</v>
      </c>
      <c r="EY209">
        <v>61.343000000000004</v>
      </c>
      <c r="EZ209">
        <v>25.104199999999999</v>
      </c>
      <c r="FA209">
        <v>1</v>
      </c>
      <c r="FB209">
        <v>-0.21640999999999999</v>
      </c>
      <c r="FC209">
        <v>0.720221</v>
      </c>
      <c r="FD209">
        <v>20.190999999999999</v>
      </c>
      <c r="FE209">
        <v>5.22133</v>
      </c>
      <c r="FF209">
        <v>11.992000000000001</v>
      </c>
      <c r="FG209">
        <v>4.9650499999999997</v>
      </c>
      <c r="FH209">
        <v>3.29555</v>
      </c>
      <c r="FI209">
        <v>9999</v>
      </c>
      <c r="FJ209">
        <v>9999</v>
      </c>
      <c r="FK209">
        <v>9999</v>
      </c>
      <c r="FL209">
        <v>292.89999999999998</v>
      </c>
      <c r="FM209">
        <v>4.9710200000000002</v>
      </c>
      <c r="FN209">
        <v>1.86768</v>
      </c>
      <c r="FO209">
        <v>1.8589500000000001</v>
      </c>
      <c r="FP209">
        <v>1.8650800000000001</v>
      </c>
      <c r="FQ209">
        <v>1.86303</v>
      </c>
      <c r="FR209">
        <v>1.8643400000000001</v>
      </c>
      <c r="FS209">
        <v>1.85978</v>
      </c>
      <c r="FT209">
        <v>1.8638699999999999</v>
      </c>
      <c r="FU209">
        <v>0</v>
      </c>
      <c r="FV209">
        <v>0</v>
      </c>
      <c r="FW209">
        <v>0</v>
      </c>
      <c r="FX209">
        <v>0</v>
      </c>
      <c r="FY209" t="s">
        <v>361</v>
      </c>
      <c r="FZ209" t="s">
        <v>362</v>
      </c>
      <c r="GA209" t="s">
        <v>363</v>
      </c>
      <c r="GB209" t="s">
        <v>363</v>
      </c>
      <c r="GC209" t="s">
        <v>363</v>
      </c>
      <c r="GD209" t="s">
        <v>363</v>
      </c>
      <c r="GE209">
        <v>0</v>
      </c>
      <c r="GF209">
        <v>100</v>
      </c>
      <c r="GG209">
        <v>100</v>
      </c>
      <c r="GH209">
        <v>-5.72</v>
      </c>
      <c r="GI209">
        <v>-5.2600000000000001E-2</v>
      </c>
      <c r="GJ209">
        <v>-0.44953633355511791</v>
      </c>
      <c r="GK209">
        <v>-3.2761014038563928E-3</v>
      </c>
      <c r="GL209">
        <v>-2.2697488846437009E-6</v>
      </c>
      <c r="GM209">
        <v>1.1067681640329E-9</v>
      </c>
      <c r="GN209">
        <v>-6.7387852144306204E-2</v>
      </c>
      <c r="GO209">
        <v>3.4759988817346559E-3</v>
      </c>
      <c r="GP209">
        <v>-3.6432653228263149E-4</v>
      </c>
      <c r="GQ209">
        <v>1.322559970292776E-5</v>
      </c>
      <c r="GR209">
        <v>12</v>
      </c>
      <c r="GS209">
        <v>1920</v>
      </c>
      <c r="GT209">
        <v>3</v>
      </c>
      <c r="GU209">
        <v>20</v>
      </c>
      <c r="GV209">
        <v>39.6</v>
      </c>
      <c r="GW209">
        <v>52.6</v>
      </c>
      <c r="GX209">
        <v>2.6953100000000001</v>
      </c>
      <c r="GY209">
        <v>2.4035600000000001</v>
      </c>
      <c r="GZ209">
        <v>1.4489700000000001</v>
      </c>
      <c r="HA209">
        <v>2.3034699999999999</v>
      </c>
      <c r="HB209">
        <v>1.5515099999999999</v>
      </c>
      <c r="HC209">
        <v>2.2229000000000001</v>
      </c>
      <c r="HD209">
        <v>31.629799999999999</v>
      </c>
      <c r="HE209">
        <v>14.4735</v>
      </c>
      <c r="HF209">
        <v>18</v>
      </c>
      <c r="HG209">
        <v>446.50299999999999</v>
      </c>
      <c r="HH209">
        <v>466.08300000000003</v>
      </c>
      <c r="HI209">
        <v>21.330100000000002</v>
      </c>
      <c r="HJ209">
        <v>24.273099999999999</v>
      </c>
      <c r="HK209">
        <v>30</v>
      </c>
      <c r="HL209">
        <v>24.325500000000002</v>
      </c>
      <c r="HM209">
        <v>24.2668</v>
      </c>
      <c r="HN209">
        <v>53.970700000000001</v>
      </c>
      <c r="HO209">
        <v>30.529900000000001</v>
      </c>
      <c r="HP209">
        <v>44.751199999999997</v>
      </c>
      <c r="HQ209">
        <v>21.334700000000002</v>
      </c>
      <c r="HR209">
        <v>1242.1199999999999</v>
      </c>
      <c r="HS209">
        <v>14.4971</v>
      </c>
      <c r="HT209">
        <v>99.621600000000001</v>
      </c>
      <c r="HU209">
        <v>101.371</v>
      </c>
    </row>
    <row r="210" spans="1:229" x14ac:dyDescent="0.2">
      <c r="A210">
        <v>194</v>
      </c>
      <c r="B210">
        <v>1710709635</v>
      </c>
      <c r="C210">
        <v>1545.400000095367</v>
      </c>
      <c r="D210" t="s">
        <v>755</v>
      </c>
      <c r="E210" t="s">
        <v>756</v>
      </c>
      <c r="F210">
        <v>5</v>
      </c>
      <c r="H210">
        <v>1710709632.5</v>
      </c>
      <c r="I210">
        <f t="shared" si="102"/>
        <v>3.9428012891437483E-4</v>
      </c>
      <c r="J210">
        <f t="shared" si="103"/>
        <v>0.39428012891437486</v>
      </c>
      <c r="K210">
        <f t="shared" si="104"/>
        <v>6.8637135058400363</v>
      </c>
      <c r="L210">
        <f t="shared" si="105"/>
        <v>1197.7566666666669</v>
      </c>
      <c r="M210">
        <f t="shared" si="106"/>
        <v>707.47706781434249</v>
      </c>
      <c r="N210">
        <f t="shared" si="107"/>
        <v>71.981019567930659</v>
      </c>
      <c r="O210">
        <f t="shared" si="108"/>
        <v>121.86366171175695</v>
      </c>
      <c r="P210">
        <f t="shared" si="109"/>
        <v>2.3713895311120763E-2</v>
      </c>
      <c r="Q210">
        <f t="shared" si="110"/>
        <v>3</v>
      </c>
      <c r="R210">
        <f t="shared" si="111"/>
        <v>2.3610248099799405E-2</v>
      </c>
      <c r="S210">
        <f t="shared" si="112"/>
        <v>1.4765679469445271E-2</v>
      </c>
      <c r="T210">
        <f t="shared" si="113"/>
        <v>321.51104853495309</v>
      </c>
      <c r="U210">
        <f t="shared" si="114"/>
        <v>25.951756143350167</v>
      </c>
      <c r="V210">
        <f t="shared" si="115"/>
        <v>24.977011111111111</v>
      </c>
      <c r="W210">
        <f t="shared" si="116"/>
        <v>3.1753222070082354</v>
      </c>
      <c r="X210">
        <f t="shared" si="117"/>
        <v>50.012184886105779</v>
      </c>
      <c r="Y210">
        <f t="shared" si="118"/>
        <v>1.5154239522979756</v>
      </c>
      <c r="Z210">
        <f t="shared" si="119"/>
        <v>3.0301094738194205</v>
      </c>
      <c r="AA210">
        <f t="shared" si="120"/>
        <v>1.6598982547102599</v>
      </c>
      <c r="AB210">
        <f t="shared" si="121"/>
        <v>-17.387753685123929</v>
      </c>
      <c r="AC210">
        <f t="shared" si="122"/>
        <v>-126.59256426666687</v>
      </c>
      <c r="AD210">
        <f t="shared" si="123"/>
        <v>-8.888631070175828</v>
      </c>
      <c r="AE210">
        <f t="shared" si="124"/>
        <v>168.64209951298645</v>
      </c>
      <c r="AF210">
        <f t="shared" si="125"/>
        <v>27.939726897155154</v>
      </c>
      <c r="AG210">
        <f t="shared" si="126"/>
        <v>0.39681403678690214</v>
      </c>
      <c r="AH210">
        <f t="shared" si="127"/>
        <v>6.8637135058400363</v>
      </c>
      <c r="AI210">
        <v>1245.385222207047</v>
      </c>
      <c r="AJ210">
        <v>1222.6956969696971</v>
      </c>
      <c r="AK210">
        <v>3.4157175081398718</v>
      </c>
      <c r="AL210">
        <v>67.179014470420327</v>
      </c>
      <c r="AM210">
        <f t="shared" si="128"/>
        <v>0.39428012891437486</v>
      </c>
      <c r="AN210">
        <v>14.50359971460972</v>
      </c>
      <c r="AO210">
        <v>14.89204303030303</v>
      </c>
      <c r="AP210">
        <v>-5.093009068076225E-6</v>
      </c>
      <c r="AQ210">
        <v>78.549610732048009</v>
      </c>
      <c r="AR210">
        <v>130</v>
      </c>
      <c r="AS210">
        <v>22</v>
      </c>
      <c r="AT210">
        <f t="shared" si="129"/>
        <v>1</v>
      </c>
      <c r="AU210">
        <f t="shared" si="130"/>
        <v>0</v>
      </c>
      <c r="AV210">
        <f t="shared" si="131"/>
        <v>54105.989940169718</v>
      </c>
      <c r="AW210">
        <f t="shared" si="132"/>
        <v>2000.008888888889</v>
      </c>
      <c r="AX210">
        <f t="shared" si="133"/>
        <v>1681.2041660802865</v>
      </c>
      <c r="AY210">
        <f t="shared" si="134"/>
        <v>0.8405983470474897</v>
      </c>
      <c r="AZ210">
        <f t="shared" si="135"/>
        <v>0.16075480980165519</v>
      </c>
      <c r="BA210">
        <v>6</v>
      </c>
      <c r="BB210">
        <v>0.5</v>
      </c>
      <c r="BC210" t="s">
        <v>358</v>
      </c>
      <c r="BD210">
        <v>2</v>
      </c>
      <c r="BE210" t="b">
        <v>1</v>
      </c>
      <c r="BF210">
        <v>1710709632.5</v>
      </c>
      <c r="BG210">
        <v>1197.7566666666669</v>
      </c>
      <c r="BH210">
        <v>1226.172222222222</v>
      </c>
      <c r="BI210">
        <v>14.89458888888889</v>
      </c>
      <c r="BJ210">
        <v>14.50367777777778</v>
      </c>
      <c r="BK210">
        <v>1203.508888888889</v>
      </c>
      <c r="BL210">
        <v>14.947266666666669</v>
      </c>
      <c r="BM210">
        <v>599.98855555555554</v>
      </c>
      <c r="BN210">
        <v>101.64322222222221</v>
      </c>
      <c r="BO210">
        <v>0.1000325666666667</v>
      </c>
      <c r="BP210">
        <v>24.194299999999998</v>
      </c>
      <c r="BQ210">
        <v>24.977011111111111</v>
      </c>
      <c r="BR210">
        <v>999.90000000000009</v>
      </c>
      <c r="BS210">
        <v>0</v>
      </c>
      <c r="BT210">
        <v>0</v>
      </c>
      <c r="BU210">
        <v>9971.6722222222234</v>
      </c>
      <c r="BV210">
        <v>0</v>
      </c>
      <c r="BW210">
        <v>6.1087011111111114</v>
      </c>
      <c r="BX210">
        <v>-28.415088888888889</v>
      </c>
      <c r="BY210">
        <v>1215.867777777778</v>
      </c>
      <c r="BZ210">
        <v>1244.2177777777781</v>
      </c>
      <c r="CA210">
        <v>0.39091744444444437</v>
      </c>
      <c r="CB210">
        <v>1226.172222222222</v>
      </c>
      <c r="CC210">
        <v>14.50367777777778</v>
      </c>
      <c r="CD210">
        <v>1.513934444444444</v>
      </c>
      <c r="CE210">
        <v>1.474202222222222</v>
      </c>
      <c r="CF210">
        <v>13.109622222222219</v>
      </c>
      <c r="CG210">
        <v>12.70317777777778</v>
      </c>
      <c r="CH210">
        <v>2000.008888888889</v>
      </c>
      <c r="CI210">
        <v>0.98000466666666652</v>
      </c>
      <c r="CJ210">
        <v>1.999557777777778E-2</v>
      </c>
      <c r="CK210">
        <v>0</v>
      </c>
      <c r="CL210">
        <v>213.02011111111111</v>
      </c>
      <c r="CM210">
        <v>5.0009800000000002</v>
      </c>
      <c r="CN210">
        <v>4497.8711111111106</v>
      </c>
      <c r="CO210">
        <v>18953.366666666661</v>
      </c>
      <c r="CP210">
        <v>38.972000000000001</v>
      </c>
      <c r="CQ210">
        <v>39</v>
      </c>
      <c r="CR210">
        <v>39.097000000000001</v>
      </c>
      <c r="CS210">
        <v>38.235999999999997</v>
      </c>
      <c r="CT210">
        <v>39.631888888888888</v>
      </c>
      <c r="CU210">
        <v>1955.1188888888889</v>
      </c>
      <c r="CV210">
        <v>39.89</v>
      </c>
      <c r="CW210">
        <v>0</v>
      </c>
      <c r="CX210">
        <v>6593.5999999046326</v>
      </c>
      <c r="CY210">
        <v>0</v>
      </c>
      <c r="CZ210">
        <v>1710707252</v>
      </c>
      <c r="DA210" t="s">
        <v>359</v>
      </c>
      <c r="DB210">
        <v>1710707252</v>
      </c>
      <c r="DC210">
        <v>1710706472</v>
      </c>
      <c r="DD210">
        <v>25</v>
      </c>
      <c r="DE210">
        <v>0.7</v>
      </c>
      <c r="DF210">
        <v>1.4E-2</v>
      </c>
      <c r="DG210">
        <v>-2.4249999999999998</v>
      </c>
      <c r="DH210">
        <v>-3.9E-2</v>
      </c>
      <c r="DI210">
        <v>495</v>
      </c>
      <c r="DJ210">
        <v>20</v>
      </c>
      <c r="DK210">
        <v>0.44</v>
      </c>
      <c r="DL210">
        <v>7.0000000000000007E-2</v>
      </c>
      <c r="DM210">
        <v>-28.261885365853662</v>
      </c>
      <c r="DN210">
        <v>-0.49865495320703479</v>
      </c>
      <c r="DO210">
        <v>0.101467956160086</v>
      </c>
      <c r="DP210">
        <v>1</v>
      </c>
      <c r="DQ210">
        <v>213.14194117647051</v>
      </c>
      <c r="DR210">
        <v>-0.55731092680332373</v>
      </c>
      <c r="DS210">
        <v>0.21576825001900179</v>
      </c>
      <c r="DT210">
        <v>1</v>
      </c>
      <c r="DU210">
        <v>0.3975518780487805</v>
      </c>
      <c r="DV210">
        <v>7.1085598636872671E-3</v>
      </c>
      <c r="DW210">
        <v>1.1876558675000841E-2</v>
      </c>
      <c r="DX210">
        <v>1</v>
      </c>
      <c r="DY210">
        <v>3</v>
      </c>
      <c r="DZ210">
        <v>3</v>
      </c>
      <c r="EA210" t="s">
        <v>460</v>
      </c>
      <c r="EB210">
        <v>3.2292700000000001</v>
      </c>
      <c r="EC210">
        <v>2.7041499999999998</v>
      </c>
      <c r="ED210">
        <v>0.21970000000000001</v>
      </c>
      <c r="EE210">
        <v>0.22279399999999999</v>
      </c>
      <c r="EF210">
        <v>8.3165600000000006E-2</v>
      </c>
      <c r="EG210">
        <v>8.1875199999999995E-2</v>
      </c>
      <c r="EH210">
        <v>25588.9</v>
      </c>
      <c r="EI210">
        <v>24921.7</v>
      </c>
      <c r="EJ210">
        <v>31387.5</v>
      </c>
      <c r="EK210">
        <v>30379.200000000001</v>
      </c>
      <c r="EL210">
        <v>38559.9</v>
      </c>
      <c r="EM210">
        <v>36887</v>
      </c>
      <c r="EN210">
        <v>43998.3</v>
      </c>
      <c r="EO210">
        <v>42425.1</v>
      </c>
      <c r="EP210">
        <v>1.9173500000000001</v>
      </c>
      <c r="EQ210">
        <v>1.9508000000000001</v>
      </c>
      <c r="ER210">
        <v>0.124499</v>
      </c>
      <c r="ES210">
        <v>0</v>
      </c>
      <c r="ET210">
        <v>22.912700000000001</v>
      </c>
      <c r="EU210">
        <v>999.9</v>
      </c>
      <c r="EV210">
        <v>53.4</v>
      </c>
      <c r="EW210">
        <v>26.9</v>
      </c>
      <c r="EX210">
        <v>18.692</v>
      </c>
      <c r="EY210">
        <v>62.253</v>
      </c>
      <c r="EZ210">
        <v>24.5913</v>
      </c>
      <c r="FA210">
        <v>1</v>
      </c>
      <c r="FB210">
        <v>-0.21646299999999999</v>
      </c>
      <c r="FC210">
        <v>0.70690600000000003</v>
      </c>
      <c r="FD210">
        <v>20.190899999999999</v>
      </c>
      <c r="FE210">
        <v>5.22058</v>
      </c>
      <c r="FF210">
        <v>11.992000000000001</v>
      </c>
      <c r="FG210">
        <v>4.9646999999999997</v>
      </c>
      <c r="FH210">
        <v>3.2955000000000001</v>
      </c>
      <c r="FI210">
        <v>9999</v>
      </c>
      <c r="FJ210">
        <v>9999</v>
      </c>
      <c r="FK210">
        <v>9999</v>
      </c>
      <c r="FL210">
        <v>292.89999999999998</v>
      </c>
      <c r="FM210">
        <v>4.9710299999999998</v>
      </c>
      <c r="FN210">
        <v>1.86768</v>
      </c>
      <c r="FO210">
        <v>1.8589199999999999</v>
      </c>
      <c r="FP210">
        <v>1.8650599999999999</v>
      </c>
      <c r="FQ210">
        <v>1.8630100000000001</v>
      </c>
      <c r="FR210">
        <v>1.86435</v>
      </c>
      <c r="FS210">
        <v>1.8597600000000001</v>
      </c>
      <c r="FT210">
        <v>1.8638600000000001</v>
      </c>
      <c r="FU210">
        <v>0</v>
      </c>
      <c r="FV210">
        <v>0</v>
      </c>
      <c r="FW210">
        <v>0</v>
      </c>
      <c r="FX210">
        <v>0</v>
      </c>
      <c r="FY210" t="s">
        <v>361</v>
      </c>
      <c r="FZ210" t="s">
        <v>362</v>
      </c>
      <c r="GA210" t="s">
        <v>363</v>
      </c>
      <c r="GB210" t="s">
        <v>363</v>
      </c>
      <c r="GC210" t="s">
        <v>363</v>
      </c>
      <c r="GD210" t="s">
        <v>363</v>
      </c>
      <c r="GE210">
        <v>0</v>
      </c>
      <c r="GF210">
        <v>100</v>
      </c>
      <c r="GG210">
        <v>100</v>
      </c>
      <c r="GH210">
        <v>-5.78</v>
      </c>
      <c r="GI210">
        <v>-5.2699999999999997E-2</v>
      </c>
      <c r="GJ210">
        <v>-0.44953633355511791</v>
      </c>
      <c r="GK210">
        <v>-3.2761014038563928E-3</v>
      </c>
      <c r="GL210">
        <v>-2.2697488846437009E-6</v>
      </c>
      <c r="GM210">
        <v>1.1067681640329E-9</v>
      </c>
      <c r="GN210">
        <v>-6.7387852144306204E-2</v>
      </c>
      <c r="GO210">
        <v>3.4759988817346559E-3</v>
      </c>
      <c r="GP210">
        <v>-3.6432653228263149E-4</v>
      </c>
      <c r="GQ210">
        <v>1.322559970292776E-5</v>
      </c>
      <c r="GR210">
        <v>12</v>
      </c>
      <c r="GS210">
        <v>1920</v>
      </c>
      <c r="GT210">
        <v>3</v>
      </c>
      <c r="GU210">
        <v>20</v>
      </c>
      <c r="GV210">
        <v>39.700000000000003</v>
      </c>
      <c r="GW210">
        <v>52.7</v>
      </c>
      <c r="GX210">
        <v>2.7258300000000002</v>
      </c>
      <c r="GY210">
        <v>2.3925800000000002</v>
      </c>
      <c r="GZ210">
        <v>1.4489700000000001</v>
      </c>
      <c r="HA210">
        <v>2.3034699999999999</v>
      </c>
      <c r="HB210">
        <v>1.5515099999999999</v>
      </c>
      <c r="HC210">
        <v>2.2204600000000001</v>
      </c>
      <c r="HD210">
        <v>31.629799999999999</v>
      </c>
      <c r="HE210">
        <v>14.4648</v>
      </c>
      <c r="HF210">
        <v>18</v>
      </c>
      <c r="HG210">
        <v>446.62299999999999</v>
      </c>
      <c r="HH210">
        <v>466.36099999999999</v>
      </c>
      <c r="HI210">
        <v>21.3367</v>
      </c>
      <c r="HJ210">
        <v>24.272400000000001</v>
      </c>
      <c r="HK210">
        <v>29.9999</v>
      </c>
      <c r="HL210">
        <v>24.323499999999999</v>
      </c>
      <c r="HM210">
        <v>24.2668</v>
      </c>
      <c r="HN210">
        <v>54.613199999999999</v>
      </c>
      <c r="HO210">
        <v>30.529900000000001</v>
      </c>
      <c r="HP210">
        <v>44.378900000000002</v>
      </c>
      <c r="HQ210">
        <v>21.3443</v>
      </c>
      <c r="HR210">
        <v>1255.48</v>
      </c>
      <c r="HS210">
        <v>14.4971</v>
      </c>
      <c r="HT210">
        <v>99.619699999999995</v>
      </c>
      <c r="HU210">
        <v>101.371</v>
      </c>
    </row>
    <row r="211" spans="1:229" x14ac:dyDescent="0.2">
      <c r="A211">
        <v>195</v>
      </c>
      <c r="B211">
        <v>1710709640</v>
      </c>
      <c r="C211">
        <v>1550.400000095367</v>
      </c>
      <c r="D211" t="s">
        <v>757</v>
      </c>
      <c r="E211" t="s">
        <v>758</v>
      </c>
      <c r="F211">
        <v>5</v>
      </c>
      <c r="H211">
        <v>1710709637.2</v>
      </c>
      <c r="I211">
        <f t="shared" si="102"/>
        <v>3.9549750612929209E-4</v>
      </c>
      <c r="J211">
        <f t="shared" si="103"/>
        <v>0.39549750612929208</v>
      </c>
      <c r="K211">
        <f t="shared" si="104"/>
        <v>6.9746023934355401</v>
      </c>
      <c r="L211">
        <f t="shared" si="105"/>
        <v>1213.489</v>
      </c>
      <c r="M211">
        <f t="shared" si="106"/>
        <v>717.69400489726229</v>
      </c>
      <c r="N211">
        <f t="shared" si="107"/>
        <v>73.020196582335686</v>
      </c>
      <c r="O211">
        <f t="shared" si="108"/>
        <v>123.46376690604562</v>
      </c>
      <c r="P211">
        <f t="shared" si="109"/>
        <v>2.3830108756932769E-2</v>
      </c>
      <c r="Q211">
        <f t="shared" si="110"/>
        <v>3</v>
      </c>
      <c r="R211">
        <f t="shared" si="111"/>
        <v>2.3725445599495854E-2</v>
      </c>
      <c r="S211">
        <f t="shared" si="112"/>
        <v>1.4837768628683332E-2</v>
      </c>
      <c r="T211">
        <f t="shared" si="113"/>
        <v>321.51756606825234</v>
      </c>
      <c r="U211">
        <f t="shared" si="114"/>
        <v>25.943702597969391</v>
      </c>
      <c r="V211">
        <f t="shared" si="115"/>
        <v>24.958780000000001</v>
      </c>
      <c r="W211">
        <f t="shared" si="116"/>
        <v>3.1718719211108981</v>
      </c>
      <c r="X211">
        <f t="shared" si="117"/>
        <v>50.018508998058095</v>
      </c>
      <c r="Y211">
        <f t="shared" si="118"/>
        <v>1.5149075388807964</v>
      </c>
      <c r="Z211">
        <f t="shared" si="119"/>
        <v>3.0286939159654094</v>
      </c>
      <c r="AA211">
        <f t="shared" si="120"/>
        <v>1.6569643822301017</v>
      </c>
      <c r="AB211">
        <f t="shared" si="121"/>
        <v>-17.44144002030178</v>
      </c>
      <c r="AC211">
        <f t="shared" si="122"/>
        <v>-124.90386072000041</v>
      </c>
      <c r="AD211">
        <f t="shared" si="123"/>
        <v>-8.7689089876548376</v>
      </c>
      <c r="AE211">
        <f t="shared" si="124"/>
        <v>170.40335634029532</v>
      </c>
      <c r="AF211">
        <f t="shared" si="125"/>
        <v>27.803614273120221</v>
      </c>
      <c r="AG211">
        <f t="shared" si="126"/>
        <v>0.39921090786959768</v>
      </c>
      <c r="AH211">
        <f t="shared" si="127"/>
        <v>6.9746023934355401</v>
      </c>
      <c r="AI211">
        <v>1262.160984396269</v>
      </c>
      <c r="AJ211">
        <v>1239.580727272727</v>
      </c>
      <c r="AK211">
        <v>3.36739653609885</v>
      </c>
      <c r="AL211">
        <v>67.179014470420327</v>
      </c>
      <c r="AM211">
        <f t="shared" si="128"/>
        <v>0.39549750612929208</v>
      </c>
      <c r="AN211">
        <v>14.497369819394221</v>
      </c>
      <c r="AO211">
        <v>14.887007272727271</v>
      </c>
      <c r="AP211">
        <v>-2.7250608977682702E-6</v>
      </c>
      <c r="AQ211">
        <v>78.549610732048009</v>
      </c>
      <c r="AR211">
        <v>130</v>
      </c>
      <c r="AS211">
        <v>22</v>
      </c>
      <c r="AT211">
        <f t="shared" si="129"/>
        <v>1</v>
      </c>
      <c r="AU211">
        <f t="shared" si="130"/>
        <v>0</v>
      </c>
      <c r="AV211">
        <f t="shared" si="131"/>
        <v>54322.813876439403</v>
      </c>
      <c r="AW211">
        <f t="shared" si="132"/>
        <v>2000.049</v>
      </c>
      <c r="AX211">
        <f t="shared" si="133"/>
        <v>1681.2379194136022</v>
      </c>
      <c r="AY211">
        <f t="shared" si="134"/>
        <v>0.84059836504685748</v>
      </c>
      <c r="AZ211">
        <f t="shared" si="135"/>
        <v>0.16075484454043493</v>
      </c>
      <c r="BA211">
        <v>6</v>
      </c>
      <c r="BB211">
        <v>0.5</v>
      </c>
      <c r="BC211" t="s">
        <v>358</v>
      </c>
      <c r="BD211">
        <v>2</v>
      </c>
      <c r="BE211" t="b">
        <v>1</v>
      </c>
      <c r="BF211">
        <v>1710709637.2</v>
      </c>
      <c r="BG211">
        <v>1213.489</v>
      </c>
      <c r="BH211">
        <v>1241.778</v>
      </c>
      <c r="BI211">
        <v>14.88958</v>
      </c>
      <c r="BJ211">
        <v>14.4963</v>
      </c>
      <c r="BK211">
        <v>1219.3009999999999</v>
      </c>
      <c r="BL211">
        <v>14.94225</v>
      </c>
      <c r="BM211">
        <v>599.97989999999993</v>
      </c>
      <c r="BN211">
        <v>101.6431</v>
      </c>
      <c r="BO211">
        <v>9.9698580000000009E-2</v>
      </c>
      <c r="BP211">
        <v>24.186509999999998</v>
      </c>
      <c r="BQ211">
        <v>24.958780000000001</v>
      </c>
      <c r="BR211">
        <v>999.9</v>
      </c>
      <c r="BS211">
        <v>0</v>
      </c>
      <c r="BT211">
        <v>0</v>
      </c>
      <c r="BU211">
        <v>10013.07</v>
      </c>
      <c r="BV211">
        <v>0</v>
      </c>
      <c r="BW211">
        <v>6.1050899999999988</v>
      </c>
      <c r="BX211">
        <v>-28.288139999999999</v>
      </c>
      <c r="BY211">
        <v>1231.83</v>
      </c>
      <c r="BZ211">
        <v>1260.0419999999999</v>
      </c>
      <c r="CA211">
        <v>0.39328600000000002</v>
      </c>
      <c r="CB211">
        <v>1241.778</v>
      </c>
      <c r="CC211">
        <v>14.4963</v>
      </c>
      <c r="CD211">
        <v>1.513423</v>
      </c>
      <c r="CE211">
        <v>1.473449</v>
      </c>
      <c r="CF211">
        <v>13.10446</v>
      </c>
      <c r="CG211">
        <v>12.69538</v>
      </c>
      <c r="CH211">
        <v>2000.049</v>
      </c>
      <c r="CI211">
        <v>0.98000430000000005</v>
      </c>
      <c r="CJ211">
        <v>1.999592E-2</v>
      </c>
      <c r="CK211">
        <v>0</v>
      </c>
      <c r="CL211">
        <v>213.01240000000001</v>
      </c>
      <c r="CM211">
        <v>5.0009800000000002</v>
      </c>
      <c r="CN211">
        <v>4496.55</v>
      </c>
      <c r="CO211">
        <v>18953.759999999998</v>
      </c>
      <c r="CP211">
        <v>38.924599999999998</v>
      </c>
      <c r="CQ211">
        <v>38.962200000000003</v>
      </c>
      <c r="CR211">
        <v>39.049599999999998</v>
      </c>
      <c r="CS211">
        <v>38.186999999999998</v>
      </c>
      <c r="CT211">
        <v>39.587200000000003</v>
      </c>
      <c r="CU211">
        <v>1955.1569999999999</v>
      </c>
      <c r="CV211">
        <v>39.892000000000003</v>
      </c>
      <c r="CW211">
        <v>0</v>
      </c>
      <c r="CX211">
        <v>6598.3999998569489</v>
      </c>
      <c r="CY211">
        <v>0</v>
      </c>
      <c r="CZ211">
        <v>1710707252</v>
      </c>
      <c r="DA211" t="s">
        <v>359</v>
      </c>
      <c r="DB211">
        <v>1710707252</v>
      </c>
      <c r="DC211">
        <v>1710706472</v>
      </c>
      <c r="DD211">
        <v>25</v>
      </c>
      <c r="DE211">
        <v>0.7</v>
      </c>
      <c r="DF211">
        <v>1.4E-2</v>
      </c>
      <c r="DG211">
        <v>-2.4249999999999998</v>
      </c>
      <c r="DH211">
        <v>-3.9E-2</v>
      </c>
      <c r="DI211">
        <v>495</v>
      </c>
      <c r="DJ211">
        <v>20</v>
      </c>
      <c r="DK211">
        <v>0.44</v>
      </c>
      <c r="DL211">
        <v>7.0000000000000007E-2</v>
      </c>
      <c r="DM211">
        <v>-28.26289756097561</v>
      </c>
      <c r="DN211">
        <v>-0.40023549326197622</v>
      </c>
      <c r="DO211">
        <v>0.10853287124365869</v>
      </c>
      <c r="DP211">
        <v>1</v>
      </c>
      <c r="DQ211">
        <v>213.11523529411761</v>
      </c>
      <c r="DR211">
        <v>-0.81882353115964168</v>
      </c>
      <c r="DS211">
        <v>0.21743857264057739</v>
      </c>
      <c r="DT211">
        <v>1</v>
      </c>
      <c r="DU211">
        <v>0.39958112195121948</v>
      </c>
      <c r="DV211">
        <v>-7.9912381323205717E-2</v>
      </c>
      <c r="DW211">
        <v>9.1618267008999402E-3</v>
      </c>
      <c r="DX211">
        <v>1</v>
      </c>
      <c r="DY211">
        <v>3</v>
      </c>
      <c r="DZ211">
        <v>3</v>
      </c>
      <c r="EA211" t="s">
        <v>460</v>
      </c>
      <c r="EB211">
        <v>3.2292900000000002</v>
      </c>
      <c r="EC211">
        <v>2.7043699999999999</v>
      </c>
      <c r="ED211">
        <v>0.22158700000000001</v>
      </c>
      <c r="EE211">
        <v>0.22468299999999999</v>
      </c>
      <c r="EF211">
        <v>8.3141400000000004E-2</v>
      </c>
      <c r="EG211">
        <v>8.1790699999999994E-2</v>
      </c>
      <c r="EH211">
        <v>25527.4</v>
      </c>
      <c r="EI211">
        <v>24861.3</v>
      </c>
      <c r="EJ211">
        <v>31387.8</v>
      </c>
      <c r="EK211">
        <v>30379.200000000001</v>
      </c>
      <c r="EL211">
        <v>38561.4</v>
      </c>
      <c r="EM211">
        <v>36890.699999999997</v>
      </c>
      <c r="EN211">
        <v>43998.8</v>
      </c>
      <c r="EO211">
        <v>42425.4</v>
      </c>
      <c r="EP211">
        <v>1.91655</v>
      </c>
      <c r="EQ211">
        <v>1.95058</v>
      </c>
      <c r="ER211">
        <v>0.12464799999999999</v>
      </c>
      <c r="ES211">
        <v>0</v>
      </c>
      <c r="ET211">
        <v>22.909500000000001</v>
      </c>
      <c r="EU211">
        <v>999.9</v>
      </c>
      <c r="EV211">
        <v>53.4</v>
      </c>
      <c r="EW211">
        <v>26.9</v>
      </c>
      <c r="EX211">
        <v>18.694299999999998</v>
      </c>
      <c r="EY211">
        <v>61.512999999999998</v>
      </c>
      <c r="EZ211">
        <v>24.651399999999999</v>
      </c>
      <c r="FA211">
        <v>1</v>
      </c>
      <c r="FB211">
        <v>-0.21691099999999999</v>
      </c>
      <c r="FC211">
        <v>0.65724700000000003</v>
      </c>
      <c r="FD211">
        <v>20.191299999999998</v>
      </c>
      <c r="FE211">
        <v>5.2208800000000002</v>
      </c>
      <c r="FF211">
        <v>11.992100000000001</v>
      </c>
      <c r="FG211">
        <v>4.9651500000000004</v>
      </c>
      <c r="FH211">
        <v>3.2955000000000001</v>
      </c>
      <c r="FI211">
        <v>9999</v>
      </c>
      <c r="FJ211">
        <v>9999</v>
      </c>
      <c r="FK211">
        <v>9999</v>
      </c>
      <c r="FL211">
        <v>292.89999999999998</v>
      </c>
      <c r="FM211">
        <v>4.9710200000000002</v>
      </c>
      <c r="FN211">
        <v>1.86768</v>
      </c>
      <c r="FO211">
        <v>1.8588899999999999</v>
      </c>
      <c r="FP211">
        <v>1.86507</v>
      </c>
      <c r="FQ211">
        <v>1.86304</v>
      </c>
      <c r="FR211">
        <v>1.8643400000000001</v>
      </c>
      <c r="FS211">
        <v>1.8597600000000001</v>
      </c>
      <c r="FT211">
        <v>1.8638600000000001</v>
      </c>
      <c r="FU211">
        <v>0</v>
      </c>
      <c r="FV211">
        <v>0</v>
      </c>
      <c r="FW211">
        <v>0</v>
      </c>
      <c r="FX211">
        <v>0</v>
      </c>
      <c r="FY211" t="s">
        <v>361</v>
      </c>
      <c r="FZ211" t="s">
        <v>362</v>
      </c>
      <c r="GA211" t="s">
        <v>363</v>
      </c>
      <c r="GB211" t="s">
        <v>363</v>
      </c>
      <c r="GC211" t="s">
        <v>363</v>
      </c>
      <c r="GD211" t="s">
        <v>363</v>
      </c>
      <c r="GE211">
        <v>0</v>
      </c>
      <c r="GF211">
        <v>100</v>
      </c>
      <c r="GG211">
        <v>100</v>
      </c>
      <c r="GH211">
        <v>-5.85</v>
      </c>
      <c r="GI211">
        <v>-5.2699999999999997E-2</v>
      </c>
      <c r="GJ211">
        <v>-0.44953633355511791</v>
      </c>
      <c r="GK211">
        <v>-3.2761014038563928E-3</v>
      </c>
      <c r="GL211">
        <v>-2.2697488846437009E-6</v>
      </c>
      <c r="GM211">
        <v>1.1067681640329E-9</v>
      </c>
      <c r="GN211">
        <v>-6.7387852144306204E-2</v>
      </c>
      <c r="GO211">
        <v>3.4759988817346559E-3</v>
      </c>
      <c r="GP211">
        <v>-3.6432653228263149E-4</v>
      </c>
      <c r="GQ211">
        <v>1.322559970292776E-5</v>
      </c>
      <c r="GR211">
        <v>12</v>
      </c>
      <c r="GS211">
        <v>1920</v>
      </c>
      <c r="GT211">
        <v>3</v>
      </c>
      <c r="GU211">
        <v>20</v>
      </c>
      <c r="GV211">
        <v>39.799999999999997</v>
      </c>
      <c r="GW211">
        <v>52.8</v>
      </c>
      <c r="GX211">
        <v>2.7563499999999999</v>
      </c>
      <c r="GY211">
        <v>2.3986800000000001</v>
      </c>
      <c r="GZ211">
        <v>1.4489700000000001</v>
      </c>
      <c r="HA211">
        <v>2.3034699999999999</v>
      </c>
      <c r="HB211">
        <v>1.5515099999999999</v>
      </c>
      <c r="HC211">
        <v>2.2534200000000002</v>
      </c>
      <c r="HD211">
        <v>31.629799999999999</v>
      </c>
      <c r="HE211">
        <v>14.4735</v>
      </c>
      <c r="HF211">
        <v>18</v>
      </c>
      <c r="HG211">
        <v>446.18400000000003</v>
      </c>
      <c r="HH211">
        <v>466.20400000000001</v>
      </c>
      <c r="HI211">
        <v>21.346900000000002</v>
      </c>
      <c r="HJ211">
        <v>24.271100000000001</v>
      </c>
      <c r="HK211">
        <v>30</v>
      </c>
      <c r="HL211">
        <v>24.323499999999999</v>
      </c>
      <c r="HM211">
        <v>24.264800000000001</v>
      </c>
      <c r="HN211">
        <v>55.172800000000002</v>
      </c>
      <c r="HO211">
        <v>30.529900000000001</v>
      </c>
      <c r="HP211">
        <v>44.378900000000002</v>
      </c>
      <c r="HQ211">
        <v>21.3718</v>
      </c>
      <c r="HR211">
        <v>1275.52</v>
      </c>
      <c r="HS211">
        <v>14.4971</v>
      </c>
      <c r="HT211">
        <v>99.620900000000006</v>
      </c>
      <c r="HU211">
        <v>101.372</v>
      </c>
    </row>
    <row r="212" spans="1:229" x14ac:dyDescent="0.2">
      <c r="A212">
        <v>196</v>
      </c>
      <c r="B212">
        <v>1710709645</v>
      </c>
      <c r="C212">
        <v>1555.400000095367</v>
      </c>
      <c r="D212" t="s">
        <v>759</v>
      </c>
      <c r="E212" t="s">
        <v>760</v>
      </c>
      <c r="F212">
        <v>5</v>
      </c>
      <c r="H212">
        <v>1710709642.5</v>
      </c>
      <c r="I212">
        <f t="shared" si="102"/>
        <v>4.027093079674815E-4</v>
      </c>
      <c r="J212">
        <f t="shared" si="103"/>
        <v>0.4027093079674815</v>
      </c>
      <c r="K212">
        <f t="shared" si="104"/>
        <v>6.8216522043186787</v>
      </c>
      <c r="L212">
        <f t="shared" si="105"/>
        <v>1231.181111111111</v>
      </c>
      <c r="M212">
        <f t="shared" si="106"/>
        <v>752.60703026694068</v>
      </c>
      <c r="N212">
        <f t="shared" si="107"/>
        <v>76.572487513977762</v>
      </c>
      <c r="O212">
        <f t="shared" si="108"/>
        <v>125.26404413809786</v>
      </c>
      <c r="P212">
        <f t="shared" si="109"/>
        <v>2.4234786074820696E-2</v>
      </c>
      <c r="Q212">
        <f t="shared" si="110"/>
        <v>3</v>
      </c>
      <c r="R212">
        <f t="shared" si="111"/>
        <v>2.4126546718939115E-2</v>
      </c>
      <c r="S212">
        <f t="shared" si="112"/>
        <v>1.5088776154290275E-2</v>
      </c>
      <c r="T212">
        <f t="shared" si="113"/>
        <v>321.50803386827567</v>
      </c>
      <c r="U212">
        <f t="shared" si="114"/>
        <v>25.936727738334923</v>
      </c>
      <c r="V212">
        <f t="shared" si="115"/>
        <v>24.9651</v>
      </c>
      <c r="W212">
        <f t="shared" si="116"/>
        <v>3.1730676265911586</v>
      </c>
      <c r="X212">
        <f t="shared" si="117"/>
        <v>50.001715104135727</v>
      </c>
      <c r="Y212">
        <f t="shared" si="118"/>
        <v>1.5139367813363032</v>
      </c>
      <c r="Z212">
        <f t="shared" si="119"/>
        <v>3.027769703865784</v>
      </c>
      <c r="AA212">
        <f t="shared" si="120"/>
        <v>1.6591308452548554</v>
      </c>
      <c r="AB212">
        <f t="shared" si="121"/>
        <v>-17.759480481365934</v>
      </c>
      <c r="AC212">
        <f t="shared" si="122"/>
        <v>-126.74890906666688</v>
      </c>
      <c r="AD212">
        <f t="shared" si="123"/>
        <v>-8.8984968183616289</v>
      </c>
      <c r="AE212">
        <f t="shared" si="124"/>
        <v>168.1011475018812</v>
      </c>
      <c r="AF212">
        <f t="shared" si="125"/>
        <v>27.866199050334757</v>
      </c>
      <c r="AG212">
        <f t="shared" si="126"/>
        <v>0.40611416722396626</v>
      </c>
      <c r="AH212">
        <f t="shared" si="127"/>
        <v>6.8216522043186787</v>
      </c>
      <c r="AI212">
        <v>1279.113822908098</v>
      </c>
      <c r="AJ212">
        <v>1256.5664242424241</v>
      </c>
      <c r="AK212">
        <v>3.3940252811059919</v>
      </c>
      <c r="AL212">
        <v>67.179014470420327</v>
      </c>
      <c r="AM212">
        <f t="shared" si="128"/>
        <v>0.4027093079674815</v>
      </c>
      <c r="AN212">
        <v>14.47987663905382</v>
      </c>
      <c r="AO212">
        <v>14.876646666666669</v>
      </c>
      <c r="AP212">
        <v>-8.3865661740613021E-6</v>
      </c>
      <c r="AQ212">
        <v>78.549610732048009</v>
      </c>
      <c r="AR212">
        <v>130</v>
      </c>
      <c r="AS212">
        <v>22</v>
      </c>
      <c r="AT212">
        <f t="shared" si="129"/>
        <v>1</v>
      </c>
      <c r="AU212">
        <f t="shared" si="130"/>
        <v>0</v>
      </c>
      <c r="AV212">
        <f t="shared" si="131"/>
        <v>54225.348801821434</v>
      </c>
      <c r="AW212">
        <f t="shared" si="132"/>
        <v>1999.99</v>
      </c>
      <c r="AX212">
        <f t="shared" si="133"/>
        <v>1681.188299413614</v>
      </c>
      <c r="AY212">
        <f t="shared" si="134"/>
        <v>0.84059835269857053</v>
      </c>
      <c r="AZ212">
        <f t="shared" si="135"/>
        <v>0.16075482070824137</v>
      </c>
      <c r="BA212">
        <v>6</v>
      </c>
      <c r="BB212">
        <v>0.5</v>
      </c>
      <c r="BC212" t="s">
        <v>358</v>
      </c>
      <c r="BD212">
        <v>2</v>
      </c>
      <c r="BE212" t="b">
        <v>1</v>
      </c>
      <c r="BF212">
        <v>1710709642.5</v>
      </c>
      <c r="BG212">
        <v>1231.181111111111</v>
      </c>
      <c r="BH212">
        <v>1259.547777777778</v>
      </c>
      <c r="BI212">
        <v>14.880011111111109</v>
      </c>
      <c r="BJ212">
        <v>14.47993333333333</v>
      </c>
      <c r="BK212">
        <v>1237.0622222222221</v>
      </c>
      <c r="BL212">
        <v>14.932700000000001</v>
      </c>
      <c r="BM212">
        <v>599.9901111111111</v>
      </c>
      <c r="BN212">
        <v>101.643</v>
      </c>
      <c r="BO212">
        <v>9.9987288888888887E-2</v>
      </c>
      <c r="BP212">
        <v>24.181422222222221</v>
      </c>
      <c r="BQ212">
        <v>24.9651</v>
      </c>
      <c r="BR212">
        <v>999.90000000000009</v>
      </c>
      <c r="BS212">
        <v>0</v>
      </c>
      <c r="BT212">
        <v>0</v>
      </c>
      <c r="BU212">
        <v>9994.17</v>
      </c>
      <c r="BV212">
        <v>0</v>
      </c>
      <c r="BW212">
        <v>6.1050899999999997</v>
      </c>
      <c r="BX212">
        <v>-28.368444444444449</v>
      </c>
      <c r="BY212">
        <v>1249.7777777777781</v>
      </c>
      <c r="BZ212">
        <v>1278.0544444444449</v>
      </c>
      <c r="CA212">
        <v>0.40006455555555548</v>
      </c>
      <c r="CB212">
        <v>1259.547777777778</v>
      </c>
      <c r="CC212">
        <v>14.47993333333333</v>
      </c>
      <c r="CD212">
        <v>1.512451111111111</v>
      </c>
      <c r="CE212">
        <v>1.471785555555555</v>
      </c>
      <c r="CF212">
        <v>13.09461111111111</v>
      </c>
      <c r="CG212">
        <v>12.67814444444444</v>
      </c>
      <c r="CH212">
        <v>1999.99</v>
      </c>
      <c r="CI212">
        <v>0.98000399999999999</v>
      </c>
      <c r="CJ212">
        <v>1.9996199999999999E-2</v>
      </c>
      <c r="CK212">
        <v>0</v>
      </c>
      <c r="CL212">
        <v>213.00577777777781</v>
      </c>
      <c r="CM212">
        <v>5.0009800000000002</v>
      </c>
      <c r="CN212">
        <v>4494.5966666666673</v>
      </c>
      <c r="CO212">
        <v>18953.2</v>
      </c>
      <c r="CP212">
        <v>38.875</v>
      </c>
      <c r="CQ212">
        <v>38.936999999999998</v>
      </c>
      <c r="CR212">
        <v>39</v>
      </c>
      <c r="CS212">
        <v>38.125</v>
      </c>
      <c r="CT212">
        <v>39.534444444444453</v>
      </c>
      <c r="CU212">
        <v>1955.1</v>
      </c>
      <c r="CV212">
        <v>39.89</v>
      </c>
      <c r="CW212">
        <v>0</v>
      </c>
      <c r="CX212">
        <v>6603.2000000476837</v>
      </c>
      <c r="CY212">
        <v>0</v>
      </c>
      <c r="CZ212">
        <v>1710707252</v>
      </c>
      <c r="DA212" t="s">
        <v>359</v>
      </c>
      <c r="DB212">
        <v>1710707252</v>
      </c>
      <c r="DC212">
        <v>1710706472</v>
      </c>
      <c r="DD212">
        <v>25</v>
      </c>
      <c r="DE212">
        <v>0.7</v>
      </c>
      <c r="DF212">
        <v>1.4E-2</v>
      </c>
      <c r="DG212">
        <v>-2.4249999999999998</v>
      </c>
      <c r="DH212">
        <v>-3.9E-2</v>
      </c>
      <c r="DI212">
        <v>495</v>
      </c>
      <c r="DJ212">
        <v>20</v>
      </c>
      <c r="DK212">
        <v>0.44</v>
      </c>
      <c r="DL212">
        <v>7.0000000000000007E-2</v>
      </c>
      <c r="DM212">
        <v>-28.3035</v>
      </c>
      <c r="DN212">
        <v>-0.59424250871079209</v>
      </c>
      <c r="DO212">
        <v>0.1184460626449758</v>
      </c>
      <c r="DP212">
        <v>0</v>
      </c>
      <c r="DQ212">
        <v>213.06964705882351</v>
      </c>
      <c r="DR212">
        <v>-0.28611153585998639</v>
      </c>
      <c r="DS212">
        <v>0.1714433335215943</v>
      </c>
      <c r="DT212">
        <v>1</v>
      </c>
      <c r="DU212">
        <v>0.39670185365853661</v>
      </c>
      <c r="DV212">
        <v>-9.2011777003481003E-3</v>
      </c>
      <c r="DW212">
        <v>5.7499346446380226E-3</v>
      </c>
      <c r="DX212">
        <v>1</v>
      </c>
      <c r="DY212">
        <v>2</v>
      </c>
      <c r="DZ212">
        <v>3</v>
      </c>
      <c r="EA212" t="s">
        <v>360</v>
      </c>
      <c r="EB212">
        <v>3.2293099999999999</v>
      </c>
      <c r="EC212">
        <v>2.7044600000000001</v>
      </c>
      <c r="ED212">
        <v>0.223473</v>
      </c>
      <c r="EE212">
        <v>0.22654099999999999</v>
      </c>
      <c r="EF212">
        <v>8.3105700000000005E-2</v>
      </c>
      <c r="EG212">
        <v>8.1769499999999995E-2</v>
      </c>
      <c r="EH212">
        <v>25465.9</v>
      </c>
      <c r="EI212">
        <v>24801.8</v>
      </c>
      <c r="EJ212">
        <v>31388.1</v>
      </c>
      <c r="EK212">
        <v>30379.200000000001</v>
      </c>
      <c r="EL212">
        <v>38563</v>
      </c>
      <c r="EM212">
        <v>36891.300000000003</v>
      </c>
      <c r="EN212">
        <v>43998.8</v>
      </c>
      <c r="EO212">
        <v>42425</v>
      </c>
      <c r="EP212">
        <v>1.9174</v>
      </c>
      <c r="EQ212">
        <v>1.9506300000000001</v>
      </c>
      <c r="ER212">
        <v>0.125498</v>
      </c>
      <c r="ES212">
        <v>0</v>
      </c>
      <c r="ET212">
        <v>22.904299999999999</v>
      </c>
      <c r="EU212">
        <v>999.9</v>
      </c>
      <c r="EV212">
        <v>53.4</v>
      </c>
      <c r="EW212">
        <v>26.9</v>
      </c>
      <c r="EX212">
        <v>18.692</v>
      </c>
      <c r="EY212">
        <v>61.253</v>
      </c>
      <c r="EZ212">
        <v>24.619399999999999</v>
      </c>
      <c r="FA212">
        <v>1</v>
      </c>
      <c r="FB212">
        <v>-0.216951</v>
      </c>
      <c r="FC212">
        <v>0.59277800000000003</v>
      </c>
      <c r="FD212">
        <v>20.191600000000001</v>
      </c>
      <c r="FE212">
        <v>5.2207299999999996</v>
      </c>
      <c r="FF212">
        <v>11.992000000000001</v>
      </c>
      <c r="FG212">
        <v>4.96495</v>
      </c>
      <c r="FH212">
        <v>3.2955000000000001</v>
      </c>
      <c r="FI212">
        <v>9999</v>
      </c>
      <c r="FJ212">
        <v>9999</v>
      </c>
      <c r="FK212">
        <v>9999</v>
      </c>
      <c r="FL212">
        <v>292.89999999999998</v>
      </c>
      <c r="FM212">
        <v>4.9710000000000001</v>
      </c>
      <c r="FN212">
        <v>1.86768</v>
      </c>
      <c r="FO212">
        <v>1.8589100000000001</v>
      </c>
      <c r="FP212">
        <v>1.86507</v>
      </c>
      <c r="FQ212">
        <v>1.86304</v>
      </c>
      <c r="FR212">
        <v>1.8643400000000001</v>
      </c>
      <c r="FS212">
        <v>1.85975</v>
      </c>
      <c r="FT212">
        <v>1.8638600000000001</v>
      </c>
      <c r="FU212">
        <v>0</v>
      </c>
      <c r="FV212">
        <v>0</v>
      </c>
      <c r="FW212">
        <v>0</v>
      </c>
      <c r="FX212">
        <v>0</v>
      </c>
      <c r="FY212" t="s">
        <v>361</v>
      </c>
      <c r="FZ212" t="s">
        <v>362</v>
      </c>
      <c r="GA212" t="s">
        <v>363</v>
      </c>
      <c r="GB212" t="s">
        <v>363</v>
      </c>
      <c r="GC212" t="s">
        <v>363</v>
      </c>
      <c r="GD212" t="s">
        <v>363</v>
      </c>
      <c r="GE212">
        <v>0</v>
      </c>
      <c r="GF212">
        <v>100</v>
      </c>
      <c r="GG212">
        <v>100</v>
      </c>
      <c r="GH212">
        <v>-5.91</v>
      </c>
      <c r="GI212">
        <v>-5.2699999999999997E-2</v>
      </c>
      <c r="GJ212">
        <v>-0.44953633355511791</v>
      </c>
      <c r="GK212">
        <v>-3.2761014038563928E-3</v>
      </c>
      <c r="GL212">
        <v>-2.2697488846437009E-6</v>
      </c>
      <c r="GM212">
        <v>1.1067681640329E-9</v>
      </c>
      <c r="GN212">
        <v>-6.7387852144306204E-2</v>
      </c>
      <c r="GO212">
        <v>3.4759988817346559E-3</v>
      </c>
      <c r="GP212">
        <v>-3.6432653228263149E-4</v>
      </c>
      <c r="GQ212">
        <v>1.322559970292776E-5</v>
      </c>
      <c r="GR212">
        <v>12</v>
      </c>
      <c r="GS212">
        <v>1920</v>
      </c>
      <c r="GT212">
        <v>3</v>
      </c>
      <c r="GU212">
        <v>20</v>
      </c>
      <c r="GV212">
        <v>39.9</v>
      </c>
      <c r="GW212">
        <v>52.9</v>
      </c>
      <c r="GX212">
        <v>2.7856399999999999</v>
      </c>
      <c r="GY212">
        <v>2.3999000000000001</v>
      </c>
      <c r="GZ212">
        <v>1.4489700000000001</v>
      </c>
      <c r="HA212">
        <v>2.3034699999999999</v>
      </c>
      <c r="HB212">
        <v>1.5515099999999999</v>
      </c>
      <c r="HC212">
        <v>2.2424300000000001</v>
      </c>
      <c r="HD212">
        <v>31.629799999999999</v>
      </c>
      <c r="HE212">
        <v>14.456</v>
      </c>
      <c r="HF212">
        <v>18</v>
      </c>
      <c r="HG212">
        <v>446.64299999999997</v>
      </c>
      <c r="HH212">
        <v>466.23500000000001</v>
      </c>
      <c r="HI212">
        <v>21.3735</v>
      </c>
      <c r="HJ212">
        <v>24.270399999999999</v>
      </c>
      <c r="HK212">
        <v>30</v>
      </c>
      <c r="HL212">
        <v>24.322399999999998</v>
      </c>
      <c r="HM212">
        <v>24.264800000000001</v>
      </c>
      <c r="HN212">
        <v>55.806800000000003</v>
      </c>
      <c r="HO212">
        <v>30.529900000000001</v>
      </c>
      <c r="HP212">
        <v>44.378900000000002</v>
      </c>
      <c r="HQ212">
        <v>21.399100000000001</v>
      </c>
      <c r="HR212">
        <v>1288.8900000000001</v>
      </c>
      <c r="HS212">
        <v>14.4971</v>
      </c>
      <c r="HT212">
        <v>99.621099999999998</v>
      </c>
      <c r="HU212">
        <v>101.371</v>
      </c>
    </row>
    <row r="213" spans="1:229" x14ac:dyDescent="0.2">
      <c r="A213">
        <v>197</v>
      </c>
      <c r="B213">
        <v>1710709650</v>
      </c>
      <c r="C213">
        <v>1560.400000095367</v>
      </c>
      <c r="D213" t="s">
        <v>761</v>
      </c>
      <c r="E213" t="s">
        <v>762</v>
      </c>
      <c r="F213">
        <v>5</v>
      </c>
      <c r="H213">
        <v>1710709647.2</v>
      </c>
      <c r="I213">
        <f t="shared" si="102"/>
        <v>3.9887702541345623E-4</v>
      </c>
      <c r="J213">
        <f t="shared" si="103"/>
        <v>0.39887702541345621</v>
      </c>
      <c r="K213">
        <f t="shared" si="104"/>
        <v>7.1403076416023161</v>
      </c>
      <c r="L213">
        <f t="shared" si="105"/>
        <v>1246.8389999999999</v>
      </c>
      <c r="M213">
        <f t="shared" si="106"/>
        <v>742.58181340572185</v>
      </c>
      <c r="N213">
        <f t="shared" si="107"/>
        <v>75.552403182912812</v>
      </c>
      <c r="O213">
        <f t="shared" si="108"/>
        <v>126.85697539526352</v>
      </c>
      <c r="P213">
        <f t="shared" si="109"/>
        <v>2.4006023007928479E-2</v>
      </c>
      <c r="Q213">
        <f t="shared" si="110"/>
        <v>3</v>
      </c>
      <c r="R213">
        <f t="shared" si="111"/>
        <v>2.3899812614008961E-2</v>
      </c>
      <c r="S213">
        <f t="shared" si="112"/>
        <v>1.4946886172670537E-2</v>
      </c>
      <c r="T213">
        <f t="shared" si="113"/>
        <v>321.51314106829381</v>
      </c>
      <c r="U213">
        <f t="shared" si="114"/>
        <v>25.935684047951852</v>
      </c>
      <c r="V213">
        <f t="shared" si="115"/>
        <v>24.9603</v>
      </c>
      <c r="W213">
        <f t="shared" si="116"/>
        <v>3.1721594598785248</v>
      </c>
      <c r="X213">
        <f t="shared" si="117"/>
        <v>49.984048215895612</v>
      </c>
      <c r="Y213">
        <f t="shared" si="118"/>
        <v>1.5132155664325793</v>
      </c>
      <c r="Z213">
        <f t="shared" si="119"/>
        <v>3.0273969805257908</v>
      </c>
      <c r="AA213">
        <f t="shared" si="120"/>
        <v>1.6589438934459455</v>
      </c>
      <c r="AB213">
        <f t="shared" si="121"/>
        <v>-17.590476820733421</v>
      </c>
      <c r="AC213">
        <f t="shared" si="122"/>
        <v>-126.30449448000024</v>
      </c>
      <c r="AD213">
        <f t="shared" si="123"/>
        <v>-8.8669899932225267</v>
      </c>
      <c r="AE213">
        <f t="shared" si="124"/>
        <v>168.75117977433757</v>
      </c>
      <c r="AF213">
        <f t="shared" si="125"/>
        <v>28.014061062013116</v>
      </c>
      <c r="AG213">
        <f t="shared" si="126"/>
        <v>0.40111211430432125</v>
      </c>
      <c r="AH213">
        <f t="shared" si="127"/>
        <v>7.1403076416023161</v>
      </c>
      <c r="AI213">
        <v>1296.257568048994</v>
      </c>
      <c r="AJ213">
        <v>1273.4378787878791</v>
      </c>
      <c r="AK213">
        <v>3.3832069278019818</v>
      </c>
      <c r="AL213">
        <v>67.179014470420327</v>
      </c>
      <c r="AM213">
        <f t="shared" si="128"/>
        <v>0.39887702541345621</v>
      </c>
      <c r="AN213">
        <v>14.47770406787073</v>
      </c>
      <c r="AO213">
        <v>14.870667272727269</v>
      </c>
      <c r="AP213">
        <v>-6.3264220848808484E-6</v>
      </c>
      <c r="AQ213">
        <v>78.549610732048009</v>
      </c>
      <c r="AR213">
        <v>130</v>
      </c>
      <c r="AS213">
        <v>22</v>
      </c>
      <c r="AT213">
        <f t="shared" si="129"/>
        <v>1</v>
      </c>
      <c r="AU213">
        <f t="shared" si="130"/>
        <v>0</v>
      </c>
      <c r="AV213">
        <f t="shared" si="131"/>
        <v>54281.013603125386</v>
      </c>
      <c r="AW213">
        <f t="shared" si="132"/>
        <v>2000.0219999999999</v>
      </c>
      <c r="AX213">
        <f t="shared" si="133"/>
        <v>1681.2151794136237</v>
      </c>
      <c r="AY213">
        <f t="shared" si="134"/>
        <v>0.84059834312503745</v>
      </c>
      <c r="AZ213">
        <f t="shared" si="135"/>
        <v>0.16075480223132235</v>
      </c>
      <c r="BA213">
        <v>6</v>
      </c>
      <c r="BB213">
        <v>0.5</v>
      </c>
      <c r="BC213" t="s">
        <v>358</v>
      </c>
      <c r="BD213">
        <v>2</v>
      </c>
      <c r="BE213" t="b">
        <v>1</v>
      </c>
      <c r="BF213">
        <v>1710709647.2</v>
      </c>
      <c r="BG213">
        <v>1246.8389999999999</v>
      </c>
      <c r="BH213">
        <v>1275.3520000000001</v>
      </c>
      <c r="BI213">
        <v>14.87294</v>
      </c>
      <c r="BJ213">
        <v>14.47781</v>
      </c>
      <c r="BK213">
        <v>1252.778</v>
      </c>
      <c r="BL213">
        <v>14.92563</v>
      </c>
      <c r="BM213">
        <v>600.0249</v>
      </c>
      <c r="BN213">
        <v>101.6429</v>
      </c>
      <c r="BO213">
        <v>9.9967679999999989E-2</v>
      </c>
      <c r="BP213">
        <v>24.179369999999999</v>
      </c>
      <c r="BQ213">
        <v>24.9603</v>
      </c>
      <c r="BR213">
        <v>999.9</v>
      </c>
      <c r="BS213">
        <v>0</v>
      </c>
      <c r="BT213">
        <v>0</v>
      </c>
      <c r="BU213">
        <v>10004.805</v>
      </c>
      <c r="BV213">
        <v>0</v>
      </c>
      <c r="BW213">
        <v>6.1127209999999996</v>
      </c>
      <c r="BX213">
        <v>-28.513110000000001</v>
      </c>
      <c r="BY213">
        <v>1265.663</v>
      </c>
      <c r="BZ213">
        <v>1294.088</v>
      </c>
      <c r="CA213">
        <v>0.39510529999999999</v>
      </c>
      <c r="CB213">
        <v>1275.3520000000001</v>
      </c>
      <c r="CC213">
        <v>14.47781</v>
      </c>
      <c r="CD213">
        <v>1.5117290000000001</v>
      </c>
      <c r="CE213">
        <v>1.471568</v>
      </c>
      <c r="CF213">
        <v>13.087300000000001</v>
      </c>
      <c r="CG213">
        <v>12.6759</v>
      </c>
      <c r="CH213">
        <v>2000.0219999999999</v>
      </c>
      <c r="CI213">
        <v>0.98000399999999988</v>
      </c>
      <c r="CJ213">
        <v>1.9996199999999999E-2</v>
      </c>
      <c r="CK213">
        <v>0</v>
      </c>
      <c r="CL213">
        <v>212.95050000000001</v>
      </c>
      <c r="CM213">
        <v>5.0009800000000002</v>
      </c>
      <c r="CN213">
        <v>4493.6740000000009</v>
      </c>
      <c r="CO213">
        <v>18953.48</v>
      </c>
      <c r="CP213">
        <v>38.805899999999987</v>
      </c>
      <c r="CQ213">
        <v>38.8874</v>
      </c>
      <c r="CR213">
        <v>38.943300000000001</v>
      </c>
      <c r="CS213">
        <v>38.087200000000003</v>
      </c>
      <c r="CT213">
        <v>39.5</v>
      </c>
      <c r="CU213">
        <v>1955.1320000000001</v>
      </c>
      <c r="CV213">
        <v>39.89</v>
      </c>
      <c r="CW213">
        <v>0</v>
      </c>
      <c r="CX213">
        <v>6608.5999999046326</v>
      </c>
      <c r="CY213">
        <v>0</v>
      </c>
      <c r="CZ213">
        <v>1710707252</v>
      </c>
      <c r="DA213" t="s">
        <v>359</v>
      </c>
      <c r="DB213">
        <v>1710707252</v>
      </c>
      <c r="DC213">
        <v>1710706472</v>
      </c>
      <c r="DD213">
        <v>25</v>
      </c>
      <c r="DE213">
        <v>0.7</v>
      </c>
      <c r="DF213">
        <v>1.4E-2</v>
      </c>
      <c r="DG213">
        <v>-2.4249999999999998</v>
      </c>
      <c r="DH213">
        <v>-3.9E-2</v>
      </c>
      <c r="DI213">
        <v>495</v>
      </c>
      <c r="DJ213">
        <v>20</v>
      </c>
      <c r="DK213">
        <v>0.44</v>
      </c>
      <c r="DL213">
        <v>7.0000000000000007E-2</v>
      </c>
      <c r="DM213">
        <v>-28.3950125</v>
      </c>
      <c r="DN213">
        <v>-0.53466754221381796</v>
      </c>
      <c r="DO213">
        <v>0.11662972431481571</v>
      </c>
      <c r="DP213">
        <v>0</v>
      </c>
      <c r="DQ213">
        <v>213.01599999999999</v>
      </c>
      <c r="DR213">
        <v>-0.203086327477011</v>
      </c>
      <c r="DS213">
        <v>0.19374088213839899</v>
      </c>
      <c r="DT213">
        <v>1</v>
      </c>
      <c r="DU213">
        <v>0.39488942500000002</v>
      </c>
      <c r="DV213">
        <v>2.163348968105026E-2</v>
      </c>
      <c r="DW213">
        <v>4.4261538037414618E-3</v>
      </c>
      <c r="DX213">
        <v>1</v>
      </c>
      <c r="DY213">
        <v>2</v>
      </c>
      <c r="DZ213">
        <v>3</v>
      </c>
      <c r="EA213" t="s">
        <v>360</v>
      </c>
      <c r="EB213">
        <v>3.2293500000000002</v>
      </c>
      <c r="EC213">
        <v>2.7042799999999998</v>
      </c>
      <c r="ED213">
        <v>0.22533</v>
      </c>
      <c r="EE213">
        <v>0.228381</v>
      </c>
      <c r="EF213">
        <v>8.3080500000000002E-2</v>
      </c>
      <c r="EG213">
        <v>8.1764900000000001E-2</v>
      </c>
      <c r="EH213">
        <v>25405.200000000001</v>
      </c>
      <c r="EI213">
        <v>24743</v>
      </c>
      <c r="EJ213">
        <v>31388.1</v>
      </c>
      <c r="EK213">
        <v>30379.200000000001</v>
      </c>
      <c r="EL213">
        <v>38564.1</v>
      </c>
      <c r="EM213">
        <v>36891.699999999997</v>
      </c>
      <c r="EN213">
        <v>43998.9</v>
      </c>
      <c r="EO213">
        <v>42425.2</v>
      </c>
      <c r="EP213">
        <v>1.9176800000000001</v>
      </c>
      <c r="EQ213">
        <v>1.95085</v>
      </c>
      <c r="ER213">
        <v>0.12515499999999999</v>
      </c>
      <c r="ES213">
        <v>0</v>
      </c>
      <c r="ET213">
        <v>22.898499999999999</v>
      </c>
      <c r="EU213">
        <v>999.9</v>
      </c>
      <c r="EV213">
        <v>53.3</v>
      </c>
      <c r="EW213">
        <v>26.9</v>
      </c>
      <c r="EX213">
        <v>18.659700000000001</v>
      </c>
      <c r="EY213">
        <v>61.412999999999997</v>
      </c>
      <c r="EZ213">
        <v>24.6234</v>
      </c>
      <c r="FA213">
        <v>1</v>
      </c>
      <c r="FB213">
        <v>-0.21692800000000001</v>
      </c>
      <c r="FC213">
        <v>0.57309900000000003</v>
      </c>
      <c r="FD213">
        <v>20.1919</v>
      </c>
      <c r="FE213">
        <v>5.2211800000000004</v>
      </c>
      <c r="FF213">
        <v>11.9924</v>
      </c>
      <c r="FG213">
        <v>4.9650499999999997</v>
      </c>
      <c r="FH213">
        <v>3.2955000000000001</v>
      </c>
      <c r="FI213">
        <v>9999</v>
      </c>
      <c r="FJ213">
        <v>9999</v>
      </c>
      <c r="FK213">
        <v>9999</v>
      </c>
      <c r="FL213">
        <v>292.89999999999998</v>
      </c>
      <c r="FM213">
        <v>4.9710200000000002</v>
      </c>
      <c r="FN213">
        <v>1.86768</v>
      </c>
      <c r="FO213">
        <v>1.85887</v>
      </c>
      <c r="FP213">
        <v>1.8650800000000001</v>
      </c>
      <c r="FQ213">
        <v>1.86307</v>
      </c>
      <c r="FR213">
        <v>1.8643400000000001</v>
      </c>
      <c r="FS213">
        <v>1.8597600000000001</v>
      </c>
      <c r="FT213">
        <v>1.8638699999999999</v>
      </c>
      <c r="FU213">
        <v>0</v>
      </c>
      <c r="FV213">
        <v>0</v>
      </c>
      <c r="FW213">
        <v>0</v>
      </c>
      <c r="FX213">
        <v>0</v>
      </c>
      <c r="FY213" t="s">
        <v>361</v>
      </c>
      <c r="FZ213" t="s">
        <v>362</v>
      </c>
      <c r="GA213" t="s">
        <v>363</v>
      </c>
      <c r="GB213" t="s">
        <v>363</v>
      </c>
      <c r="GC213" t="s">
        <v>363</v>
      </c>
      <c r="GD213" t="s">
        <v>363</v>
      </c>
      <c r="GE213">
        <v>0</v>
      </c>
      <c r="GF213">
        <v>100</v>
      </c>
      <c r="GG213">
        <v>100</v>
      </c>
      <c r="GH213">
        <v>-5.98</v>
      </c>
      <c r="GI213">
        <v>-5.2699999999999997E-2</v>
      </c>
      <c r="GJ213">
        <v>-0.44953633355511791</v>
      </c>
      <c r="GK213">
        <v>-3.2761014038563928E-3</v>
      </c>
      <c r="GL213">
        <v>-2.2697488846437009E-6</v>
      </c>
      <c r="GM213">
        <v>1.1067681640329E-9</v>
      </c>
      <c r="GN213">
        <v>-6.7387852144306204E-2</v>
      </c>
      <c r="GO213">
        <v>3.4759988817346559E-3</v>
      </c>
      <c r="GP213">
        <v>-3.6432653228263149E-4</v>
      </c>
      <c r="GQ213">
        <v>1.322559970292776E-5</v>
      </c>
      <c r="GR213">
        <v>12</v>
      </c>
      <c r="GS213">
        <v>1920</v>
      </c>
      <c r="GT213">
        <v>3</v>
      </c>
      <c r="GU213">
        <v>20</v>
      </c>
      <c r="GV213">
        <v>40</v>
      </c>
      <c r="GW213">
        <v>53</v>
      </c>
      <c r="GX213">
        <v>2.81616</v>
      </c>
      <c r="GY213">
        <v>2.3986800000000001</v>
      </c>
      <c r="GZ213">
        <v>1.4489700000000001</v>
      </c>
      <c r="HA213">
        <v>2.3034699999999999</v>
      </c>
      <c r="HB213">
        <v>1.5515099999999999</v>
      </c>
      <c r="HC213">
        <v>2.2973599999999998</v>
      </c>
      <c r="HD213">
        <v>31.629799999999999</v>
      </c>
      <c r="HE213">
        <v>14.4735</v>
      </c>
      <c r="HF213">
        <v>18</v>
      </c>
      <c r="HG213">
        <v>446.786</v>
      </c>
      <c r="HH213">
        <v>466.37099999999998</v>
      </c>
      <c r="HI213">
        <v>21.403199999999998</v>
      </c>
      <c r="HJ213">
        <v>24.268999999999998</v>
      </c>
      <c r="HK213">
        <v>30</v>
      </c>
      <c r="HL213">
        <v>24.321400000000001</v>
      </c>
      <c r="HM213">
        <v>24.264299999999999</v>
      </c>
      <c r="HN213">
        <v>56.366799999999998</v>
      </c>
      <c r="HO213">
        <v>30.529900000000001</v>
      </c>
      <c r="HP213">
        <v>44.378900000000002</v>
      </c>
      <c r="HQ213">
        <v>21.424199999999999</v>
      </c>
      <c r="HR213">
        <v>1308.92</v>
      </c>
      <c r="HS213">
        <v>14.4971</v>
      </c>
      <c r="HT213">
        <v>99.621099999999998</v>
      </c>
      <c r="HU213">
        <v>101.372</v>
      </c>
    </row>
    <row r="214" spans="1:229" x14ac:dyDescent="0.2">
      <c r="A214">
        <v>198</v>
      </c>
      <c r="B214">
        <v>1710709655</v>
      </c>
      <c r="C214">
        <v>1565.400000095367</v>
      </c>
      <c r="D214" t="s">
        <v>763</v>
      </c>
      <c r="E214" t="s">
        <v>764</v>
      </c>
      <c r="F214">
        <v>5</v>
      </c>
      <c r="H214">
        <v>1710709652.5</v>
      </c>
      <c r="I214">
        <f t="shared" si="102"/>
        <v>3.9898258305271476E-4</v>
      </c>
      <c r="J214">
        <f t="shared" si="103"/>
        <v>0.39898258305271478</v>
      </c>
      <c r="K214">
        <f t="shared" si="104"/>
        <v>6.9951851001159628</v>
      </c>
      <c r="L214">
        <f t="shared" si="105"/>
        <v>1264.548888888889</v>
      </c>
      <c r="M214">
        <f t="shared" si="106"/>
        <v>769.38560353718094</v>
      </c>
      <c r="N214">
        <f t="shared" si="107"/>
        <v>78.279099189066486</v>
      </c>
      <c r="O214">
        <f t="shared" si="108"/>
        <v>128.65817536443353</v>
      </c>
      <c r="P214">
        <f t="shared" si="109"/>
        <v>2.4005332940634557E-2</v>
      </c>
      <c r="Q214">
        <f t="shared" si="110"/>
        <v>3</v>
      </c>
      <c r="R214">
        <f t="shared" si="111"/>
        <v>2.3899128638207423E-2</v>
      </c>
      <c r="S214">
        <f t="shared" si="112"/>
        <v>1.4946458143869161E-2</v>
      </c>
      <c r="T214">
        <f t="shared" si="113"/>
        <v>321.50909786827953</v>
      </c>
      <c r="U214">
        <f t="shared" si="114"/>
        <v>25.939015414656417</v>
      </c>
      <c r="V214">
        <f t="shared" si="115"/>
        <v>24.961433333333328</v>
      </c>
      <c r="W214">
        <f t="shared" si="116"/>
        <v>3.1723738676430844</v>
      </c>
      <c r="X214">
        <f t="shared" si="117"/>
        <v>49.965183650632149</v>
      </c>
      <c r="Y214">
        <f t="shared" si="118"/>
        <v>1.5129516990765719</v>
      </c>
      <c r="Z214">
        <f t="shared" si="119"/>
        <v>3.028011884546391</v>
      </c>
      <c r="AA214">
        <f t="shared" si="120"/>
        <v>1.6594221685665125</v>
      </c>
      <c r="AB214">
        <f t="shared" si="121"/>
        <v>-17.595131912624719</v>
      </c>
      <c r="AC214">
        <f t="shared" si="122"/>
        <v>-125.94022906666532</v>
      </c>
      <c r="AD214">
        <f t="shared" si="123"/>
        <v>-8.8416186777996941</v>
      </c>
      <c r="AE214">
        <f t="shared" si="124"/>
        <v>169.13211821118978</v>
      </c>
      <c r="AF214">
        <f t="shared" si="125"/>
        <v>28.065065309590846</v>
      </c>
      <c r="AG214">
        <f t="shared" si="126"/>
        <v>0.39924999285485652</v>
      </c>
      <c r="AH214">
        <f t="shared" si="127"/>
        <v>6.9951851001159628</v>
      </c>
      <c r="AI214">
        <v>1313.260231296955</v>
      </c>
      <c r="AJ214">
        <v>1290.4571515151511</v>
      </c>
      <c r="AK214">
        <v>3.4110382009199638</v>
      </c>
      <c r="AL214">
        <v>67.179014470420327</v>
      </c>
      <c r="AM214">
        <f t="shared" si="128"/>
        <v>0.39898258305271478</v>
      </c>
      <c r="AN214">
        <v>14.47702080777929</v>
      </c>
      <c r="AO214">
        <v>14.87010181818181</v>
      </c>
      <c r="AP214">
        <v>1.997021100674407E-8</v>
      </c>
      <c r="AQ214">
        <v>78.549610732048009</v>
      </c>
      <c r="AR214">
        <v>130</v>
      </c>
      <c r="AS214">
        <v>22</v>
      </c>
      <c r="AT214">
        <f t="shared" si="129"/>
        <v>1</v>
      </c>
      <c r="AU214">
        <f t="shared" si="130"/>
        <v>0</v>
      </c>
      <c r="AV214">
        <f t="shared" si="131"/>
        <v>54400.04433359058</v>
      </c>
      <c r="AW214">
        <f t="shared" si="132"/>
        <v>1999.9966666666669</v>
      </c>
      <c r="AX214">
        <f t="shared" si="133"/>
        <v>1681.1938994136162</v>
      </c>
      <c r="AY214">
        <f t="shared" si="134"/>
        <v>0.84059835070405919</v>
      </c>
      <c r="AZ214">
        <f t="shared" si="135"/>
        <v>0.1607548168588345</v>
      </c>
      <c r="BA214">
        <v>6</v>
      </c>
      <c r="BB214">
        <v>0.5</v>
      </c>
      <c r="BC214" t="s">
        <v>358</v>
      </c>
      <c r="BD214">
        <v>2</v>
      </c>
      <c r="BE214" t="b">
        <v>1</v>
      </c>
      <c r="BF214">
        <v>1710709652.5</v>
      </c>
      <c r="BG214">
        <v>1264.548888888889</v>
      </c>
      <c r="BH214">
        <v>1293.1211111111111</v>
      </c>
      <c r="BI214">
        <v>14.870422222222221</v>
      </c>
      <c r="BJ214">
        <v>14.477077777777779</v>
      </c>
      <c r="BK214">
        <v>1270.5555555555561</v>
      </c>
      <c r="BL214">
        <v>14.92312222222222</v>
      </c>
      <c r="BM214">
        <v>599.95199999999988</v>
      </c>
      <c r="BN214">
        <v>101.64244444444439</v>
      </c>
      <c r="BO214">
        <v>9.9905333333333346E-2</v>
      </c>
      <c r="BP214">
        <v>24.182755555555559</v>
      </c>
      <c r="BQ214">
        <v>24.961433333333328</v>
      </c>
      <c r="BR214">
        <v>999.90000000000009</v>
      </c>
      <c r="BS214">
        <v>0</v>
      </c>
      <c r="BT214">
        <v>0</v>
      </c>
      <c r="BU214">
        <v>10027.855555555559</v>
      </c>
      <c r="BV214">
        <v>0</v>
      </c>
      <c r="BW214">
        <v>6.1333500000000001</v>
      </c>
      <c r="BX214">
        <v>-28.573466666666668</v>
      </c>
      <c r="BY214">
        <v>1283.6388888888889</v>
      </c>
      <c r="BZ214">
        <v>1312.1188888888889</v>
      </c>
      <c r="CA214">
        <v>0.39335822222222228</v>
      </c>
      <c r="CB214">
        <v>1293.1211111111111</v>
      </c>
      <c r="CC214">
        <v>14.477077777777779</v>
      </c>
      <c r="CD214">
        <v>1.511466666666667</v>
      </c>
      <c r="CE214">
        <v>1.471483333333333</v>
      </c>
      <c r="CF214">
        <v>13.08465555555556</v>
      </c>
      <c r="CG214">
        <v>12.675055555555559</v>
      </c>
      <c r="CH214">
        <v>1999.9966666666669</v>
      </c>
      <c r="CI214">
        <v>0.98000333333333323</v>
      </c>
      <c r="CJ214">
        <v>1.9996822222222221E-2</v>
      </c>
      <c r="CK214">
        <v>0</v>
      </c>
      <c r="CL214">
        <v>212.98266666666669</v>
      </c>
      <c r="CM214">
        <v>5.0009800000000002</v>
      </c>
      <c r="CN214">
        <v>4492.0488888888895</v>
      </c>
      <c r="CO214">
        <v>18953.233333333341</v>
      </c>
      <c r="CP214">
        <v>38.75</v>
      </c>
      <c r="CQ214">
        <v>38.847000000000001</v>
      </c>
      <c r="CR214">
        <v>38.895666666666664</v>
      </c>
      <c r="CS214">
        <v>38.034444444444453</v>
      </c>
      <c r="CT214">
        <v>39.436999999999998</v>
      </c>
      <c r="CU214">
        <v>1955.106666666667</v>
      </c>
      <c r="CV214">
        <v>39.89</v>
      </c>
      <c r="CW214">
        <v>0</v>
      </c>
      <c r="CX214">
        <v>6613.3999998569489</v>
      </c>
      <c r="CY214">
        <v>0</v>
      </c>
      <c r="CZ214">
        <v>1710707252</v>
      </c>
      <c r="DA214" t="s">
        <v>359</v>
      </c>
      <c r="DB214">
        <v>1710707252</v>
      </c>
      <c r="DC214">
        <v>1710706472</v>
      </c>
      <c r="DD214">
        <v>25</v>
      </c>
      <c r="DE214">
        <v>0.7</v>
      </c>
      <c r="DF214">
        <v>1.4E-2</v>
      </c>
      <c r="DG214">
        <v>-2.4249999999999998</v>
      </c>
      <c r="DH214">
        <v>-3.9E-2</v>
      </c>
      <c r="DI214">
        <v>495</v>
      </c>
      <c r="DJ214">
        <v>20</v>
      </c>
      <c r="DK214">
        <v>0.44</v>
      </c>
      <c r="DL214">
        <v>7.0000000000000007E-2</v>
      </c>
      <c r="DM214">
        <v>-28.434574999999999</v>
      </c>
      <c r="DN214">
        <v>-1.177490431519715</v>
      </c>
      <c r="DO214">
        <v>0.13514670870946111</v>
      </c>
      <c r="DP214">
        <v>0</v>
      </c>
      <c r="DQ214">
        <v>213.00476470588231</v>
      </c>
      <c r="DR214">
        <v>-0.1142857191025678</v>
      </c>
      <c r="DS214">
        <v>0.21785775969702861</v>
      </c>
      <c r="DT214">
        <v>1</v>
      </c>
      <c r="DU214">
        <v>0.39542957499999998</v>
      </c>
      <c r="DV214">
        <v>-3.3941425891181958E-3</v>
      </c>
      <c r="DW214">
        <v>4.0060153137968652E-3</v>
      </c>
      <c r="DX214">
        <v>1</v>
      </c>
      <c r="DY214">
        <v>2</v>
      </c>
      <c r="DZ214">
        <v>3</v>
      </c>
      <c r="EA214" t="s">
        <v>360</v>
      </c>
      <c r="EB214">
        <v>3.22946</v>
      </c>
      <c r="EC214">
        <v>2.7044899999999998</v>
      </c>
      <c r="ED214">
        <v>0.227191</v>
      </c>
      <c r="EE214">
        <v>0.23023299999999999</v>
      </c>
      <c r="EF214">
        <v>8.3080299999999996E-2</v>
      </c>
      <c r="EG214">
        <v>8.1767300000000001E-2</v>
      </c>
      <c r="EH214">
        <v>25344</v>
      </c>
      <c r="EI214">
        <v>24683.8</v>
      </c>
      <c r="EJ214">
        <v>31387.7</v>
      </c>
      <c r="EK214">
        <v>30379.3</v>
      </c>
      <c r="EL214">
        <v>38563.599999999999</v>
      </c>
      <c r="EM214">
        <v>36891.9</v>
      </c>
      <c r="EN214">
        <v>43998.2</v>
      </c>
      <c r="EO214">
        <v>42425.599999999999</v>
      </c>
      <c r="EP214">
        <v>1.9171</v>
      </c>
      <c r="EQ214">
        <v>1.95068</v>
      </c>
      <c r="ER214">
        <v>0.12642900000000001</v>
      </c>
      <c r="ES214">
        <v>0</v>
      </c>
      <c r="ET214">
        <v>22.8933</v>
      </c>
      <c r="EU214">
        <v>999.9</v>
      </c>
      <c r="EV214">
        <v>53.3</v>
      </c>
      <c r="EW214">
        <v>26.9</v>
      </c>
      <c r="EX214">
        <v>18.6586</v>
      </c>
      <c r="EY214">
        <v>61.512999999999998</v>
      </c>
      <c r="EZ214">
        <v>24.603400000000001</v>
      </c>
      <c r="FA214">
        <v>1</v>
      </c>
      <c r="FB214">
        <v>-0.21685199999999999</v>
      </c>
      <c r="FC214">
        <v>0.53405499999999995</v>
      </c>
      <c r="FD214">
        <v>20.1921</v>
      </c>
      <c r="FE214">
        <v>5.2210299999999998</v>
      </c>
      <c r="FF214">
        <v>11.992000000000001</v>
      </c>
      <c r="FG214">
        <v>4.9650499999999997</v>
      </c>
      <c r="FH214">
        <v>3.29548</v>
      </c>
      <c r="FI214">
        <v>9999</v>
      </c>
      <c r="FJ214">
        <v>9999</v>
      </c>
      <c r="FK214">
        <v>9999</v>
      </c>
      <c r="FL214">
        <v>292.89999999999998</v>
      </c>
      <c r="FM214">
        <v>4.9710400000000003</v>
      </c>
      <c r="FN214">
        <v>1.86768</v>
      </c>
      <c r="FO214">
        <v>1.8589</v>
      </c>
      <c r="FP214">
        <v>1.8650599999999999</v>
      </c>
      <c r="FQ214">
        <v>1.86304</v>
      </c>
      <c r="FR214">
        <v>1.8643400000000001</v>
      </c>
      <c r="FS214">
        <v>1.8597600000000001</v>
      </c>
      <c r="FT214">
        <v>1.8638600000000001</v>
      </c>
      <c r="FU214">
        <v>0</v>
      </c>
      <c r="FV214">
        <v>0</v>
      </c>
      <c r="FW214">
        <v>0</v>
      </c>
      <c r="FX214">
        <v>0</v>
      </c>
      <c r="FY214" t="s">
        <v>361</v>
      </c>
      <c r="FZ214" t="s">
        <v>362</v>
      </c>
      <c r="GA214" t="s">
        <v>363</v>
      </c>
      <c r="GB214" t="s">
        <v>363</v>
      </c>
      <c r="GC214" t="s">
        <v>363</v>
      </c>
      <c r="GD214" t="s">
        <v>363</v>
      </c>
      <c r="GE214">
        <v>0</v>
      </c>
      <c r="GF214">
        <v>100</v>
      </c>
      <c r="GG214">
        <v>100</v>
      </c>
      <c r="GH214">
        <v>-6.03</v>
      </c>
      <c r="GI214">
        <v>-5.2699999999999997E-2</v>
      </c>
      <c r="GJ214">
        <v>-0.44953633355511791</v>
      </c>
      <c r="GK214">
        <v>-3.2761014038563928E-3</v>
      </c>
      <c r="GL214">
        <v>-2.2697488846437009E-6</v>
      </c>
      <c r="GM214">
        <v>1.1067681640329E-9</v>
      </c>
      <c r="GN214">
        <v>-6.7387852144306204E-2</v>
      </c>
      <c r="GO214">
        <v>3.4759988817346559E-3</v>
      </c>
      <c r="GP214">
        <v>-3.6432653228263149E-4</v>
      </c>
      <c r="GQ214">
        <v>1.322559970292776E-5</v>
      </c>
      <c r="GR214">
        <v>12</v>
      </c>
      <c r="GS214">
        <v>1920</v>
      </c>
      <c r="GT214">
        <v>3</v>
      </c>
      <c r="GU214">
        <v>20</v>
      </c>
      <c r="GV214">
        <v>40</v>
      </c>
      <c r="GW214">
        <v>53</v>
      </c>
      <c r="GX214">
        <v>2.8454600000000001</v>
      </c>
      <c r="GY214">
        <v>2.4023400000000001</v>
      </c>
      <c r="GZ214">
        <v>1.4489700000000001</v>
      </c>
      <c r="HA214">
        <v>2.3034699999999999</v>
      </c>
      <c r="HB214">
        <v>1.5515099999999999</v>
      </c>
      <c r="HC214">
        <v>2.2351100000000002</v>
      </c>
      <c r="HD214">
        <v>31.629799999999999</v>
      </c>
      <c r="HE214">
        <v>14.4648</v>
      </c>
      <c r="HF214">
        <v>18</v>
      </c>
      <c r="HG214">
        <v>446.471</v>
      </c>
      <c r="HH214">
        <v>466.24900000000002</v>
      </c>
      <c r="HI214">
        <v>21.430900000000001</v>
      </c>
      <c r="HJ214">
        <v>24.267800000000001</v>
      </c>
      <c r="HK214">
        <v>30.0001</v>
      </c>
      <c r="HL214">
        <v>24.321400000000001</v>
      </c>
      <c r="HM214">
        <v>24.262799999999999</v>
      </c>
      <c r="HN214">
        <v>56.9893</v>
      </c>
      <c r="HO214">
        <v>30.529900000000001</v>
      </c>
      <c r="HP214">
        <v>44.378900000000002</v>
      </c>
      <c r="HQ214">
        <v>21.454000000000001</v>
      </c>
      <c r="HR214">
        <v>1322.28</v>
      </c>
      <c r="HS214">
        <v>14.4971</v>
      </c>
      <c r="HT214">
        <v>99.619799999999998</v>
      </c>
      <c r="HU214">
        <v>101.372</v>
      </c>
    </row>
    <row r="215" spans="1:229" x14ac:dyDescent="0.2">
      <c r="A215">
        <v>199</v>
      </c>
      <c r="B215">
        <v>1710709660</v>
      </c>
      <c r="C215">
        <v>1570.400000095367</v>
      </c>
      <c r="D215" t="s">
        <v>765</v>
      </c>
      <c r="E215" t="s">
        <v>766</v>
      </c>
      <c r="F215">
        <v>5</v>
      </c>
      <c r="H215">
        <v>1710709657.2</v>
      </c>
      <c r="I215">
        <f t="shared" si="102"/>
        <v>3.9698687166857602E-4</v>
      </c>
      <c r="J215">
        <f t="shared" si="103"/>
        <v>0.39698687166857605</v>
      </c>
      <c r="K215">
        <f t="shared" si="104"/>
        <v>6.9031517605885435</v>
      </c>
      <c r="L215">
        <f t="shared" si="105"/>
        <v>1280.3440000000001</v>
      </c>
      <c r="M215">
        <f t="shared" si="106"/>
        <v>788.02215707970686</v>
      </c>
      <c r="N215">
        <f t="shared" si="107"/>
        <v>80.174596207847245</v>
      </c>
      <c r="O215">
        <f t="shared" si="108"/>
        <v>130.26418392542359</v>
      </c>
      <c r="P215">
        <f t="shared" si="109"/>
        <v>2.3858764937512246E-2</v>
      </c>
      <c r="Q215">
        <f t="shared" si="110"/>
        <v>3</v>
      </c>
      <c r="R215">
        <f t="shared" si="111"/>
        <v>2.3753850507819758E-2</v>
      </c>
      <c r="S215">
        <f t="shared" si="112"/>
        <v>1.4855544134073171E-2</v>
      </c>
      <c r="T215">
        <f t="shared" si="113"/>
        <v>321.50953047794252</v>
      </c>
      <c r="U215">
        <f t="shared" si="114"/>
        <v>25.94093931734697</v>
      </c>
      <c r="V215">
        <f t="shared" si="115"/>
        <v>24.970130000000001</v>
      </c>
      <c r="W215">
        <f t="shared" si="116"/>
        <v>3.1740195534216489</v>
      </c>
      <c r="X215">
        <f t="shared" si="117"/>
        <v>49.956781606989871</v>
      </c>
      <c r="Y215">
        <f t="shared" si="118"/>
        <v>1.512825639080045</v>
      </c>
      <c r="Z215">
        <f t="shared" si="119"/>
        <v>3.0282688163970373</v>
      </c>
      <c r="AA215">
        <f t="shared" si="120"/>
        <v>1.6611939143416039</v>
      </c>
      <c r="AB215">
        <f t="shared" si="121"/>
        <v>-17.507121040584202</v>
      </c>
      <c r="AC215">
        <f t="shared" si="122"/>
        <v>-127.1180265599999</v>
      </c>
      <c r="AD215">
        <f t="shared" si="123"/>
        <v>-8.9247609582469494</v>
      </c>
      <c r="AE215">
        <f t="shared" si="124"/>
        <v>167.95962191911144</v>
      </c>
      <c r="AF215">
        <f t="shared" si="125"/>
        <v>28.015099578812332</v>
      </c>
      <c r="AG215">
        <f t="shared" si="126"/>
        <v>0.3977116504270285</v>
      </c>
      <c r="AH215">
        <f t="shared" si="127"/>
        <v>6.9031517605885435</v>
      </c>
      <c r="AI215">
        <v>1330.198966528661</v>
      </c>
      <c r="AJ215">
        <v>1307.5085454545449</v>
      </c>
      <c r="AK215">
        <v>3.407521021044694</v>
      </c>
      <c r="AL215">
        <v>67.179014470420327</v>
      </c>
      <c r="AM215">
        <f t="shared" si="128"/>
        <v>0.39698687166857605</v>
      </c>
      <c r="AN215">
        <v>14.478108038813129</v>
      </c>
      <c r="AO215">
        <v>14.86917939393939</v>
      </c>
      <c r="AP215">
        <v>-9.8026380772945637E-7</v>
      </c>
      <c r="AQ215">
        <v>78.549610732048009</v>
      </c>
      <c r="AR215">
        <v>130</v>
      </c>
      <c r="AS215">
        <v>22</v>
      </c>
      <c r="AT215">
        <f t="shared" si="129"/>
        <v>1</v>
      </c>
      <c r="AU215">
        <f t="shared" si="130"/>
        <v>0</v>
      </c>
      <c r="AV215">
        <f t="shared" si="131"/>
        <v>54222.20477886244</v>
      </c>
      <c r="AW215">
        <f t="shared" si="132"/>
        <v>1999.999</v>
      </c>
      <c r="AX215">
        <f t="shared" si="133"/>
        <v>1681.1958906103328</v>
      </c>
      <c r="AY215">
        <f t="shared" si="134"/>
        <v>0.8405983656043492</v>
      </c>
      <c r="AZ215">
        <f t="shared" si="135"/>
        <v>0.16075484561639405</v>
      </c>
      <c r="BA215">
        <v>6</v>
      </c>
      <c r="BB215">
        <v>0.5</v>
      </c>
      <c r="BC215" t="s">
        <v>358</v>
      </c>
      <c r="BD215">
        <v>2</v>
      </c>
      <c r="BE215" t="b">
        <v>1</v>
      </c>
      <c r="BF215">
        <v>1710709657.2</v>
      </c>
      <c r="BG215">
        <v>1280.3440000000001</v>
      </c>
      <c r="BH215">
        <v>1308.867</v>
      </c>
      <c r="BI215">
        <v>14.869300000000001</v>
      </c>
      <c r="BJ215">
        <v>14.47752</v>
      </c>
      <c r="BK215">
        <v>1286.4069999999999</v>
      </c>
      <c r="BL215">
        <v>14.922000000000001</v>
      </c>
      <c r="BM215">
        <v>600.02749999999992</v>
      </c>
      <c r="BN215">
        <v>101.64149999999999</v>
      </c>
      <c r="BO215">
        <v>0.10005065</v>
      </c>
      <c r="BP215">
        <v>24.184170000000002</v>
      </c>
      <c r="BQ215">
        <v>24.970130000000001</v>
      </c>
      <c r="BR215">
        <v>999.9</v>
      </c>
      <c r="BS215">
        <v>0</v>
      </c>
      <c r="BT215">
        <v>0</v>
      </c>
      <c r="BU215">
        <v>9993.8160000000007</v>
      </c>
      <c r="BV215">
        <v>0</v>
      </c>
      <c r="BW215">
        <v>6.1466390000000004</v>
      </c>
      <c r="BX215">
        <v>-28.526859999999999</v>
      </c>
      <c r="BY215">
        <v>1299.6690000000001</v>
      </c>
      <c r="BZ215">
        <v>1328.098</v>
      </c>
      <c r="CA215">
        <v>0.39178729999999989</v>
      </c>
      <c r="CB215">
        <v>1308.867</v>
      </c>
      <c r="CC215">
        <v>14.47752</v>
      </c>
      <c r="CD215">
        <v>1.5113369999999999</v>
      </c>
      <c r="CE215">
        <v>1.4715149999999999</v>
      </c>
      <c r="CF215">
        <v>13.08334</v>
      </c>
      <c r="CG215">
        <v>12.67535</v>
      </c>
      <c r="CH215">
        <v>1999.999</v>
      </c>
      <c r="CI215">
        <v>0.98000279999999995</v>
      </c>
      <c r="CJ215">
        <v>1.9997319999999999E-2</v>
      </c>
      <c r="CK215">
        <v>0</v>
      </c>
      <c r="CL215">
        <v>212.9504</v>
      </c>
      <c r="CM215">
        <v>5.0009800000000002</v>
      </c>
      <c r="CN215">
        <v>4491.3009999999986</v>
      </c>
      <c r="CO215">
        <v>18953.240000000002</v>
      </c>
      <c r="CP215">
        <v>38.699599999999997</v>
      </c>
      <c r="CQ215">
        <v>38.811999999999998</v>
      </c>
      <c r="CR215">
        <v>38.837200000000003</v>
      </c>
      <c r="CS215">
        <v>38</v>
      </c>
      <c r="CT215">
        <v>39.399799999999999</v>
      </c>
      <c r="CU215">
        <v>1955.106</v>
      </c>
      <c r="CV215">
        <v>39.890999999999998</v>
      </c>
      <c r="CW215">
        <v>0</v>
      </c>
      <c r="CX215">
        <v>6618.2000000476837</v>
      </c>
      <c r="CY215">
        <v>0</v>
      </c>
      <c r="CZ215">
        <v>1710707252</v>
      </c>
      <c r="DA215" t="s">
        <v>359</v>
      </c>
      <c r="DB215">
        <v>1710707252</v>
      </c>
      <c r="DC215">
        <v>1710706472</v>
      </c>
      <c r="DD215">
        <v>25</v>
      </c>
      <c r="DE215">
        <v>0.7</v>
      </c>
      <c r="DF215">
        <v>1.4E-2</v>
      </c>
      <c r="DG215">
        <v>-2.4249999999999998</v>
      </c>
      <c r="DH215">
        <v>-3.9E-2</v>
      </c>
      <c r="DI215">
        <v>495</v>
      </c>
      <c r="DJ215">
        <v>20</v>
      </c>
      <c r="DK215">
        <v>0.44</v>
      </c>
      <c r="DL215">
        <v>7.0000000000000007E-2</v>
      </c>
      <c r="DM215">
        <v>-28.48770731707317</v>
      </c>
      <c r="DN215">
        <v>-0.54177282229960932</v>
      </c>
      <c r="DO215">
        <v>9.4588998974236962E-2</v>
      </c>
      <c r="DP215">
        <v>0</v>
      </c>
      <c r="DQ215">
        <v>213.00411764705879</v>
      </c>
      <c r="DR215">
        <v>-0.1302062735276657</v>
      </c>
      <c r="DS215">
        <v>0.24107208644937031</v>
      </c>
      <c r="DT215">
        <v>1</v>
      </c>
      <c r="DU215">
        <v>0.3954141219512195</v>
      </c>
      <c r="DV215">
        <v>-3.3704926829268643E-2</v>
      </c>
      <c r="DW215">
        <v>3.580784770199645E-3</v>
      </c>
      <c r="DX215">
        <v>1</v>
      </c>
      <c r="DY215">
        <v>2</v>
      </c>
      <c r="DZ215">
        <v>3</v>
      </c>
      <c r="EA215" t="s">
        <v>360</v>
      </c>
      <c r="EB215">
        <v>3.2294700000000001</v>
      </c>
      <c r="EC215">
        <v>2.7041499999999998</v>
      </c>
      <c r="ED215">
        <v>0.22903599999999999</v>
      </c>
      <c r="EE215">
        <v>0.232068</v>
      </c>
      <c r="EF215">
        <v>8.3072400000000005E-2</v>
      </c>
      <c r="EG215">
        <v>8.1764199999999995E-2</v>
      </c>
      <c r="EH215">
        <v>25283.9</v>
      </c>
      <c r="EI215">
        <v>24625.5</v>
      </c>
      <c r="EJ215">
        <v>31387.9</v>
      </c>
      <c r="EK215">
        <v>30379.7</v>
      </c>
      <c r="EL215">
        <v>38564.199999999997</v>
      </c>
      <c r="EM215">
        <v>36892.400000000001</v>
      </c>
      <c r="EN215">
        <v>43998.400000000001</v>
      </c>
      <c r="EO215">
        <v>42426</v>
      </c>
      <c r="EP215">
        <v>1.9175800000000001</v>
      </c>
      <c r="EQ215">
        <v>1.9508000000000001</v>
      </c>
      <c r="ER215">
        <v>0.12622</v>
      </c>
      <c r="ES215">
        <v>0</v>
      </c>
      <c r="ET215">
        <v>22.888999999999999</v>
      </c>
      <c r="EU215">
        <v>999.9</v>
      </c>
      <c r="EV215">
        <v>53.3</v>
      </c>
      <c r="EW215">
        <v>26.9</v>
      </c>
      <c r="EX215">
        <v>18.658000000000001</v>
      </c>
      <c r="EY215">
        <v>61.582999999999998</v>
      </c>
      <c r="EZ215">
        <v>24.5593</v>
      </c>
      <c r="FA215">
        <v>1</v>
      </c>
      <c r="FB215">
        <v>-0.21692800000000001</v>
      </c>
      <c r="FC215">
        <v>0.54349099999999995</v>
      </c>
      <c r="FD215">
        <v>20.192</v>
      </c>
      <c r="FE215">
        <v>5.2210299999999998</v>
      </c>
      <c r="FF215">
        <v>11.992000000000001</v>
      </c>
      <c r="FG215">
        <v>4.9649000000000001</v>
      </c>
      <c r="FH215">
        <v>3.29548</v>
      </c>
      <c r="FI215">
        <v>9999</v>
      </c>
      <c r="FJ215">
        <v>9999</v>
      </c>
      <c r="FK215">
        <v>9999</v>
      </c>
      <c r="FL215">
        <v>292.89999999999998</v>
      </c>
      <c r="FM215">
        <v>4.9710299999999998</v>
      </c>
      <c r="FN215">
        <v>1.86768</v>
      </c>
      <c r="FO215">
        <v>1.8589100000000001</v>
      </c>
      <c r="FP215">
        <v>1.86507</v>
      </c>
      <c r="FQ215">
        <v>1.8630100000000001</v>
      </c>
      <c r="FR215">
        <v>1.8643400000000001</v>
      </c>
      <c r="FS215">
        <v>1.85975</v>
      </c>
      <c r="FT215">
        <v>1.8638600000000001</v>
      </c>
      <c r="FU215">
        <v>0</v>
      </c>
      <c r="FV215">
        <v>0</v>
      </c>
      <c r="FW215">
        <v>0</v>
      </c>
      <c r="FX215">
        <v>0</v>
      </c>
      <c r="FY215" t="s">
        <v>361</v>
      </c>
      <c r="FZ215" t="s">
        <v>362</v>
      </c>
      <c r="GA215" t="s">
        <v>363</v>
      </c>
      <c r="GB215" t="s">
        <v>363</v>
      </c>
      <c r="GC215" t="s">
        <v>363</v>
      </c>
      <c r="GD215" t="s">
        <v>363</v>
      </c>
      <c r="GE215">
        <v>0</v>
      </c>
      <c r="GF215">
        <v>100</v>
      </c>
      <c r="GG215">
        <v>100</v>
      </c>
      <c r="GH215">
        <v>-6.1</v>
      </c>
      <c r="GI215">
        <v>-5.2699999999999997E-2</v>
      </c>
      <c r="GJ215">
        <v>-0.44953633355511791</v>
      </c>
      <c r="GK215">
        <v>-3.2761014038563928E-3</v>
      </c>
      <c r="GL215">
        <v>-2.2697488846437009E-6</v>
      </c>
      <c r="GM215">
        <v>1.1067681640329E-9</v>
      </c>
      <c r="GN215">
        <v>-6.7387852144306204E-2</v>
      </c>
      <c r="GO215">
        <v>3.4759988817346559E-3</v>
      </c>
      <c r="GP215">
        <v>-3.6432653228263149E-4</v>
      </c>
      <c r="GQ215">
        <v>1.322559970292776E-5</v>
      </c>
      <c r="GR215">
        <v>12</v>
      </c>
      <c r="GS215">
        <v>1920</v>
      </c>
      <c r="GT215">
        <v>3</v>
      </c>
      <c r="GU215">
        <v>20</v>
      </c>
      <c r="GV215">
        <v>40.1</v>
      </c>
      <c r="GW215">
        <v>53.1</v>
      </c>
      <c r="GX215">
        <v>2.8723100000000001</v>
      </c>
      <c r="GY215">
        <v>2.4011200000000001</v>
      </c>
      <c r="GZ215">
        <v>1.4489700000000001</v>
      </c>
      <c r="HA215">
        <v>2.3034699999999999</v>
      </c>
      <c r="HB215">
        <v>1.5515099999999999</v>
      </c>
      <c r="HC215">
        <v>2.2424300000000001</v>
      </c>
      <c r="HD215">
        <v>31.629799999999999</v>
      </c>
      <c r="HE215">
        <v>14.4648</v>
      </c>
      <c r="HF215">
        <v>18</v>
      </c>
      <c r="HG215">
        <v>446.71499999999997</v>
      </c>
      <c r="HH215">
        <v>466.32600000000002</v>
      </c>
      <c r="HI215">
        <v>21.461500000000001</v>
      </c>
      <c r="HJ215">
        <v>24.2668</v>
      </c>
      <c r="HK215">
        <v>30</v>
      </c>
      <c r="HL215">
        <v>24.319400000000002</v>
      </c>
      <c r="HM215">
        <v>24.262799999999999</v>
      </c>
      <c r="HN215">
        <v>57.537599999999998</v>
      </c>
      <c r="HO215">
        <v>30.529900000000001</v>
      </c>
      <c r="HP215">
        <v>44.378900000000002</v>
      </c>
      <c r="HQ215">
        <v>21.474</v>
      </c>
      <c r="HR215">
        <v>1335.64</v>
      </c>
      <c r="HS215">
        <v>14.4971</v>
      </c>
      <c r="HT215">
        <v>99.620400000000004</v>
      </c>
      <c r="HU215">
        <v>101.373</v>
      </c>
    </row>
    <row r="216" spans="1:229" x14ac:dyDescent="0.2">
      <c r="A216">
        <v>200</v>
      </c>
      <c r="B216">
        <v>1710709665</v>
      </c>
      <c r="C216">
        <v>1575.400000095367</v>
      </c>
      <c r="D216" t="s">
        <v>767</v>
      </c>
      <c r="E216" t="s">
        <v>768</v>
      </c>
      <c r="F216">
        <v>5</v>
      </c>
      <c r="H216">
        <v>1710709662.5</v>
      </c>
      <c r="I216">
        <f t="shared" si="102"/>
        <v>3.9728531263477602E-4</v>
      </c>
      <c r="J216">
        <f t="shared" si="103"/>
        <v>0.39728531263477601</v>
      </c>
      <c r="K216">
        <f t="shared" si="104"/>
        <v>6.8671288412405023</v>
      </c>
      <c r="L216">
        <f t="shared" si="105"/>
        <v>1298.0422222222221</v>
      </c>
      <c r="M216">
        <f t="shared" si="106"/>
        <v>808.31242050198659</v>
      </c>
      <c r="N216">
        <f t="shared" si="107"/>
        <v>82.239124295076365</v>
      </c>
      <c r="O216">
        <f t="shared" si="108"/>
        <v>132.06509382510237</v>
      </c>
      <c r="P216">
        <f t="shared" si="109"/>
        <v>2.3892796531731462E-2</v>
      </c>
      <c r="Q216">
        <f t="shared" si="110"/>
        <v>3</v>
      </c>
      <c r="R216">
        <f t="shared" si="111"/>
        <v>2.3787583305900493E-2</v>
      </c>
      <c r="S216">
        <f t="shared" si="112"/>
        <v>1.4876653814054923E-2</v>
      </c>
      <c r="T216">
        <f t="shared" si="113"/>
        <v>321.51876028437658</v>
      </c>
      <c r="U216">
        <f t="shared" si="114"/>
        <v>25.936840217538009</v>
      </c>
      <c r="V216">
        <f t="shared" si="115"/>
        <v>24.964077777777781</v>
      </c>
      <c r="W216">
        <f t="shared" si="116"/>
        <v>3.1728742016779776</v>
      </c>
      <c r="X216">
        <f t="shared" si="117"/>
        <v>49.967358730697811</v>
      </c>
      <c r="Y216">
        <f t="shared" si="118"/>
        <v>1.5127755466421549</v>
      </c>
      <c r="Z216">
        <f t="shared" si="119"/>
        <v>3.0275275401194461</v>
      </c>
      <c r="AA216">
        <f t="shared" si="120"/>
        <v>1.6600986550358228</v>
      </c>
      <c r="AB216">
        <f t="shared" si="121"/>
        <v>-17.520282287193623</v>
      </c>
      <c r="AC216">
        <f t="shared" si="122"/>
        <v>-126.79922693333388</v>
      </c>
      <c r="AD216">
        <f t="shared" si="123"/>
        <v>-8.9019237314274715</v>
      </c>
      <c r="AE216">
        <f t="shared" si="124"/>
        <v>168.29732733242156</v>
      </c>
      <c r="AF216">
        <f t="shared" si="125"/>
        <v>27.865637128090214</v>
      </c>
      <c r="AG216">
        <f t="shared" si="126"/>
        <v>0.39667920810549789</v>
      </c>
      <c r="AH216">
        <f t="shared" si="127"/>
        <v>6.8671288412405023</v>
      </c>
      <c r="AI216">
        <v>1346.9172392874191</v>
      </c>
      <c r="AJ216">
        <v>1324.389575757576</v>
      </c>
      <c r="AK216">
        <v>3.3797301486929481</v>
      </c>
      <c r="AL216">
        <v>67.179014470420327</v>
      </c>
      <c r="AM216">
        <f t="shared" si="128"/>
        <v>0.39728531263477601</v>
      </c>
      <c r="AN216">
        <v>14.478500018782441</v>
      </c>
      <c r="AO216">
        <v>14.86988484848484</v>
      </c>
      <c r="AP216">
        <v>1.3445896150823151E-7</v>
      </c>
      <c r="AQ216">
        <v>78.549610732048009</v>
      </c>
      <c r="AR216">
        <v>129</v>
      </c>
      <c r="AS216">
        <v>22</v>
      </c>
      <c r="AT216">
        <f t="shared" si="129"/>
        <v>1</v>
      </c>
      <c r="AU216">
        <f t="shared" si="130"/>
        <v>0</v>
      </c>
      <c r="AV216">
        <f t="shared" si="131"/>
        <v>54085.300996066057</v>
      </c>
      <c r="AW216">
        <f t="shared" si="132"/>
        <v>2000.0555555555561</v>
      </c>
      <c r="AX216">
        <f t="shared" si="133"/>
        <v>1681.2435027380193</v>
      </c>
      <c r="AY216">
        <f t="shared" si="134"/>
        <v>0.84059840141341458</v>
      </c>
      <c r="AZ216">
        <f t="shared" si="135"/>
        <v>0.16075491472789025</v>
      </c>
      <c r="BA216">
        <v>6</v>
      </c>
      <c r="BB216">
        <v>0.5</v>
      </c>
      <c r="BC216" t="s">
        <v>358</v>
      </c>
      <c r="BD216">
        <v>2</v>
      </c>
      <c r="BE216" t="b">
        <v>1</v>
      </c>
      <c r="BF216">
        <v>1710709662.5</v>
      </c>
      <c r="BG216">
        <v>1298.0422222222221</v>
      </c>
      <c r="BH216">
        <v>1326.4233333333329</v>
      </c>
      <c r="BI216">
        <v>14.86877777777778</v>
      </c>
      <c r="BJ216">
        <v>14.477988888888889</v>
      </c>
      <c r="BK216">
        <v>1304.17</v>
      </c>
      <c r="BL216">
        <v>14.921477777777779</v>
      </c>
      <c r="BM216">
        <v>599.98799999999994</v>
      </c>
      <c r="BN216">
        <v>101.64166666666669</v>
      </c>
      <c r="BO216">
        <v>0.10008838888888889</v>
      </c>
      <c r="BP216">
        <v>24.180088888888889</v>
      </c>
      <c r="BQ216">
        <v>24.964077777777781</v>
      </c>
      <c r="BR216">
        <v>999.90000000000009</v>
      </c>
      <c r="BS216">
        <v>0</v>
      </c>
      <c r="BT216">
        <v>0</v>
      </c>
      <c r="BU216">
        <v>9967.362222222222</v>
      </c>
      <c r="BV216">
        <v>0</v>
      </c>
      <c r="BW216">
        <v>6.1616200000000001</v>
      </c>
      <c r="BX216">
        <v>-28.383722222222222</v>
      </c>
      <c r="BY216">
        <v>1317.633333333333</v>
      </c>
      <c r="BZ216">
        <v>1345.911111111111</v>
      </c>
      <c r="CA216">
        <v>0.39079255555555559</v>
      </c>
      <c r="CB216">
        <v>1326.4233333333329</v>
      </c>
      <c r="CC216">
        <v>14.477988888888889</v>
      </c>
      <c r="CD216">
        <v>1.5112866666666669</v>
      </c>
      <c r="CE216">
        <v>1.471564444444444</v>
      </c>
      <c r="CF216">
        <v>13.082822222222219</v>
      </c>
      <c r="CG216">
        <v>12.67587777777778</v>
      </c>
      <c r="CH216">
        <v>2000.0555555555561</v>
      </c>
      <c r="CI216">
        <v>0.9800023333333332</v>
      </c>
      <c r="CJ216">
        <v>1.9997755555555548E-2</v>
      </c>
      <c r="CK216">
        <v>0</v>
      </c>
      <c r="CL216">
        <v>212.9017777777778</v>
      </c>
      <c r="CM216">
        <v>5.0009800000000002</v>
      </c>
      <c r="CN216">
        <v>4490.7455555555553</v>
      </c>
      <c r="CO216">
        <v>18953.788888888888</v>
      </c>
      <c r="CP216">
        <v>38.631888888888888</v>
      </c>
      <c r="CQ216">
        <v>38.75</v>
      </c>
      <c r="CR216">
        <v>38.798222222222222</v>
      </c>
      <c r="CS216">
        <v>37.936999999999998</v>
      </c>
      <c r="CT216">
        <v>39.347000000000008</v>
      </c>
      <c r="CU216">
        <v>1955.155555555556</v>
      </c>
      <c r="CV216">
        <v>39.894444444444439</v>
      </c>
      <c r="CW216">
        <v>0</v>
      </c>
      <c r="CX216">
        <v>6623.5999999046326</v>
      </c>
      <c r="CY216">
        <v>0</v>
      </c>
      <c r="CZ216">
        <v>1710707252</v>
      </c>
      <c r="DA216" t="s">
        <v>359</v>
      </c>
      <c r="DB216">
        <v>1710707252</v>
      </c>
      <c r="DC216">
        <v>1710706472</v>
      </c>
      <c r="DD216">
        <v>25</v>
      </c>
      <c r="DE216">
        <v>0.7</v>
      </c>
      <c r="DF216">
        <v>1.4E-2</v>
      </c>
      <c r="DG216">
        <v>-2.4249999999999998</v>
      </c>
      <c r="DH216">
        <v>-3.9E-2</v>
      </c>
      <c r="DI216">
        <v>495</v>
      </c>
      <c r="DJ216">
        <v>20</v>
      </c>
      <c r="DK216">
        <v>0.44</v>
      </c>
      <c r="DL216">
        <v>7.0000000000000007E-2</v>
      </c>
      <c r="DM216">
        <v>-28.503937499999999</v>
      </c>
      <c r="DN216">
        <v>0.36553058161355562</v>
      </c>
      <c r="DO216">
        <v>0.11124952738663629</v>
      </c>
      <c r="DP216">
        <v>1</v>
      </c>
      <c r="DQ216">
        <v>212.96288235294119</v>
      </c>
      <c r="DR216">
        <v>-0.18218488678553929</v>
      </c>
      <c r="DS216">
        <v>0.2220891136333894</v>
      </c>
      <c r="DT216">
        <v>1</v>
      </c>
      <c r="DU216">
        <v>0.39270519999999998</v>
      </c>
      <c r="DV216">
        <v>-1.675895684803104E-2</v>
      </c>
      <c r="DW216">
        <v>1.9678068020006411E-3</v>
      </c>
      <c r="DX216">
        <v>1</v>
      </c>
      <c r="DY216">
        <v>3</v>
      </c>
      <c r="DZ216">
        <v>3</v>
      </c>
      <c r="EA216" t="s">
        <v>460</v>
      </c>
      <c r="EB216">
        <v>3.2292200000000002</v>
      </c>
      <c r="EC216">
        <v>2.7040999999999999</v>
      </c>
      <c r="ED216">
        <v>0.23085800000000001</v>
      </c>
      <c r="EE216">
        <v>0.233845</v>
      </c>
      <c r="EF216">
        <v>8.3077999999999999E-2</v>
      </c>
      <c r="EG216">
        <v>8.1767999999999993E-2</v>
      </c>
      <c r="EH216">
        <v>25224.400000000001</v>
      </c>
      <c r="EI216">
        <v>24568.799999999999</v>
      </c>
      <c r="EJ216">
        <v>31388</v>
      </c>
      <c r="EK216">
        <v>30379.9</v>
      </c>
      <c r="EL216">
        <v>38564.400000000001</v>
      </c>
      <c r="EM216">
        <v>36892.800000000003</v>
      </c>
      <c r="EN216">
        <v>43998.9</v>
      </c>
      <c r="EO216">
        <v>42426.5</v>
      </c>
      <c r="EP216">
        <v>1.9184699999999999</v>
      </c>
      <c r="EQ216">
        <v>1.9510700000000001</v>
      </c>
      <c r="ER216">
        <v>0.12681600000000001</v>
      </c>
      <c r="ES216">
        <v>0</v>
      </c>
      <c r="ET216">
        <v>22.885999999999999</v>
      </c>
      <c r="EU216">
        <v>999.9</v>
      </c>
      <c r="EV216">
        <v>53.3</v>
      </c>
      <c r="EW216">
        <v>26.9</v>
      </c>
      <c r="EX216">
        <v>18.659400000000002</v>
      </c>
      <c r="EY216">
        <v>61.262999999999998</v>
      </c>
      <c r="EZ216">
        <v>24.759599999999999</v>
      </c>
      <c r="FA216">
        <v>1</v>
      </c>
      <c r="FB216">
        <v>-0.216977</v>
      </c>
      <c r="FC216">
        <v>0.52873400000000004</v>
      </c>
      <c r="FD216">
        <v>20.191800000000001</v>
      </c>
      <c r="FE216">
        <v>5.2211800000000004</v>
      </c>
      <c r="FF216">
        <v>11.992000000000001</v>
      </c>
      <c r="FG216">
        <v>4.9649999999999999</v>
      </c>
      <c r="FH216">
        <v>3.2956300000000001</v>
      </c>
      <c r="FI216">
        <v>9999</v>
      </c>
      <c r="FJ216">
        <v>9999</v>
      </c>
      <c r="FK216">
        <v>9999</v>
      </c>
      <c r="FL216">
        <v>292.89999999999998</v>
      </c>
      <c r="FM216">
        <v>4.9710000000000001</v>
      </c>
      <c r="FN216">
        <v>1.86768</v>
      </c>
      <c r="FO216">
        <v>1.8589199999999999</v>
      </c>
      <c r="FP216">
        <v>1.8650599999999999</v>
      </c>
      <c r="FQ216">
        <v>1.8630100000000001</v>
      </c>
      <c r="FR216">
        <v>1.86433</v>
      </c>
      <c r="FS216">
        <v>1.85975</v>
      </c>
      <c r="FT216">
        <v>1.8638600000000001</v>
      </c>
      <c r="FU216">
        <v>0</v>
      </c>
      <c r="FV216">
        <v>0</v>
      </c>
      <c r="FW216">
        <v>0</v>
      </c>
      <c r="FX216">
        <v>0</v>
      </c>
      <c r="FY216" t="s">
        <v>361</v>
      </c>
      <c r="FZ216" t="s">
        <v>362</v>
      </c>
      <c r="GA216" t="s">
        <v>363</v>
      </c>
      <c r="GB216" t="s">
        <v>363</v>
      </c>
      <c r="GC216" t="s">
        <v>363</v>
      </c>
      <c r="GD216" t="s">
        <v>363</v>
      </c>
      <c r="GE216">
        <v>0</v>
      </c>
      <c r="GF216">
        <v>100</v>
      </c>
      <c r="GG216">
        <v>100</v>
      </c>
      <c r="GH216">
        <v>-6.15</v>
      </c>
      <c r="GI216">
        <v>-5.2699999999999997E-2</v>
      </c>
      <c r="GJ216">
        <v>-0.44953633355511791</v>
      </c>
      <c r="GK216">
        <v>-3.2761014038563928E-3</v>
      </c>
      <c r="GL216">
        <v>-2.2697488846437009E-6</v>
      </c>
      <c r="GM216">
        <v>1.1067681640329E-9</v>
      </c>
      <c r="GN216">
        <v>-6.7387852144306204E-2</v>
      </c>
      <c r="GO216">
        <v>3.4759988817346559E-3</v>
      </c>
      <c r="GP216">
        <v>-3.6432653228263149E-4</v>
      </c>
      <c r="GQ216">
        <v>1.322559970292776E-5</v>
      </c>
      <c r="GR216">
        <v>12</v>
      </c>
      <c r="GS216">
        <v>1920</v>
      </c>
      <c r="GT216">
        <v>3</v>
      </c>
      <c r="GU216">
        <v>20</v>
      </c>
      <c r="GV216">
        <v>40.200000000000003</v>
      </c>
      <c r="GW216">
        <v>53.2</v>
      </c>
      <c r="GX216">
        <v>2.9040499999999998</v>
      </c>
      <c r="GY216">
        <v>2.3999000000000001</v>
      </c>
      <c r="GZ216">
        <v>1.4489700000000001</v>
      </c>
      <c r="HA216">
        <v>2.3034699999999999</v>
      </c>
      <c r="HB216">
        <v>1.5515099999999999</v>
      </c>
      <c r="HC216">
        <v>2.2753899999999998</v>
      </c>
      <c r="HD216">
        <v>31.629799999999999</v>
      </c>
      <c r="HE216">
        <v>14.456</v>
      </c>
      <c r="HF216">
        <v>18</v>
      </c>
      <c r="HG216">
        <v>447.21100000000001</v>
      </c>
      <c r="HH216">
        <v>466.488</v>
      </c>
      <c r="HI216">
        <v>21.483599999999999</v>
      </c>
      <c r="HJ216">
        <v>24.265000000000001</v>
      </c>
      <c r="HK216">
        <v>30</v>
      </c>
      <c r="HL216">
        <v>24.319400000000002</v>
      </c>
      <c r="HM216">
        <v>24.261800000000001</v>
      </c>
      <c r="HN216">
        <v>58.178699999999999</v>
      </c>
      <c r="HO216">
        <v>30.529900000000001</v>
      </c>
      <c r="HP216">
        <v>44.378900000000002</v>
      </c>
      <c r="HQ216">
        <v>21.499600000000001</v>
      </c>
      <c r="HR216">
        <v>1355.67</v>
      </c>
      <c r="HS216">
        <v>14.4971</v>
      </c>
      <c r="HT216">
        <v>99.621099999999998</v>
      </c>
      <c r="HU216">
        <v>101.374</v>
      </c>
    </row>
    <row r="217" spans="1:229" x14ac:dyDescent="0.2">
      <c r="A217">
        <v>201</v>
      </c>
      <c r="B217">
        <v>1710709670</v>
      </c>
      <c r="C217">
        <v>1580.400000095367</v>
      </c>
      <c r="D217" t="s">
        <v>769</v>
      </c>
      <c r="E217" t="s">
        <v>770</v>
      </c>
      <c r="F217">
        <v>5</v>
      </c>
      <c r="H217">
        <v>1710709667.2</v>
      </c>
      <c r="I217">
        <f t="shared" si="102"/>
        <v>4.0019123597799197E-4</v>
      </c>
      <c r="J217">
        <f t="shared" si="103"/>
        <v>0.40019123597799194</v>
      </c>
      <c r="K217">
        <f t="shared" si="104"/>
        <v>7.1142902231403378</v>
      </c>
      <c r="L217">
        <f t="shared" si="105"/>
        <v>1313.6890000000001</v>
      </c>
      <c r="M217">
        <f t="shared" si="106"/>
        <v>809.72427819964366</v>
      </c>
      <c r="N217">
        <f t="shared" si="107"/>
        <v>82.382692684070889</v>
      </c>
      <c r="O217">
        <f t="shared" si="108"/>
        <v>133.65690035881653</v>
      </c>
      <c r="P217">
        <f t="shared" si="109"/>
        <v>2.4026729066731534E-2</v>
      </c>
      <c r="Q217">
        <f t="shared" si="110"/>
        <v>3</v>
      </c>
      <c r="R217">
        <f t="shared" si="111"/>
        <v>2.3920335811505652E-2</v>
      </c>
      <c r="S217">
        <f t="shared" si="112"/>
        <v>1.4959729499229406E-2</v>
      </c>
      <c r="T217">
        <f t="shared" si="113"/>
        <v>321.51627366801921</v>
      </c>
      <c r="U217">
        <f t="shared" si="114"/>
        <v>25.933069894153409</v>
      </c>
      <c r="V217">
        <f t="shared" si="115"/>
        <v>24.97946</v>
      </c>
      <c r="W217">
        <f t="shared" si="116"/>
        <v>3.1757859154701715</v>
      </c>
      <c r="X217">
        <f t="shared" si="117"/>
        <v>49.978924203597671</v>
      </c>
      <c r="Y217">
        <f t="shared" si="118"/>
        <v>1.5128516918094288</v>
      </c>
      <c r="Z217">
        <f t="shared" si="119"/>
        <v>3.0269793036091959</v>
      </c>
      <c r="AA217">
        <f t="shared" si="120"/>
        <v>1.6629342236607427</v>
      </c>
      <c r="AB217">
        <f t="shared" si="121"/>
        <v>-17.648433506629445</v>
      </c>
      <c r="AC217">
        <f t="shared" si="122"/>
        <v>-129.77534903999987</v>
      </c>
      <c r="AD217">
        <f t="shared" si="123"/>
        <v>-9.1114305688635771</v>
      </c>
      <c r="AE217">
        <f t="shared" si="124"/>
        <v>164.98106055252634</v>
      </c>
      <c r="AF217">
        <f t="shared" si="125"/>
        <v>28.065286368196922</v>
      </c>
      <c r="AG217">
        <f t="shared" si="126"/>
        <v>0.39989346588335883</v>
      </c>
      <c r="AH217">
        <f t="shared" si="127"/>
        <v>7.1142902231403378</v>
      </c>
      <c r="AI217">
        <v>1364.169331170629</v>
      </c>
      <c r="AJ217">
        <v>1341.32</v>
      </c>
      <c r="AK217">
        <v>3.3947721907830828</v>
      </c>
      <c r="AL217">
        <v>67.179014470420327</v>
      </c>
      <c r="AM217">
        <f t="shared" si="128"/>
        <v>0.40019123597799194</v>
      </c>
      <c r="AN217">
        <v>14.47569551845279</v>
      </c>
      <c r="AO217">
        <v>14.869975151515151</v>
      </c>
      <c r="AP217">
        <v>-1.196348723602476E-6</v>
      </c>
      <c r="AQ217">
        <v>78.549610732048009</v>
      </c>
      <c r="AR217">
        <v>130</v>
      </c>
      <c r="AS217">
        <v>22</v>
      </c>
      <c r="AT217">
        <f t="shared" si="129"/>
        <v>1</v>
      </c>
      <c r="AU217">
        <f t="shared" si="130"/>
        <v>0</v>
      </c>
      <c r="AV217">
        <f t="shared" si="131"/>
        <v>54334.639604247874</v>
      </c>
      <c r="AW217">
        <f t="shared" si="132"/>
        <v>2000.038</v>
      </c>
      <c r="AX217">
        <f t="shared" si="133"/>
        <v>1681.2289194134814</v>
      </c>
      <c r="AY217">
        <f t="shared" si="134"/>
        <v>0.84059848833546236</v>
      </c>
      <c r="AZ217">
        <f t="shared" si="135"/>
        <v>0.16075508248744233</v>
      </c>
      <c r="BA217">
        <v>6</v>
      </c>
      <c r="BB217">
        <v>0.5</v>
      </c>
      <c r="BC217" t="s">
        <v>358</v>
      </c>
      <c r="BD217">
        <v>2</v>
      </c>
      <c r="BE217" t="b">
        <v>1</v>
      </c>
      <c r="BF217">
        <v>1710709667.2</v>
      </c>
      <c r="BG217">
        <v>1313.6890000000001</v>
      </c>
      <c r="BH217">
        <v>1342.2819999999999</v>
      </c>
      <c r="BI217">
        <v>14.869540000000001</v>
      </c>
      <c r="BJ217">
        <v>14.47556</v>
      </c>
      <c r="BK217">
        <v>1319.873</v>
      </c>
      <c r="BL217">
        <v>14.92224</v>
      </c>
      <c r="BM217">
        <v>599.95010000000002</v>
      </c>
      <c r="BN217">
        <v>101.64190000000001</v>
      </c>
      <c r="BO217">
        <v>9.976059000000001E-2</v>
      </c>
      <c r="BP217">
        <v>24.177070000000001</v>
      </c>
      <c r="BQ217">
        <v>24.97946</v>
      </c>
      <c r="BR217">
        <v>999.9</v>
      </c>
      <c r="BS217">
        <v>0</v>
      </c>
      <c r="BT217">
        <v>0</v>
      </c>
      <c r="BU217">
        <v>10015.135</v>
      </c>
      <c r="BV217">
        <v>0</v>
      </c>
      <c r="BW217">
        <v>6.1616200000000001</v>
      </c>
      <c r="BX217">
        <v>-28.59375</v>
      </c>
      <c r="BY217">
        <v>1333.5160000000001</v>
      </c>
      <c r="BZ217">
        <v>1361.999</v>
      </c>
      <c r="CA217">
        <v>0.39398280000000002</v>
      </c>
      <c r="CB217">
        <v>1342.2819999999999</v>
      </c>
      <c r="CC217">
        <v>14.47556</v>
      </c>
      <c r="CD217">
        <v>1.511368</v>
      </c>
      <c r="CE217">
        <v>1.471322</v>
      </c>
      <c r="CF217">
        <v>13.08365</v>
      </c>
      <c r="CG217">
        <v>12.673360000000001</v>
      </c>
      <c r="CH217">
        <v>2000.038</v>
      </c>
      <c r="CI217">
        <v>0.98000279999999995</v>
      </c>
      <c r="CJ217">
        <v>1.9997319999999999E-2</v>
      </c>
      <c r="CK217">
        <v>0</v>
      </c>
      <c r="CL217">
        <v>212.91300000000001</v>
      </c>
      <c r="CM217">
        <v>5.0009800000000002</v>
      </c>
      <c r="CN217">
        <v>4490.0339999999997</v>
      </c>
      <c r="CO217">
        <v>18953.63</v>
      </c>
      <c r="CP217">
        <v>38.587200000000003</v>
      </c>
      <c r="CQ217">
        <v>38.75</v>
      </c>
      <c r="CR217">
        <v>38.75</v>
      </c>
      <c r="CS217">
        <v>37.912199999999999</v>
      </c>
      <c r="CT217">
        <v>39.299599999999998</v>
      </c>
      <c r="CU217">
        <v>1955.1379999999999</v>
      </c>
      <c r="CV217">
        <v>39.899999999999991</v>
      </c>
      <c r="CW217">
        <v>0</v>
      </c>
      <c r="CX217">
        <v>6628.3999998569489</v>
      </c>
      <c r="CY217">
        <v>0</v>
      </c>
      <c r="CZ217">
        <v>1710707252</v>
      </c>
      <c r="DA217" t="s">
        <v>359</v>
      </c>
      <c r="DB217">
        <v>1710707252</v>
      </c>
      <c r="DC217">
        <v>1710706472</v>
      </c>
      <c r="DD217">
        <v>25</v>
      </c>
      <c r="DE217">
        <v>0.7</v>
      </c>
      <c r="DF217">
        <v>1.4E-2</v>
      </c>
      <c r="DG217">
        <v>-2.4249999999999998</v>
      </c>
      <c r="DH217">
        <v>-3.9E-2</v>
      </c>
      <c r="DI217">
        <v>495</v>
      </c>
      <c r="DJ217">
        <v>20</v>
      </c>
      <c r="DK217">
        <v>0.44</v>
      </c>
      <c r="DL217">
        <v>7.0000000000000007E-2</v>
      </c>
      <c r="DM217">
        <v>-28.5135325</v>
      </c>
      <c r="DN217">
        <v>9.1984615384551063E-2</v>
      </c>
      <c r="DO217">
        <v>0.11592597721714459</v>
      </c>
      <c r="DP217">
        <v>1</v>
      </c>
      <c r="DQ217">
        <v>212.9711176470588</v>
      </c>
      <c r="DR217">
        <v>-0.35960276184093359</v>
      </c>
      <c r="DS217">
        <v>0.19714875910842999</v>
      </c>
      <c r="DT217">
        <v>1</v>
      </c>
      <c r="DU217">
        <v>0.39229147500000011</v>
      </c>
      <c r="DV217">
        <v>-1.4002964352729131E-3</v>
      </c>
      <c r="DW217">
        <v>1.3937473047059129E-3</v>
      </c>
      <c r="DX217">
        <v>1</v>
      </c>
      <c r="DY217">
        <v>3</v>
      </c>
      <c r="DZ217">
        <v>3</v>
      </c>
      <c r="EA217" t="s">
        <v>460</v>
      </c>
      <c r="EB217">
        <v>3.22933</v>
      </c>
      <c r="EC217">
        <v>2.7043900000000001</v>
      </c>
      <c r="ED217">
        <v>0.23266999999999999</v>
      </c>
      <c r="EE217">
        <v>0.23566699999999999</v>
      </c>
      <c r="EF217">
        <v>8.3078299999999994E-2</v>
      </c>
      <c r="EG217">
        <v>8.1755300000000003E-2</v>
      </c>
      <c r="EH217">
        <v>25165</v>
      </c>
      <c r="EI217">
        <v>24510.6</v>
      </c>
      <c r="EJ217">
        <v>31387.9</v>
      </c>
      <c r="EK217">
        <v>30380</v>
      </c>
      <c r="EL217">
        <v>38564.199999999997</v>
      </c>
      <c r="EM217">
        <v>36893</v>
      </c>
      <c r="EN217">
        <v>43998.6</v>
      </c>
      <c r="EO217">
        <v>42426.1</v>
      </c>
      <c r="EP217">
        <v>1.9169799999999999</v>
      </c>
      <c r="EQ217">
        <v>1.95082</v>
      </c>
      <c r="ER217">
        <v>0.12794900000000001</v>
      </c>
      <c r="ES217">
        <v>0</v>
      </c>
      <c r="ET217">
        <v>22.8828</v>
      </c>
      <c r="EU217">
        <v>999.9</v>
      </c>
      <c r="EV217">
        <v>53.3</v>
      </c>
      <c r="EW217">
        <v>26.9</v>
      </c>
      <c r="EX217">
        <v>18.6587</v>
      </c>
      <c r="EY217">
        <v>61.423000000000002</v>
      </c>
      <c r="EZ217">
        <v>24.851800000000001</v>
      </c>
      <c r="FA217">
        <v>1</v>
      </c>
      <c r="FB217">
        <v>-0.21701200000000001</v>
      </c>
      <c r="FC217">
        <v>0.52319700000000002</v>
      </c>
      <c r="FD217">
        <v>20.1921</v>
      </c>
      <c r="FE217">
        <v>5.2211800000000004</v>
      </c>
      <c r="FF217">
        <v>11.992100000000001</v>
      </c>
      <c r="FG217">
        <v>4.9652000000000003</v>
      </c>
      <c r="FH217">
        <v>3.2955000000000001</v>
      </c>
      <c r="FI217">
        <v>9999</v>
      </c>
      <c r="FJ217">
        <v>9999</v>
      </c>
      <c r="FK217">
        <v>9999</v>
      </c>
      <c r="FL217">
        <v>292.89999999999998</v>
      </c>
      <c r="FM217">
        <v>4.9710000000000001</v>
      </c>
      <c r="FN217">
        <v>1.86768</v>
      </c>
      <c r="FO217">
        <v>1.8589599999999999</v>
      </c>
      <c r="FP217">
        <v>1.8650599999999999</v>
      </c>
      <c r="FQ217">
        <v>1.863</v>
      </c>
      <c r="FR217">
        <v>1.86432</v>
      </c>
      <c r="FS217">
        <v>1.85975</v>
      </c>
      <c r="FT217">
        <v>1.8638600000000001</v>
      </c>
      <c r="FU217">
        <v>0</v>
      </c>
      <c r="FV217">
        <v>0</v>
      </c>
      <c r="FW217">
        <v>0</v>
      </c>
      <c r="FX217">
        <v>0</v>
      </c>
      <c r="FY217" t="s">
        <v>361</v>
      </c>
      <c r="FZ217" t="s">
        <v>362</v>
      </c>
      <c r="GA217" t="s">
        <v>363</v>
      </c>
      <c r="GB217" t="s">
        <v>363</v>
      </c>
      <c r="GC217" t="s">
        <v>363</v>
      </c>
      <c r="GD217" t="s">
        <v>363</v>
      </c>
      <c r="GE217">
        <v>0</v>
      </c>
      <c r="GF217">
        <v>100</v>
      </c>
      <c r="GG217">
        <v>100</v>
      </c>
      <c r="GH217">
        <v>-6.21</v>
      </c>
      <c r="GI217">
        <v>-5.2699999999999997E-2</v>
      </c>
      <c r="GJ217">
        <v>-0.44953633355511791</v>
      </c>
      <c r="GK217">
        <v>-3.2761014038563928E-3</v>
      </c>
      <c r="GL217">
        <v>-2.2697488846437009E-6</v>
      </c>
      <c r="GM217">
        <v>1.1067681640329E-9</v>
      </c>
      <c r="GN217">
        <v>-6.7387852144306204E-2</v>
      </c>
      <c r="GO217">
        <v>3.4759988817346559E-3</v>
      </c>
      <c r="GP217">
        <v>-3.6432653228263149E-4</v>
      </c>
      <c r="GQ217">
        <v>1.322559970292776E-5</v>
      </c>
      <c r="GR217">
        <v>12</v>
      </c>
      <c r="GS217">
        <v>1920</v>
      </c>
      <c r="GT217">
        <v>3</v>
      </c>
      <c r="GU217">
        <v>20</v>
      </c>
      <c r="GV217">
        <v>40.299999999999997</v>
      </c>
      <c r="GW217">
        <v>53.3</v>
      </c>
      <c r="GX217">
        <v>2.9321299999999999</v>
      </c>
      <c r="GY217">
        <v>2.3974600000000001</v>
      </c>
      <c r="GZ217">
        <v>1.4489700000000001</v>
      </c>
      <c r="HA217">
        <v>2.3034699999999999</v>
      </c>
      <c r="HB217">
        <v>1.5515099999999999</v>
      </c>
      <c r="HC217">
        <v>2.2936999999999999</v>
      </c>
      <c r="HD217">
        <v>31.629799999999999</v>
      </c>
      <c r="HE217">
        <v>14.4735</v>
      </c>
      <c r="HF217">
        <v>18</v>
      </c>
      <c r="HG217">
        <v>446.37</v>
      </c>
      <c r="HH217">
        <v>466.32400000000001</v>
      </c>
      <c r="HI217">
        <v>21.507100000000001</v>
      </c>
      <c r="HJ217">
        <v>24.264299999999999</v>
      </c>
      <c r="HK217">
        <v>30</v>
      </c>
      <c r="HL217">
        <v>24.317399999999999</v>
      </c>
      <c r="HM217">
        <v>24.2607</v>
      </c>
      <c r="HN217">
        <v>58.724400000000003</v>
      </c>
      <c r="HO217">
        <v>30.529900000000001</v>
      </c>
      <c r="HP217">
        <v>44.378900000000002</v>
      </c>
      <c r="HQ217">
        <v>21.5181</v>
      </c>
      <c r="HR217">
        <v>1369.03</v>
      </c>
      <c r="HS217">
        <v>14.4971</v>
      </c>
      <c r="HT217">
        <v>99.620599999999996</v>
      </c>
      <c r="HU217">
        <v>101.374</v>
      </c>
    </row>
    <row r="218" spans="1:229" x14ac:dyDescent="0.2">
      <c r="A218">
        <v>202</v>
      </c>
      <c r="B218">
        <v>1710709675</v>
      </c>
      <c r="C218">
        <v>1585.400000095367</v>
      </c>
      <c r="D218" t="s">
        <v>771</v>
      </c>
      <c r="E218" t="s">
        <v>772</v>
      </c>
      <c r="F218">
        <v>5</v>
      </c>
      <c r="H218">
        <v>1710709672.5</v>
      </c>
      <c r="I218">
        <f t="shared" si="102"/>
        <v>3.9846969990169154E-4</v>
      </c>
      <c r="J218">
        <f t="shared" si="103"/>
        <v>0.39846969990169157</v>
      </c>
      <c r="K218">
        <f t="shared" si="104"/>
        <v>7.0511169629103607</v>
      </c>
      <c r="L218">
        <f t="shared" si="105"/>
        <v>1331.4144444444439</v>
      </c>
      <c r="M218">
        <f t="shared" si="106"/>
        <v>828.95421830374437</v>
      </c>
      <c r="N218">
        <f t="shared" si="107"/>
        <v>84.339819006625461</v>
      </c>
      <c r="O218">
        <f t="shared" si="108"/>
        <v>135.46134489432754</v>
      </c>
      <c r="P218">
        <f t="shared" si="109"/>
        <v>2.3914007476906456E-2</v>
      </c>
      <c r="Q218">
        <f t="shared" si="110"/>
        <v>3</v>
      </c>
      <c r="R218">
        <f t="shared" si="111"/>
        <v>2.3808607805850542E-2</v>
      </c>
      <c r="S218">
        <f t="shared" si="112"/>
        <v>1.4889810775144844E-2</v>
      </c>
      <c r="T218">
        <f t="shared" si="113"/>
        <v>321.51251420133923</v>
      </c>
      <c r="U218">
        <f t="shared" si="114"/>
        <v>25.940142507538368</v>
      </c>
      <c r="V218">
        <f t="shared" si="115"/>
        <v>24.98288888888889</v>
      </c>
      <c r="W218">
        <f t="shared" si="116"/>
        <v>3.1764352909122975</v>
      </c>
      <c r="X218">
        <f t="shared" si="117"/>
        <v>49.959792728691369</v>
      </c>
      <c r="Y218">
        <f t="shared" si="118"/>
        <v>1.5128771948719257</v>
      </c>
      <c r="Z218">
        <f t="shared" si="119"/>
        <v>3.0281894944754177</v>
      </c>
      <c r="AA218">
        <f t="shared" si="120"/>
        <v>1.6635580960403717</v>
      </c>
      <c r="AB218">
        <f t="shared" si="121"/>
        <v>-17.572513765664596</v>
      </c>
      <c r="AC218">
        <f t="shared" si="122"/>
        <v>-129.25222293333258</v>
      </c>
      <c r="AD218">
        <f t="shared" si="123"/>
        <v>-9.0751637953927844</v>
      </c>
      <c r="AE218">
        <f t="shared" si="124"/>
        <v>165.61261370694928</v>
      </c>
      <c r="AF218">
        <f t="shared" si="125"/>
        <v>28.257373301794129</v>
      </c>
      <c r="AG218">
        <f t="shared" si="126"/>
        <v>0.39786646981586021</v>
      </c>
      <c r="AH218">
        <f t="shared" si="127"/>
        <v>7.0511169629103607</v>
      </c>
      <c r="AI218">
        <v>1381.328132320574</v>
      </c>
      <c r="AJ218">
        <v>1358.366848484849</v>
      </c>
      <c r="AK218">
        <v>3.433563900917382</v>
      </c>
      <c r="AL218">
        <v>67.179014470420327</v>
      </c>
      <c r="AM218">
        <f t="shared" si="128"/>
        <v>0.39846969990169157</v>
      </c>
      <c r="AN218">
        <v>14.47794841615514</v>
      </c>
      <c r="AO218">
        <v>14.870492727272721</v>
      </c>
      <c r="AP218">
        <v>-1.1035322811734421E-6</v>
      </c>
      <c r="AQ218">
        <v>78.549610732048009</v>
      </c>
      <c r="AR218">
        <v>130</v>
      </c>
      <c r="AS218">
        <v>22</v>
      </c>
      <c r="AT218">
        <f t="shared" si="129"/>
        <v>1</v>
      </c>
      <c r="AU218">
        <f t="shared" si="130"/>
        <v>0</v>
      </c>
      <c r="AV218">
        <f t="shared" si="131"/>
        <v>54079.140033204465</v>
      </c>
      <c r="AW218">
        <f t="shared" si="132"/>
        <v>2000.014444444445</v>
      </c>
      <c r="AX218">
        <f t="shared" si="133"/>
        <v>1681.2091327468081</v>
      </c>
      <c r="AY218">
        <f t="shared" si="134"/>
        <v>0.84059849538427045</v>
      </c>
      <c r="AZ218">
        <f t="shared" si="135"/>
        <v>0.16075509609164224</v>
      </c>
      <c r="BA218">
        <v>6</v>
      </c>
      <c r="BB218">
        <v>0.5</v>
      </c>
      <c r="BC218" t="s">
        <v>358</v>
      </c>
      <c r="BD218">
        <v>2</v>
      </c>
      <c r="BE218" t="b">
        <v>1</v>
      </c>
      <c r="BF218">
        <v>1710709672.5</v>
      </c>
      <c r="BG218">
        <v>1331.4144444444439</v>
      </c>
      <c r="BH218">
        <v>1360.201111111111</v>
      </c>
      <c r="BI218">
        <v>14.869677777777779</v>
      </c>
      <c r="BJ218">
        <v>14.47773333333333</v>
      </c>
      <c r="BK218">
        <v>1337.656666666667</v>
      </c>
      <c r="BL218">
        <v>14.922377777777781</v>
      </c>
      <c r="BM218">
        <v>600.00900000000001</v>
      </c>
      <c r="BN218">
        <v>101.6422222222222</v>
      </c>
      <c r="BO218">
        <v>0.1002107666666667</v>
      </c>
      <c r="BP218">
        <v>24.18373333333334</v>
      </c>
      <c r="BQ218">
        <v>24.98288888888889</v>
      </c>
      <c r="BR218">
        <v>999.90000000000009</v>
      </c>
      <c r="BS218">
        <v>0</v>
      </c>
      <c r="BT218">
        <v>0</v>
      </c>
      <c r="BU218">
        <v>9966.25</v>
      </c>
      <c r="BV218">
        <v>0</v>
      </c>
      <c r="BW218">
        <v>6.1616200000000001</v>
      </c>
      <c r="BX218">
        <v>-28.788366666666668</v>
      </c>
      <c r="BY218">
        <v>1351.51</v>
      </c>
      <c r="BZ218">
        <v>1380.1844444444439</v>
      </c>
      <c r="CA218">
        <v>0.39195988888888889</v>
      </c>
      <c r="CB218">
        <v>1360.201111111111</v>
      </c>
      <c r="CC218">
        <v>14.47773333333333</v>
      </c>
      <c r="CD218">
        <v>1.5113833333333331</v>
      </c>
      <c r="CE218">
        <v>1.4715444444444441</v>
      </c>
      <c r="CF218">
        <v>13.083822222222221</v>
      </c>
      <c r="CG218">
        <v>12.67567777777778</v>
      </c>
      <c r="CH218">
        <v>2000.014444444445</v>
      </c>
      <c r="CI218">
        <v>0.98000166666666666</v>
      </c>
      <c r="CJ218">
        <v>1.999837777777777E-2</v>
      </c>
      <c r="CK218">
        <v>0</v>
      </c>
      <c r="CL218">
        <v>212.79900000000001</v>
      </c>
      <c r="CM218">
        <v>5.0009800000000002</v>
      </c>
      <c r="CN218">
        <v>4489.1866666666674</v>
      </c>
      <c r="CO218">
        <v>18953.400000000001</v>
      </c>
      <c r="CP218">
        <v>38.534444444444453</v>
      </c>
      <c r="CQ218">
        <v>38.686999999999998</v>
      </c>
      <c r="CR218">
        <v>38.694000000000003</v>
      </c>
      <c r="CS218">
        <v>37.860999999999997</v>
      </c>
      <c r="CT218">
        <v>39.25</v>
      </c>
      <c r="CU218">
        <v>1955.114444444444</v>
      </c>
      <c r="CV218">
        <v>39.9</v>
      </c>
      <c r="CW218">
        <v>0</v>
      </c>
      <c r="CX218">
        <v>6633.2000000476837</v>
      </c>
      <c r="CY218">
        <v>0</v>
      </c>
      <c r="CZ218">
        <v>1710707252</v>
      </c>
      <c r="DA218" t="s">
        <v>359</v>
      </c>
      <c r="DB218">
        <v>1710707252</v>
      </c>
      <c r="DC218">
        <v>1710706472</v>
      </c>
      <c r="DD218">
        <v>25</v>
      </c>
      <c r="DE218">
        <v>0.7</v>
      </c>
      <c r="DF218">
        <v>1.4E-2</v>
      </c>
      <c r="DG218">
        <v>-2.4249999999999998</v>
      </c>
      <c r="DH218">
        <v>-3.9E-2</v>
      </c>
      <c r="DI218">
        <v>495</v>
      </c>
      <c r="DJ218">
        <v>20</v>
      </c>
      <c r="DK218">
        <v>0.44</v>
      </c>
      <c r="DL218">
        <v>7.0000000000000007E-2</v>
      </c>
      <c r="DM218">
        <v>-28.57978536585366</v>
      </c>
      <c r="DN218">
        <v>-0.99126271776997354</v>
      </c>
      <c r="DO218">
        <v>0.1675579936895174</v>
      </c>
      <c r="DP218">
        <v>0</v>
      </c>
      <c r="DQ218">
        <v>212.9048823529412</v>
      </c>
      <c r="DR218">
        <v>-0.94682964867817354</v>
      </c>
      <c r="DS218">
        <v>0.20854816973626569</v>
      </c>
      <c r="DT218">
        <v>1</v>
      </c>
      <c r="DU218">
        <v>0.39226482926829259</v>
      </c>
      <c r="DV218">
        <v>3.231470383275566E-3</v>
      </c>
      <c r="DW218">
        <v>1.8008174824220859E-3</v>
      </c>
      <c r="DX218">
        <v>1</v>
      </c>
      <c r="DY218">
        <v>2</v>
      </c>
      <c r="DZ218">
        <v>3</v>
      </c>
      <c r="EA218" t="s">
        <v>360</v>
      </c>
      <c r="EB218">
        <v>3.2294100000000001</v>
      </c>
      <c r="EC218">
        <v>2.7041900000000001</v>
      </c>
      <c r="ED218">
        <v>0.234483</v>
      </c>
      <c r="EE218">
        <v>0.23744299999999999</v>
      </c>
      <c r="EF218">
        <v>8.3082500000000004E-2</v>
      </c>
      <c r="EG218">
        <v>8.1770200000000001E-2</v>
      </c>
      <c r="EH218">
        <v>25106.3</v>
      </c>
      <c r="EI218">
        <v>24453.9</v>
      </c>
      <c r="EJ218">
        <v>31388.5</v>
      </c>
      <c r="EK218">
        <v>30380</v>
      </c>
      <c r="EL218">
        <v>38565</v>
      </c>
      <c r="EM218">
        <v>36892.699999999997</v>
      </c>
      <c r="EN218">
        <v>43999.7</v>
      </c>
      <c r="EO218">
        <v>42426.400000000001</v>
      </c>
      <c r="EP218">
        <v>1.9182999999999999</v>
      </c>
      <c r="EQ218">
        <v>1.9507000000000001</v>
      </c>
      <c r="ER218">
        <v>0.128359</v>
      </c>
      <c r="ES218">
        <v>0</v>
      </c>
      <c r="ET218">
        <v>22.88</v>
      </c>
      <c r="EU218">
        <v>999.9</v>
      </c>
      <c r="EV218">
        <v>53.3</v>
      </c>
      <c r="EW218">
        <v>26.9</v>
      </c>
      <c r="EX218">
        <v>18.658200000000001</v>
      </c>
      <c r="EY218">
        <v>61.582999999999998</v>
      </c>
      <c r="EZ218">
        <v>24.831700000000001</v>
      </c>
      <c r="FA218">
        <v>1</v>
      </c>
      <c r="FB218">
        <v>-0.21703800000000001</v>
      </c>
      <c r="FC218">
        <v>0.54278300000000002</v>
      </c>
      <c r="FD218">
        <v>20.192</v>
      </c>
      <c r="FE218">
        <v>5.2216300000000002</v>
      </c>
      <c r="FF218">
        <v>11.992599999999999</v>
      </c>
      <c r="FG218">
        <v>4.9652500000000002</v>
      </c>
      <c r="FH218">
        <v>3.2956500000000002</v>
      </c>
      <c r="FI218">
        <v>9999</v>
      </c>
      <c r="FJ218">
        <v>9999</v>
      </c>
      <c r="FK218">
        <v>9999</v>
      </c>
      <c r="FL218">
        <v>292.89999999999998</v>
      </c>
      <c r="FM218">
        <v>4.9710299999999998</v>
      </c>
      <c r="FN218">
        <v>1.8676699999999999</v>
      </c>
      <c r="FO218">
        <v>1.8589100000000001</v>
      </c>
      <c r="FP218">
        <v>1.8650800000000001</v>
      </c>
      <c r="FQ218">
        <v>1.86303</v>
      </c>
      <c r="FR218">
        <v>1.86433</v>
      </c>
      <c r="FS218">
        <v>1.85975</v>
      </c>
      <c r="FT218">
        <v>1.8638600000000001</v>
      </c>
      <c r="FU218">
        <v>0</v>
      </c>
      <c r="FV218">
        <v>0</v>
      </c>
      <c r="FW218">
        <v>0</v>
      </c>
      <c r="FX218">
        <v>0</v>
      </c>
      <c r="FY218" t="s">
        <v>361</v>
      </c>
      <c r="FZ218" t="s">
        <v>362</v>
      </c>
      <c r="GA218" t="s">
        <v>363</v>
      </c>
      <c r="GB218" t="s">
        <v>363</v>
      </c>
      <c r="GC218" t="s">
        <v>363</v>
      </c>
      <c r="GD218" t="s">
        <v>363</v>
      </c>
      <c r="GE218">
        <v>0</v>
      </c>
      <c r="GF218">
        <v>100</v>
      </c>
      <c r="GG218">
        <v>100</v>
      </c>
      <c r="GH218">
        <v>-6.27</v>
      </c>
      <c r="GI218">
        <v>-5.2699999999999997E-2</v>
      </c>
      <c r="GJ218">
        <v>-0.44953633355511791</v>
      </c>
      <c r="GK218">
        <v>-3.2761014038563928E-3</v>
      </c>
      <c r="GL218">
        <v>-2.2697488846437009E-6</v>
      </c>
      <c r="GM218">
        <v>1.1067681640329E-9</v>
      </c>
      <c r="GN218">
        <v>-6.7387852144306204E-2</v>
      </c>
      <c r="GO218">
        <v>3.4759988817346559E-3</v>
      </c>
      <c r="GP218">
        <v>-3.6432653228263149E-4</v>
      </c>
      <c r="GQ218">
        <v>1.322559970292776E-5</v>
      </c>
      <c r="GR218">
        <v>12</v>
      </c>
      <c r="GS218">
        <v>1920</v>
      </c>
      <c r="GT218">
        <v>3</v>
      </c>
      <c r="GU218">
        <v>20</v>
      </c>
      <c r="GV218">
        <v>40.4</v>
      </c>
      <c r="GW218">
        <v>53.4</v>
      </c>
      <c r="GX218">
        <v>2.96265</v>
      </c>
      <c r="GY218">
        <v>2.3974600000000001</v>
      </c>
      <c r="GZ218">
        <v>1.4489700000000001</v>
      </c>
      <c r="HA218">
        <v>2.3034699999999999</v>
      </c>
      <c r="HB218">
        <v>1.5515099999999999</v>
      </c>
      <c r="HC218">
        <v>2.2717299999999998</v>
      </c>
      <c r="HD218">
        <v>31.629799999999999</v>
      </c>
      <c r="HE218">
        <v>14.456</v>
      </c>
      <c r="HF218">
        <v>18</v>
      </c>
      <c r="HG218">
        <v>447.09800000000001</v>
      </c>
      <c r="HH218">
        <v>466.24200000000002</v>
      </c>
      <c r="HI218">
        <v>21.526199999999999</v>
      </c>
      <c r="HJ218">
        <v>24.262899999999998</v>
      </c>
      <c r="HK218">
        <v>30</v>
      </c>
      <c r="HL218">
        <v>24.317399999999999</v>
      </c>
      <c r="HM218">
        <v>24.260300000000001</v>
      </c>
      <c r="HN218">
        <v>59.351199999999999</v>
      </c>
      <c r="HO218">
        <v>30.529900000000001</v>
      </c>
      <c r="HP218">
        <v>44.378900000000002</v>
      </c>
      <c r="HQ218">
        <v>21.529599999999999</v>
      </c>
      <c r="HR218">
        <v>1389.32</v>
      </c>
      <c r="HS218">
        <v>14.4971</v>
      </c>
      <c r="HT218">
        <v>99.622900000000001</v>
      </c>
      <c r="HU218">
        <v>101.374</v>
      </c>
    </row>
    <row r="219" spans="1:229" x14ac:dyDescent="0.2">
      <c r="A219">
        <v>203</v>
      </c>
      <c r="B219">
        <v>1710709680</v>
      </c>
      <c r="C219">
        <v>1590.400000095367</v>
      </c>
      <c r="D219" t="s">
        <v>773</v>
      </c>
      <c r="E219" t="s">
        <v>774</v>
      </c>
      <c r="F219">
        <v>5</v>
      </c>
      <c r="H219">
        <v>1710709677.2</v>
      </c>
      <c r="I219">
        <f t="shared" si="102"/>
        <v>4.0063505952663025E-4</v>
      </c>
      <c r="J219">
        <f t="shared" si="103"/>
        <v>0.40063505952663026</v>
      </c>
      <c r="K219">
        <f t="shared" si="104"/>
        <v>7.2312868955789256</v>
      </c>
      <c r="L219">
        <f t="shared" si="105"/>
        <v>1347.163</v>
      </c>
      <c r="M219">
        <f t="shared" si="106"/>
        <v>834.67549630663746</v>
      </c>
      <c r="N219">
        <f t="shared" si="107"/>
        <v>84.921594960539579</v>
      </c>
      <c r="O219">
        <f t="shared" si="108"/>
        <v>137.06312349895157</v>
      </c>
      <c r="P219">
        <f t="shared" si="109"/>
        <v>2.403199197336716E-2</v>
      </c>
      <c r="Q219">
        <f t="shared" si="110"/>
        <v>3</v>
      </c>
      <c r="R219">
        <f t="shared" si="111"/>
        <v>2.392555221491352E-2</v>
      </c>
      <c r="S219">
        <f t="shared" si="112"/>
        <v>1.4962993903729974E-2</v>
      </c>
      <c r="T219">
        <f t="shared" si="113"/>
        <v>321.51260286800613</v>
      </c>
      <c r="U219">
        <f t="shared" si="114"/>
        <v>25.933934415983476</v>
      </c>
      <c r="V219">
        <f t="shared" si="115"/>
        <v>24.988130000000002</v>
      </c>
      <c r="W219">
        <f t="shared" si="116"/>
        <v>3.1774280958188346</v>
      </c>
      <c r="X219">
        <f t="shared" si="117"/>
        <v>49.981527869578763</v>
      </c>
      <c r="Y219">
        <f t="shared" si="118"/>
        <v>1.513021266930159</v>
      </c>
      <c r="Z219">
        <f t="shared" si="119"/>
        <v>3.0271608960778864</v>
      </c>
      <c r="AA219">
        <f t="shared" si="120"/>
        <v>1.6644068288886755</v>
      </c>
      <c r="AB219">
        <f t="shared" si="121"/>
        <v>-17.668006125124393</v>
      </c>
      <c r="AC219">
        <f t="shared" si="122"/>
        <v>-131.01586416000001</v>
      </c>
      <c r="AD219">
        <f t="shared" si="123"/>
        <v>-9.1989749073014355</v>
      </c>
      <c r="AE219">
        <f t="shared" si="124"/>
        <v>163.62975767558029</v>
      </c>
      <c r="AF219">
        <f t="shared" si="125"/>
        <v>28.063044457935007</v>
      </c>
      <c r="AG219">
        <f t="shared" si="126"/>
        <v>0.40086867493526429</v>
      </c>
      <c r="AH219">
        <f t="shared" si="127"/>
        <v>7.2312868955789256</v>
      </c>
      <c r="AI219">
        <v>1398.0929687774519</v>
      </c>
      <c r="AJ219">
        <v>1375.249030303029</v>
      </c>
      <c r="AK219">
        <v>3.36806760245676</v>
      </c>
      <c r="AL219">
        <v>67.179014470420327</v>
      </c>
      <c r="AM219">
        <f t="shared" si="128"/>
        <v>0.40063505952663026</v>
      </c>
      <c r="AN219">
        <v>14.475470580362179</v>
      </c>
      <c r="AO219">
        <v>14.870161212121211</v>
      </c>
      <c r="AP219">
        <v>-7.1386934921328101E-8</v>
      </c>
      <c r="AQ219">
        <v>78.549610732048009</v>
      </c>
      <c r="AR219">
        <v>130</v>
      </c>
      <c r="AS219">
        <v>22</v>
      </c>
      <c r="AT219">
        <f t="shared" si="129"/>
        <v>1</v>
      </c>
      <c r="AU219">
        <f t="shared" si="130"/>
        <v>0</v>
      </c>
      <c r="AV219">
        <f t="shared" si="131"/>
        <v>54291.621303142907</v>
      </c>
      <c r="AW219">
        <f t="shared" si="132"/>
        <v>2000.0150000000001</v>
      </c>
      <c r="AX219">
        <f t="shared" si="133"/>
        <v>1681.2095994134745</v>
      </c>
      <c r="AY219">
        <f t="shared" si="134"/>
        <v>0.8405984952180231</v>
      </c>
      <c r="AZ219">
        <f t="shared" si="135"/>
        <v>0.16075509577078478</v>
      </c>
      <c r="BA219">
        <v>6</v>
      </c>
      <c r="BB219">
        <v>0.5</v>
      </c>
      <c r="BC219" t="s">
        <v>358</v>
      </c>
      <c r="BD219">
        <v>2</v>
      </c>
      <c r="BE219" t="b">
        <v>1</v>
      </c>
      <c r="BF219">
        <v>1710709677.2</v>
      </c>
      <c r="BG219">
        <v>1347.163</v>
      </c>
      <c r="BH219">
        <v>1375.7670000000001</v>
      </c>
      <c r="BI219">
        <v>14.87115</v>
      </c>
      <c r="BJ219">
        <v>14.476229999999999</v>
      </c>
      <c r="BK219">
        <v>1353.4590000000001</v>
      </c>
      <c r="BL219">
        <v>14.92385</v>
      </c>
      <c r="BM219">
        <v>599.98069999999996</v>
      </c>
      <c r="BN219">
        <v>101.6422</v>
      </c>
      <c r="BO219">
        <v>9.9848660000000006E-2</v>
      </c>
      <c r="BP219">
        <v>24.178070000000002</v>
      </c>
      <c r="BQ219">
        <v>24.988130000000002</v>
      </c>
      <c r="BR219">
        <v>999.9</v>
      </c>
      <c r="BS219">
        <v>0</v>
      </c>
      <c r="BT219">
        <v>0</v>
      </c>
      <c r="BU219">
        <v>10006.870000000001</v>
      </c>
      <c r="BV219">
        <v>0</v>
      </c>
      <c r="BW219">
        <v>6.1616200000000001</v>
      </c>
      <c r="BX219">
        <v>-28.60406</v>
      </c>
      <c r="BY219">
        <v>1367.499</v>
      </c>
      <c r="BZ219">
        <v>1395.9770000000001</v>
      </c>
      <c r="CA219">
        <v>0.39491419999999999</v>
      </c>
      <c r="CB219">
        <v>1375.7670000000001</v>
      </c>
      <c r="CC219">
        <v>14.476229999999999</v>
      </c>
      <c r="CD219">
        <v>1.5115339999999999</v>
      </c>
      <c r="CE219">
        <v>1.4713959999999999</v>
      </c>
      <c r="CF219">
        <v>13.08534</v>
      </c>
      <c r="CG219">
        <v>12.674099999999999</v>
      </c>
      <c r="CH219">
        <v>2000.0150000000001</v>
      </c>
      <c r="CI219">
        <v>0.98000189999999987</v>
      </c>
      <c r="CJ219">
        <v>1.9998159999999991E-2</v>
      </c>
      <c r="CK219">
        <v>0</v>
      </c>
      <c r="CL219">
        <v>212.79820000000001</v>
      </c>
      <c r="CM219">
        <v>5.0009800000000002</v>
      </c>
      <c r="CN219">
        <v>4488.3720000000003</v>
      </c>
      <c r="CO219">
        <v>18953.41</v>
      </c>
      <c r="CP219">
        <v>38.487400000000001</v>
      </c>
      <c r="CQ219">
        <v>38.662199999999999</v>
      </c>
      <c r="CR219">
        <v>38.662199999999999</v>
      </c>
      <c r="CS219">
        <v>37.811999999999998</v>
      </c>
      <c r="CT219">
        <v>39.199599999999997</v>
      </c>
      <c r="CU219">
        <v>1955.115</v>
      </c>
      <c r="CV219">
        <v>39.899999999999991</v>
      </c>
      <c r="CW219">
        <v>0</v>
      </c>
      <c r="CX219">
        <v>6638.5999999046326</v>
      </c>
      <c r="CY219">
        <v>0</v>
      </c>
      <c r="CZ219">
        <v>1710707252</v>
      </c>
      <c r="DA219" t="s">
        <v>359</v>
      </c>
      <c r="DB219">
        <v>1710707252</v>
      </c>
      <c r="DC219">
        <v>1710706472</v>
      </c>
      <c r="DD219">
        <v>25</v>
      </c>
      <c r="DE219">
        <v>0.7</v>
      </c>
      <c r="DF219">
        <v>1.4E-2</v>
      </c>
      <c r="DG219">
        <v>-2.4249999999999998</v>
      </c>
      <c r="DH219">
        <v>-3.9E-2</v>
      </c>
      <c r="DI219">
        <v>495</v>
      </c>
      <c r="DJ219">
        <v>20</v>
      </c>
      <c r="DK219">
        <v>0.44</v>
      </c>
      <c r="DL219">
        <v>7.0000000000000007E-2</v>
      </c>
      <c r="DM219">
        <v>-28.599437500000001</v>
      </c>
      <c r="DN219">
        <v>-0.84104577861162777</v>
      </c>
      <c r="DO219">
        <v>0.1657895966089247</v>
      </c>
      <c r="DP219">
        <v>0</v>
      </c>
      <c r="DQ219">
        <v>212.8485588235294</v>
      </c>
      <c r="DR219">
        <v>-0.47417876866896469</v>
      </c>
      <c r="DS219">
        <v>0.16639767941970421</v>
      </c>
      <c r="DT219">
        <v>1</v>
      </c>
      <c r="DU219">
        <v>0.39298709999999998</v>
      </c>
      <c r="DV219">
        <v>1.1920367729829949E-2</v>
      </c>
      <c r="DW219">
        <v>2.149074205326563E-3</v>
      </c>
      <c r="DX219">
        <v>1</v>
      </c>
      <c r="DY219">
        <v>2</v>
      </c>
      <c r="DZ219">
        <v>3</v>
      </c>
      <c r="EA219" t="s">
        <v>360</v>
      </c>
      <c r="EB219">
        <v>3.2292900000000002</v>
      </c>
      <c r="EC219">
        <v>2.7044100000000002</v>
      </c>
      <c r="ED219">
        <v>0.23627000000000001</v>
      </c>
      <c r="EE219">
        <v>0.23922299999999999</v>
      </c>
      <c r="EF219">
        <v>8.3081799999999997E-2</v>
      </c>
      <c r="EG219">
        <v>8.1760700000000006E-2</v>
      </c>
      <c r="EH219">
        <v>25047.9</v>
      </c>
      <c r="EI219">
        <v>24397</v>
      </c>
      <c r="EJ219">
        <v>31388.7</v>
      </c>
      <c r="EK219">
        <v>30380</v>
      </c>
      <c r="EL219">
        <v>38564.9</v>
      </c>
      <c r="EM219">
        <v>36892.800000000003</v>
      </c>
      <c r="EN219">
        <v>43999.5</v>
      </c>
      <c r="EO219">
        <v>42426.1</v>
      </c>
      <c r="EP219">
        <v>1.91788</v>
      </c>
      <c r="EQ219">
        <v>1.9511000000000001</v>
      </c>
      <c r="ER219">
        <v>0.12687599999999999</v>
      </c>
      <c r="ES219">
        <v>0</v>
      </c>
      <c r="ET219">
        <v>22.8781</v>
      </c>
      <c r="EU219">
        <v>999.9</v>
      </c>
      <c r="EV219">
        <v>53.3</v>
      </c>
      <c r="EW219">
        <v>26.9</v>
      </c>
      <c r="EX219">
        <v>18.658899999999999</v>
      </c>
      <c r="EY219">
        <v>61.503</v>
      </c>
      <c r="EZ219">
        <v>24.988</v>
      </c>
      <c r="FA219">
        <v>1</v>
      </c>
      <c r="FB219">
        <v>-0.21756600000000001</v>
      </c>
      <c r="FC219">
        <v>0.56542999999999999</v>
      </c>
      <c r="FD219">
        <v>20.1919</v>
      </c>
      <c r="FE219">
        <v>5.2217799999999999</v>
      </c>
      <c r="FF219">
        <v>11.992100000000001</v>
      </c>
      <c r="FG219">
        <v>4.9651500000000004</v>
      </c>
      <c r="FH219">
        <v>3.2955800000000002</v>
      </c>
      <c r="FI219">
        <v>9999</v>
      </c>
      <c r="FJ219">
        <v>9999</v>
      </c>
      <c r="FK219">
        <v>9999</v>
      </c>
      <c r="FL219">
        <v>292.89999999999998</v>
      </c>
      <c r="FM219">
        <v>4.9710099999999997</v>
      </c>
      <c r="FN219">
        <v>1.86768</v>
      </c>
      <c r="FO219">
        <v>1.8589</v>
      </c>
      <c r="FP219">
        <v>1.86507</v>
      </c>
      <c r="FQ219">
        <v>1.86304</v>
      </c>
      <c r="FR219">
        <v>1.86433</v>
      </c>
      <c r="FS219">
        <v>1.8597399999999999</v>
      </c>
      <c r="FT219">
        <v>1.8638600000000001</v>
      </c>
      <c r="FU219">
        <v>0</v>
      </c>
      <c r="FV219">
        <v>0</v>
      </c>
      <c r="FW219">
        <v>0</v>
      </c>
      <c r="FX219">
        <v>0</v>
      </c>
      <c r="FY219" t="s">
        <v>361</v>
      </c>
      <c r="FZ219" t="s">
        <v>362</v>
      </c>
      <c r="GA219" t="s">
        <v>363</v>
      </c>
      <c r="GB219" t="s">
        <v>363</v>
      </c>
      <c r="GC219" t="s">
        <v>363</v>
      </c>
      <c r="GD219" t="s">
        <v>363</v>
      </c>
      <c r="GE219">
        <v>0</v>
      </c>
      <c r="GF219">
        <v>100</v>
      </c>
      <c r="GG219">
        <v>100</v>
      </c>
      <c r="GH219">
        <v>-6.33</v>
      </c>
      <c r="GI219">
        <v>-5.2699999999999997E-2</v>
      </c>
      <c r="GJ219">
        <v>-0.44953633355511791</v>
      </c>
      <c r="GK219">
        <v>-3.2761014038563928E-3</v>
      </c>
      <c r="GL219">
        <v>-2.2697488846437009E-6</v>
      </c>
      <c r="GM219">
        <v>1.1067681640329E-9</v>
      </c>
      <c r="GN219">
        <v>-6.7387852144306204E-2</v>
      </c>
      <c r="GO219">
        <v>3.4759988817346559E-3</v>
      </c>
      <c r="GP219">
        <v>-3.6432653228263149E-4</v>
      </c>
      <c r="GQ219">
        <v>1.322559970292776E-5</v>
      </c>
      <c r="GR219">
        <v>12</v>
      </c>
      <c r="GS219">
        <v>1920</v>
      </c>
      <c r="GT219">
        <v>3</v>
      </c>
      <c r="GU219">
        <v>20</v>
      </c>
      <c r="GV219">
        <v>40.5</v>
      </c>
      <c r="GW219">
        <v>53.5</v>
      </c>
      <c r="GX219">
        <v>2.99194</v>
      </c>
      <c r="GY219">
        <v>2.4011200000000001</v>
      </c>
      <c r="GZ219">
        <v>1.4477500000000001</v>
      </c>
      <c r="HA219">
        <v>2.3034699999999999</v>
      </c>
      <c r="HB219">
        <v>1.5515099999999999</v>
      </c>
      <c r="HC219">
        <v>2.3120099999999999</v>
      </c>
      <c r="HD219">
        <v>31.629799999999999</v>
      </c>
      <c r="HE219">
        <v>14.4648</v>
      </c>
      <c r="HF219">
        <v>18</v>
      </c>
      <c r="HG219">
        <v>446.85300000000001</v>
      </c>
      <c r="HH219">
        <v>466.476</v>
      </c>
      <c r="HI219">
        <v>21.536899999999999</v>
      </c>
      <c r="HJ219">
        <v>24.261800000000001</v>
      </c>
      <c r="HK219">
        <v>30</v>
      </c>
      <c r="HL219">
        <v>24.315799999999999</v>
      </c>
      <c r="HM219">
        <v>24.258700000000001</v>
      </c>
      <c r="HN219">
        <v>59.911799999999999</v>
      </c>
      <c r="HO219">
        <v>30.529900000000001</v>
      </c>
      <c r="HP219">
        <v>44.378900000000002</v>
      </c>
      <c r="HQ219">
        <v>21.536300000000001</v>
      </c>
      <c r="HR219">
        <v>1402.81</v>
      </c>
      <c r="HS219">
        <v>14.4971</v>
      </c>
      <c r="HT219">
        <v>99.622799999999998</v>
      </c>
      <c r="HU219">
        <v>101.374</v>
      </c>
    </row>
    <row r="220" spans="1:229" x14ac:dyDescent="0.2">
      <c r="A220">
        <v>204</v>
      </c>
      <c r="B220">
        <v>1710709685</v>
      </c>
      <c r="C220">
        <v>1595.400000095367</v>
      </c>
      <c r="D220" t="s">
        <v>775</v>
      </c>
      <c r="E220" t="s">
        <v>776</v>
      </c>
      <c r="F220">
        <v>5</v>
      </c>
      <c r="H220">
        <v>1710709682.5</v>
      </c>
      <c r="I220">
        <f t="shared" si="102"/>
        <v>4.0058645263931495E-4</v>
      </c>
      <c r="J220">
        <f t="shared" si="103"/>
        <v>0.40058645263931497</v>
      </c>
      <c r="K220">
        <f t="shared" si="104"/>
        <v>7.1996973045213526</v>
      </c>
      <c r="L220">
        <f t="shared" si="105"/>
        <v>1364.843333333333</v>
      </c>
      <c r="M220">
        <f t="shared" si="106"/>
        <v>855.46985607930276</v>
      </c>
      <c r="N220">
        <f t="shared" si="107"/>
        <v>87.036894702797056</v>
      </c>
      <c r="O220">
        <f t="shared" si="108"/>
        <v>138.86138084815903</v>
      </c>
      <c r="P220">
        <f t="shared" si="109"/>
        <v>2.4103709750451945E-2</v>
      </c>
      <c r="Q220">
        <f t="shared" si="110"/>
        <v>3</v>
      </c>
      <c r="R220">
        <f t="shared" si="111"/>
        <v>2.3996635283424762E-2</v>
      </c>
      <c r="S220">
        <f t="shared" si="112"/>
        <v>1.500747749544986E-2</v>
      </c>
      <c r="T220">
        <f t="shared" si="113"/>
        <v>321.50808086799015</v>
      </c>
      <c r="U220">
        <f t="shared" si="114"/>
        <v>25.935371211303298</v>
      </c>
      <c r="V220">
        <f t="shared" si="115"/>
        <v>24.960799999999999</v>
      </c>
      <c r="W220">
        <f t="shared" si="116"/>
        <v>3.1722540499782808</v>
      </c>
      <c r="X220">
        <f t="shared" si="117"/>
        <v>49.974558025992494</v>
      </c>
      <c r="Y220">
        <f t="shared" si="118"/>
        <v>1.5129420762411014</v>
      </c>
      <c r="Z220">
        <f t="shared" si="119"/>
        <v>3.0274246256549149</v>
      </c>
      <c r="AA220">
        <f t="shared" si="120"/>
        <v>1.6593119737371793</v>
      </c>
      <c r="AB220">
        <f t="shared" si="121"/>
        <v>-17.665862561393791</v>
      </c>
      <c r="AC220">
        <f t="shared" si="122"/>
        <v>-126.36074266666664</v>
      </c>
      <c r="AD220">
        <f t="shared" si="123"/>
        <v>-8.8709679794888885</v>
      </c>
      <c r="AE220">
        <f t="shared" si="124"/>
        <v>168.61050766044082</v>
      </c>
      <c r="AF220">
        <f t="shared" si="125"/>
        <v>28.0991006337245</v>
      </c>
      <c r="AG220">
        <f t="shared" si="126"/>
        <v>0.40053255936800131</v>
      </c>
      <c r="AH220">
        <f t="shared" si="127"/>
        <v>7.1996973045213526</v>
      </c>
      <c r="AI220">
        <v>1415.084685670625</v>
      </c>
      <c r="AJ220">
        <v>1392.2130909090911</v>
      </c>
      <c r="AK220">
        <v>3.381075564057713</v>
      </c>
      <c r="AL220">
        <v>67.179014470420327</v>
      </c>
      <c r="AM220">
        <f t="shared" si="128"/>
        <v>0.40058645263931497</v>
      </c>
      <c r="AN220">
        <v>14.475729354501221</v>
      </c>
      <c r="AO220">
        <v>14.87036909090909</v>
      </c>
      <c r="AP220">
        <v>4.2201608627985821E-7</v>
      </c>
      <c r="AQ220">
        <v>78.549610732048009</v>
      </c>
      <c r="AR220">
        <v>130</v>
      </c>
      <c r="AS220">
        <v>22</v>
      </c>
      <c r="AT220">
        <f t="shared" si="129"/>
        <v>1</v>
      </c>
      <c r="AU220">
        <f t="shared" si="130"/>
        <v>0</v>
      </c>
      <c r="AV220">
        <f t="shared" si="131"/>
        <v>54372.429071638813</v>
      </c>
      <c r="AW220">
        <f t="shared" si="132"/>
        <v>1999.9866666666669</v>
      </c>
      <c r="AX220">
        <f t="shared" si="133"/>
        <v>1681.1857994134666</v>
      </c>
      <c r="AY220">
        <f t="shared" si="134"/>
        <v>0.84059850369675782</v>
      </c>
      <c r="AZ220">
        <f t="shared" si="135"/>
        <v>0.16075511213474261</v>
      </c>
      <c r="BA220">
        <v>6</v>
      </c>
      <c r="BB220">
        <v>0.5</v>
      </c>
      <c r="BC220" t="s">
        <v>358</v>
      </c>
      <c r="BD220">
        <v>2</v>
      </c>
      <c r="BE220" t="b">
        <v>1</v>
      </c>
      <c r="BF220">
        <v>1710709682.5</v>
      </c>
      <c r="BG220">
        <v>1364.843333333333</v>
      </c>
      <c r="BH220">
        <v>1393.49</v>
      </c>
      <c r="BI220">
        <v>14.870433333333329</v>
      </c>
      <c r="BJ220">
        <v>14.475844444444441</v>
      </c>
      <c r="BK220">
        <v>1371.1988888888891</v>
      </c>
      <c r="BL220">
        <v>14.92312222222222</v>
      </c>
      <c r="BM220">
        <v>599.98111111111109</v>
      </c>
      <c r="BN220">
        <v>101.64166666666669</v>
      </c>
      <c r="BO220">
        <v>9.9959977777777778E-2</v>
      </c>
      <c r="BP220">
        <v>24.179522222222221</v>
      </c>
      <c r="BQ220">
        <v>24.960799999999999</v>
      </c>
      <c r="BR220">
        <v>999.90000000000009</v>
      </c>
      <c r="BS220">
        <v>0</v>
      </c>
      <c r="BT220">
        <v>0</v>
      </c>
      <c r="BU220">
        <v>10022.511111111109</v>
      </c>
      <c r="BV220">
        <v>0</v>
      </c>
      <c r="BW220">
        <v>6.1605211111111116</v>
      </c>
      <c r="BX220">
        <v>-28.648466666666661</v>
      </c>
      <c r="BY220">
        <v>1385.4444444444439</v>
      </c>
      <c r="BZ220">
        <v>1413.96</v>
      </c>
      <c r="CA220">
        <v>0.39457666666666669</v>
      </c>
      <c r="CB220">
        <v>1393.49</v>
      </c>
      <c r="CC220">
        <v>14.475844444444441</v>
      </c>
      <c r="CD220">
        <v>1.5114566666666669</v>
      </c>
      <c r="CE220">
        <v>1.4713511111111111</v>
      </c>
      <c r="CF220">
        <v>13.084555555555561</v>
      </c>
      <c r="CG220">
        <v>12.67364444444445</v>
      </c>
      <c r="CH220">
        <v>1999.9866666666669</v>
      </c>
      <c r="CI220">
        <v>0.98000133333333339</v>
      </c>
      <c r="CJ220">
        <v>1.999868888888889E-2</v>
      </c>
      <c r="CK220">
        <v>0</v>
      </c>
      <c r="CL220">
        <v>212.66555555555561</v>
      </c>
      <c r="CM220">
        <v>5.0009800000000002</v>
      </c>
      <c r="CN220">
        <v>4485.6466666666674</v>
      </c>
      <c r="CO220">
        <v>18953.133333333331</v>
      </c>
      <c r="CP220">
        <v>38.436999999999998</v>
      </c>
      <c r="CQ220">
        <v>38.625</v>
      </c>
      <c r="CR220">
        <v>38.625</v>
      </c>
      <c r="CS220">
        <v>37.798222222222222</v>
      </c>
      <c r="CT220">
        <v>39.145666666666664</v>
      </c>
      <c r="CU220">
        <v>1955.086666666667</v>
      </c>
      <c r="CV220">
        <v>39.9</v>
      </c>
      <c r="CW220">
        <v>0</v>
      </c>
      <c r="CX220">
        <v>6643.3999998569489</v>
      </c>
      <c r="CY220">
        <v>0</v>
      </c>
      <c r="CZ220">
        <v>1710707252</v>
      </c>
      <c r="DA220" t="s">
        <v>359</v>
      </c>
      <c r="DB220">
        <v>1710707252</v>
      </c>
      <c r="DC220">
        <v>1710706472</v>
      </c>
      <c r="DD220">
        <v>25</v>
      </c>
      <c r="DE220">
        <v>0.7</v>
      </c>
      <c r="DF220">
        <v>1.4E-2</v>
      </c>
      <c r="DG220">
        <v>-2.4249999999999998</v>
      </c>
      <c r="DH220">
        <v>-3.9E-2</v>
      </c>
      <c r="DI220">
        <v>495</v>
      </c>
      <c r="DJ220">
        <v>20</v>
      </c>
      <c r="DK220">
        <v>0.44</v>
      </c>
      <c r="DL220">
        <v>7.0000000000000007E-2</v>
      </c>
      <c r="DM220">
        <v>-28.659739999999999</v>
      </c>
      <c r="DN220">
        <v>-6.0810506565957276E-3</v>
      </c>
      <c r="DO220">
        <v>0.1153278019386481</v>
      </c>
      <c r="DP220">
        <v>1</v>
      </c>
      <c r="DQ220">
        <v>212.80094117647059</v>
      </c>
      <c r="DR220">
        <v>-0.73176470915250624</v>
      </c>
      <c r="DS220">
        <v>0.18347045621706501</v>
      </c>
      <c r="DT220">
        <v>1</v>
      </c>
      <c r="DU220">
        <v>0.39391674999999998</v>
      </c>
      <c r="DV220">
        <v>4.7798048780481831E-3</v>
      </c>
      <c r="DW220">
        <v>1.7296163700370099E-3</v>
      </c>
      <c r="DX220">
        <v>1</v>
      </c>
      <c r="DY220">
        <v>3</v>
      </c>
      <c r="DZ220">
        <v>3</v>
      </c>
      <c r="EA220" t="s">
        <v>460</v>
      </c>
      <c r="EB220">
        <v>3.22933</v>
      </c>
      <c r="EC220">
        <v>2.7045300000000001</v>
      </c>
      <c r="ED220">
        <v>0.23804500000000001</v>
      </c>
      <c r="EE220">
        <v>0.24094499999999999</v>
      </c>
      <c r="EF220">
        <v>8.3079899999999998E-2</v>
      </c>
      <c r="EG220">
        <v>8.1757099999999999E-2</v>
      </c>
      <c r="EH220">
        <v>24989.599999999999</v>
      </c>
      <c r="EI220">
        <v>24342</v>
      </c>
      <c r="EJ220">
        <v>31388.400000000001</v>
      </c>
      <c r="EK220">
        <v>30380.2</v>
      </c>
      <c r="EL220">
        <v>38565</v>
      </c>
      <c r="EM220">
        <v>36893.300000000003</v>
      </c>
      <c r="EN220">
        <v>43999.5</v>
      </c>
      <c r="EO220">
        <v>42426.400000000001</v>
      </c>
      <c r="EP220">
        <v>1.9178999999999999</v>
      </c>
      <c r="EQ220">
        <v>1.9510000000000001</v>
      </c>
      <c r="ER220">
        <v>0.127971</v>
      </c>
      <c r="ES220">
        <v>0</v>
      </c>
      <c r="ET220">
        <v>22.8765</v>
      </c>
      <c r="EU220">
        <v>999.9</v>
      </c>
      <c r="EV220">
        <v>53.3</v>
      </c>
      <c r="EW220">
        <v>26.9</v>
      </c>
      <c r="EX220">
        <v>18.659800000000001</v>
      </c>
      <c r="EY220">
        <v>61.183</v>
      </c>
      <c r="EZ220">
        <v>25.0761</v>
      </c>
      <c r="FA220">
        <v>1</v>
      </c>
      <c r="FB220">
        <v>-0.217447</v>
      </c>
      <c r="FC220">
        <v>0.52977099999999999</v>
      </c>
      <c r="FD220">
        <v>20.192</v>
      </c>
      <c r="FE220">
        <v>5.22058</v>
      </c>
      <c r="FF220">
        <v>11.992100000000001</v>
      </c>
      <c r="FG220">
        <v>4.9648500000000002</v>
      </c>
      <c r="FH220">
        <v>3.29542</v>
      </c>
      <c r="FI220">
        <v>9999</v>
      </c>
      <c r="FJ220">
        <v>9999</v>
      </c>
      <c r="FK220">
        <v>9999</v>
      </c>
      <c r="FL220">
        <v>292.89999999999998</v>
      </c>
      <c r="FM220">
        <v>4.9710200000000002</v>
      </c>
      <c r="FN220">
        <v>1.86768</v>
      </c>
      <c r="FO220">
        <v>1.8589199999999999</v>
      </c>
      <c r="FP220">
        <v>1.8650599999999999</v>
      </c>
      <c r="FQ220">
        <v>1.86304</v>
      </c>
      <c r="FR220">
        <v>1.86433</v>
      </c>
      <c r="FS220">
        <v>1.85975</v>
      </c>
      <c r="FT220">
        <v>1.8638600000000001</v>
      </c>
      <c r="FU220">
        <v>0</v>
      </c>
      <c r="FV220">
        <v>0</v>
      </c>
      <c r="FW220">
        <v>0</v>
      </c>
      <c r="FX220">
        <v>0</v>
      </c>
      <c r="FY220" t="s">
        <v>361</v>
      </c>
      <c r="FZ220" t="s">
        <v>362</v>
      </c>
      <c r="GA220" t="s">
        <v>363</v>
      </c>
      <c r="GB220" t="s">
        <v>363</v>
      </c>
      <c r="GC220" t="s">
        <v>363</v>
      </c>
      <c r="GD220" t="s">
        <v>363</v>
      </c>
      <c r="GE220">
        <v>0</v>
      </c>
      <c r="GF220">
        <v>100</v>
      </c>
      <c r="GG220">
        <v>100</v>
      </c>
      <c r="GH220">
        <v>-6.38</v>
      </c>
      <c r="GI220">
        <v>-5.2699999999999997E-2</v>
      </c>
      <c r="GJ220">
        <v>-0.44953633355511791</v>
      </c>
      <c r="GK220">
        <v>-3.2761014038563928E-3</v>
      </c>
      <c r="GL220">
        <v>-2.2697488846437009E-6</v>
      </c>
      <c r="GM220">
        <v>1.1067681640329E-9</v>
      </c>
      <c r="GN220">
        <v>-6.7387852144306204E-2</v>
      </c>
      <c r="GO220">
        <v>3.4759988817346559E-3</v>
      </c>
      <c r="GP220">
        <v>-3.6432653228263149E-4</v>
      </c>
      <c r="GQ220">
        <v>1.322559970292776E-5</v>
      </c>
      <c r="GR220">
        <v>12</v>
      </c>
      <c r="GS220">
        <v>1920</v>
      </c>
      <c r="GT220">
        <v>3</v>
      </c>
      <c r="GU220">
        <v>20</v>
      </c>
      <c r="GV220">
        <v>40.5</v>
      </c>
      <c r="GW220">
        <v>53.5</v>
      </c>
      <c r="GX220">
        <v>3.0224600000000001</v>
      </c>
      <c r="GY220">
        <v>2.3962400000000001</v>
      </c>
      <c r="GZ220">
        <v>1.4489700000000001</v>
      </c>
      <c r="HA220">
        <v>2.3034699999999999</v>
      </c>
      <c r="HB220">
        <v>1.5515099999999999</v>
      </c>
      <c r="HC220">
        <v>2.32544</v>
      </c>
      <c r="HD220">
        <v>31.629799999999999</v>
      </c>
      <c r="HE220">
        <v>14.4648</v>
      </c>
      <c r="HF220">
        <v>18</v>
      </c>
      <c r="HG220">
        <v>446.863</v>
      </c>
      <c r="HH220">
        <v>466.411</v>
      </c>
      <c r="HI220">
        <v>21.543600000000001</v>
      </c>
      <c r="HJ220">
        <v>24.260899999999999</v>
      </c>
      <c r="HK220">
        <v>30.0001</v>
      </c>
      <c r="HL220">
        <v>24.3154</v>
      </c>
      <c r="HM220">
        <v>24.258299999999998</v>
      </c>
      <c r="HN220">
        <v>60.535200000000003</v>
      </c>
      <c r="HO220">
        <v>30.529900000000001</v>
      </c>
      <c r="HP220">
        <v>44.005200000000002</v>
      </c>
      <c r="HQ220">
        <v>21.562200000000001</v>
      </c>
      <c r="HR220">
        <v>1422.88</v>
      </c>
      <c r="HS220">
        <v>14.4971</v>
      </c>
      <c r="HT220">
        <v>99.622399999999999</v>
      </c>
      <c r="HU220">
        <v>101.375</v>
      </c>
    </row>
    <row r="221" spans="1:229" x14ac:dyDescent="0.2">
      <c r="A221">
        <v>205</v>
      </c>
      <c r="B221">
        <v>1710709690</v>
      </c>
      <c r="C221">
        <v>1600.400000095367</v>
      </c>
      <c r="D221" t="s">
        <v>777</v>
      </c>
      <c r="E221" t="s">
        <v>778</v>
      </c>
      <c r="F221">
        <v>5</v>
      </c>
      <c r="H221">
        <v>1710709687.2</v>
      </c>
      <c r="I221">
        <f t="shared" si="102"/>
        <v>4.1007197114926525E-4</v>
      </c>
      <c r="J221">
        <f t="shared" si="103"/>
        <v>0.41007197114926525</v>
      </c>
      <c r="K221">
        <f t="shared" si="104"/>
        <v>7.1941756200542741</v>
      </c>
      <c r="L221">
        <f t="shared" si="105"/>
        <v>1380.46</v>
      </c>
      <c r="M221">
        <f t="shared" si="106"/>
        <v>880.82967627081666</v>
      </c>
      <c r="N221">
        <f t="shared" si="107"/>
        <v>89.617495067796639</v>
      </c>
      <c r="O221">
        <f t="shared" si="108"/>
        <v>140.4509527483882</v>
      </c>
      <c r="P221">
        <f t="shared" si="109"/>
        <v>2.4618860557449947E-2</v>
      </c>
      <c r="Q221">
        <f t="shared" si="110"/>
        <v>3</v>
      </c>
      <c r="R221">
        <f t="shared" si="111"/>
        <v>2.4507171781079206E-2</v>
      </c>
      <c r="S221">
        <f t="shared" si="112"/>
        <v>1.5326974792764987E-2</v>
      </c>
      <c r="T221">
        <f t="shared" si="113"/>
        <v>321.5119644680039</v>
      </c>
      <c r="U221">
        <f t="shared" si="114"/>
        <v>25.926761284553731</v>
      </c>
      <c r="V221">
        <f t="shared" si="115"/>
        <v>24.980889999999999</v>
      </c>
      <c r="W221">
        <f t="shared" si="116"/>
        <v>3.1760567199646186</v>
      </c>
      <c r="X221">
        <f t="shared" si="117"/>
        <v>49.990564702641635</v>
      </c>
      <c r="Y221">
        <f t="shared" si="118"/>
        <v>1.512861852903272</v>
      </c>
      <c r="Z221">
        <f t="shared" si="119"/>
        <v>3.026294785630474</v>
      </c>
      <c r="AA221">
        <f t="shared" si="120"/>
        <v>1.6631948670613466</v>
      </c>
      <c r="AB221">
        <f t="shared" si="121"/>
        <v>-18.084173927682599</v>
      </c>
      <c r="AC221">
        <f t="shared" si="122"/>
        <v>-130.61637623999962</v>
      </c>
      <c r="AD221">
        <f t="shared" si="123"/>
        <v>-9.1703705115058813</v>
      </c>
      <c r="AE221">
        <f t="shared" si="124"/>
        <v>163.64104378881581</v>
      </c>
      <c r="AF221">
        <f t="shared" si="125"/>
        <v>28.155082996710409</v>
      </c>
      <c r="AG221">
        <f t="shared" si="126"/>
        <v>0.41016312457901244</v>
      </c>
      <c r="AH221">
        <f t="shared" si="127"/>
        <v>7.1941756200542741</v>
      </c>
      <c r="AI221">
        <v>1432.0472995697139</v>
      </c>
      <c r="AJ221">
        <v>1409.090848484848</v>
      </c>
      <c r="AK221">
        <v>3.4008637122827818</v>
      </c>
      <c r="AL221">
        <v>67.179014470420327</v>
      </c>
      <c r="AM221">
        <f t="shared" si="128"/>
        <v>0.41007197114926525</v>
      </c>
      <c r="AN221">
        <v>14.465089556961439</v>
      </c>
      <c r="AO221">
        <v>14.869065454545449</v>
      </c>
      <c r="AP221">
        <v>-1.0194675146712429E-6</v>
      </c>
      <c r="AQ221">
        <v>78.549610732048009</v>
      </c>
      <c r="AR221">
        <v>130</v>
      </c>
      <c r="AS221">
        <v>22</v>
      </c>
      <c r="AT221">
        <f t="shared" si="129"/>
        <v>1</v>
      </c>
      <c r="AU221">
        <f t="shared" si="130"/>
        <v>0</v>
      </c>
      <c r="AV221">
        <f t="shared" si="131"/>
        <v>54351.658899636845</v>
      </c>
      <c r="AW221">
        <f t="shared" si="132"/>
        <v>2000.011</v>
      </c>
      <c r="AX221">
        <f t="shared" si="133"/>
        <v>1681.2062394134734</v>
      </c>
      <c r="AY221">
        <f t="shared" si="134"/>
        <v>0.8405984964150065</v>
      </c>
      <c r="AZ221">
        <f t="shared" si="135"/>
        <v>0.1607550980809625</v>
      </c>
      <c r="BA221">
        <v>6</v>
      </c>
      <c r="BB221">
        <v>0.5</v>
      </c>
      <c r="BC221" t="s">
        <v>358</v>
      </c>
      <c r="BD221">
        <v>2</v>
      </c>
      <c r="BE221" t="b">
        <v>1</v>
      </c>
      <c r="BF221">
        <v>1710709687.2</v>
      </c>
      <c r="BG221">
        <v>1380.46</v>
      </c>
      <c r="BH221">
        <v>1409.181</v>
      </c>
      <c r="BI221">
        <v>14.86957</v>
      </c>
      <c r="BJ221">
        <v>14.46551</v>
      </c>
      <c r="BK221">
        <v>1386.867</v>
      </c>
      <c r="BL221">
        <v>14.922269999999999</v>
      </c>
      <c r="BM221">
        <v>600.00620000000004</v>
      </c>
      <c r="BN221">
        <v>101.6421</v>
      </c>
      <c r="BO221">
        <v>0.10003867</v>
      </c>
      <c r="BP221">
        <v>24.173300000000001</v>
      </c>
      <c r="BQ221">
        <v>24.980889999999999</v>
      </c>
      <c r="BR221">
        <v>999.9</v>
      </c>
      <c r="BS221">
        <v>0</v>
      </c>
      <c r="BT221">
        <v>0</v>
      </c>
      <c r="BU221">
        <v>10018.254000000001</v>
      </c>
      <c r="BV221">
        <v>0</v>
      </c>
      <c r="BW221">
        <v>6.1309519999999997</v>
      </c>
      <c r="BX221">
        <v>-28.71949</v>
      </c>
      <c r="BY221">
        <v>1401.2950000000001</v>
      </c>
      <c r="BZ221">
        <v>1429.8630000000001</v>
      </c>
      <c r="CA221">
        <v>0.40406550000000002</v>
      </c>
      <c r="CB221">
        <v>1409.181</v>
      </c>
      <c r="CC221">
        <v>14.46551</v>
      </c>
      <c r="CD221">
        <v>1.511377</v>
      </c>
      <c r="CE221">
        <v>1.470307</v>
      </c>
      <c r="CF221">
        <v>13.08376</v>
      </c>
      <c r="CG221">
        <v>12.66283</v>
      </c>
      <c r="CH221">
        <v>2000.011</v>
      </c>
      <c r="CI221">
        <v>0.98000129999999996</v>
      </c>
      <c r="CJ221">
        <v>1.9998720000000001E-2</v>
      </c>
      <c r="CK221">
        <v>0</v>
      </c>
      <c r="CL221">
        <v>212.71600000000001</v>
      </c>
      <c r="CM221">
        <v>5.0009800000000002</v>
      </c>
      <c r="CN221">
        <v>4482.371000000001</v>
      </c>
      <c r="CO221">
        <v>18953.36</v>
      </c>
      <c r="CP221">
        <v>38.3874</v>
      </c>
      <c r="CQ221">
        <v>38.599800000000002</v>
      </c>
      <c r="CR221">
        <v>38.568300000000001</v>
      </c>
      <c r="CS221">
        <v>37.7562</v>
      </c>
      <c r="CT221">
        <v>39.125</v>
      </c>
      <c r="CU221">
        <v>1955.1110000000001</v>
      </c>
      <c r="CV221">
        <v>39.899999999999991</v>
      </c>
      <c r="CW221">
        <v>0</v>
      </c>
      <c r="CX221">
        <v>6648.2000000476837</v>
      </c>
      <c r="CY221">
        <v>0</v>
      </c>
      <c r="CZ221">
        <v>1710707252</v>
      </c>
      <c r="DA221" t="s">
        <v>359</v>
      </c>
      <c r="DB221">
        <v>1710707252</v>
      </c>
      <c r="DC221">
        <v>1710706472</v>
      </c>
      <c r="DD221">
        <v>25</v>
      </c>
      <c r="DE221">
        <v>0.7</v>
      </c>
      <c r="DF221">
        <v>1.4E-2</v>
      </c>
      <c r="DG221">
        <v>-2.4249999999999998</v>
      </c>
      <c r="DH221">
        <v>-3.9E-2</v>
      </c>
      <c r="DI221">
        <v>495</v>
      </c>
      <c r="DJ221">
        <v>20</v>
      </c>
      <c r="DK221">
        <v>0.44</v>
      </c>
      <c r="DL221">
        <v>7.0000000000000007E-2</v>
      </c>
      <c r="DM221">
        <v>-28.668824999999998</v>
      </c>
      <c r="DN221">
        <v>0.44184090056291619</v>
      </c>
      <c r="DO221">
        <v>0.15075754666019231</v>
      </c>
      <c r="DP221">
        <v>1</v>
      </c>
      <c r="DQ221">
        <v>212.7550882352941</v>
      </c>
      <c r="DR221">
        <v>-0.2311841122612717</v>
      </c>
      <c r="DS221">
        <v>0.17988008548949899</v>
      </c>
      <c r="DT221">
        <v>1</v>
      </c>
      <c r="DU221">
        <v>0.39560679999999998</v>
      </c>
      <c r="DV221">
        <v>2.8222243902437671E-2</v>
      </c>
      <c r="DW221">
        <v>4.2936840312254006E-3</v>
      </c>
      <c r="DX221">
        <v>1</v>
      </c>
      <c r="DY221">
        <v>3</v>
      </c>
      <c r="DZ221">
        <v>3</v>
      </c>
      <c r="EA221" t="s">
        <v>460</v>
      </c>
      <c r="EB221">
        <v>3.2293500000000002</v>
      </c>
      <c r="EC221">
        <v>2.7044800000000002</v>
      </c>
      <c r="ED221">
        <v>0.23980299999999999</v>
      </c>
      <c r="EE221">
        <v>0.24276300000000001</v>
      </c>
      <c r="EF221">
        <v>8.3074099999999998E-2</v>
      </c>
      <c r="EG221">
        <v>8.1672700000000001E-2</v>
      </c>
      <c r="EH221">
        <v>24931.5</v>
      </c>
      <c r="EI221">
        <v>24284.3</v>
      </c>
      <c r="EJ221">
        <v>31387.5</v>
      </c>
      <c r="EK221">
        <v>30380.6</v>
      </c>
      <c r="EL221">
        <v>38564.199999999997</v>
      </c>
      <c r="EM221">
        <v>36897.5</v>
      </c>
      <c r="EN221">
        <v>43998.2</v>
      </c>
      <c r="EO221">
        <v>42427.199999999997</v>
      </c>
      <c r="EP221">
        <v>1.9178200000000001</v>
      </c>
      <c r="EQ221">
        <v>1.9510000000000001</v>
      </c>
      <c r="ER221">
        <v>0.127502</v>
      </c>
      <c r="ES221">
        <v>0</v>
      </c>
      <c r="ET221">
        <v>22.874500000000001</v>
      </c>
      <c r="EU221">
        <v>999.9</v>
      </c>
      <c r="EV221">
        <v>53.3</v>
      </c>
      <c r="EW221">
        <v>26.9</v>
      </c>
      <c r="EX221">
        <v>18.659700000000001</v>
      </c>
      <c r="EY221">
        <v>61.433</v>
      </c>
      <c r="EZ221">
        <v>24.992000000000001</v>
      </c>
      <c r="FA221">
        <v>1</v>
      </c>
      <c r="FB221">
        <v>-0.21745400000000001</v>
      </c>
      <c r="FC221">
        <v>0.50827900000000004</v>
      </c>
      <c r="FD221">
        <v>20.1921</v>
      </c>
      <c r="FE221">
        <v>5.2216300000000002</v>
      </c>
      <c r="FF221">
        <v>11.992000000000001</v>
      </c>
      <c r="FG221">
        <v>4.9649999999999999</v>
      </c>
      <c r="FH221">
        <v>3.2955000000000001</v>
      </c>
      <c r="FI221">
        <v>9999</v>
      </c>
      <c r="FJ221">
        <v>9999</v>
      </c>
      <c r="FK221">
        <v>9999</v>
      </c>
      <c r="FL221">
        <v>292.89999999999998</v>
      </c>
      <c r="FM221">
        <v>4.9710599999999996</v>
      </c>
      <c r="FN221">
        <v>1.86768</v>
      </c>
      <c r="FO221">
        <v>1.8589199999999999</v>
      </c>
      <c r="FP221">
        <v>1.8650800000000001</v>
      </c>
      <c r="FQ221">
        <v>1.8630100000000001</v>
      </c>
      <c r="FR221">
        <v>1.86433</v>
      </c>
      <c r="FS221">
        <v>1.8597600000000001</v>
      </c>
      <c r="FT221">
        <v>1.8638600000000001</v>
      </c>
      <c r="FU221">
        <v>0</v>
      </c>
      <c r="FV221">
        <v>0</v>
      </c>
      <c r="FW221">
        <v>0</v>
      </c>
      <c r="FX221">
        <v>0</v>
      </c>
      <c r="FY221" t="s">
        <v>361</v>
      </c>
      <c r="FZ221" t="s">
        <v>362</v>
      </c>
      <c r="GA221" t="s">
        <v>363</v>
      </c>
      <c r="GB221" t="s">
        <v>363</v>
      </c>
      <c r="GC221" t="s">
        <v>363</v>
      </c>
      <c r="GD221" t="s">
        <v>363</v>
      </c>
      <c r="GE221">
        <v>0</v>
      </c>
      <c r="GF221">
        <v>100</v>
      </c>
      <c r="GG221">
        <v>100</v>
      </c>
      <c r="GH221">
        <v>-6.43</v>
      </c>
      <c r="GI221">
        <v>-5.2699999999999997E-2</v>
      </c>
      <c r="GJ221">
        <v>-0.44953633355511791</v>
      </c>
      <c r="GK221">
        <v>-3.2761014038563928E-3</v>
      </c>
      <c r="GL221">
        <v>-2.2697488846437009E-6</v>
      </c>
      <c r="GM221">
        <v>1.1067681640329E-9</v>
      </c>
      <c r="GN221">
        <v>-6.7387852144306204E-2</v>
      </c>
      <c r="GO221">
        <v>3.4759988817346559E-3</v>
      </c>
      <c r="GP221">
        <v>-3.6432653228263149E-4</v>
      </c>
      <c r="GQ221">
        <v>1.322559970292776E-5</v>
      </c>
      <c r="GR221">
        <v>12</v>
      </c>
      <c r="GS221">
        <v>1920</v>
      </c>
      <c r="GT221">
        <v>3</v>
      </c>
      <c r="GU221">
        <v>20</v>
      </c>
      <c r="GV221">
        <v>40.6</v>
      </c>
      <c r="GW221">
        <v>53.6</v>
      </c>
      <c r="GX221">
        <v>3.0493199999999998</v>
      </c>
      <c r="GY221">
        <v>2.3962400000000001</v>
      </c>
      <c r="GZ221">
        <v>1.4489700000000001</v>
      </c>
      <c r="HA221">
        <v>2.3034699999999999</v>
      </c>
      <c r="HB221">
        <v>1.5515099999999999</v>
      </c>
      <c r="HC221">
        <v>2.3083499999999999</v>
      </c>
      <c r="HD221">
        <v>31.629799999999999</v>
      </c>
      <c r="HE221">
        <v>14.4648</v>
      </c>
      <c r="HF221">
        <v>18</v>
      </c>
      <c r="HG221">
        <v>446.81</v>
      </c>
      <c r="HH221">
        <v>466.39699999999999</v>
      </c>
      <c r="HI221">
        <v>21.5655</v>
      </c>
      <c r="HJ221">
        <v>24.258900000000001</v>
      </c>
      <c r="HK221">
        <v>30.0001</v>
      </c>
      <c r="HL221">
        <v>24.313800000000001</v>
      </c>
      <c r="HM221">
        <v>24.256699999999999</v>
      </c>
      <c r="HN221">
        <v>61.078400000000002</v>
      </c>
      <c r="HO221">
        <v>30.529900000000001</v>
      </c>
      <c r="HP221">
        <v>44.005200000000002</v>
      </c>
      <c r="HQ221">
        <v>21.576499999999999</v>
      </c>
      <c r="HR221">
        <v>1436.25</v>
      </c>
      <c r="HS221">
        <v>14.4971</v>
      </c>
      <c r="HT221">
        <v>99.619600000000005</v>
      </c>
      <c r="HU221">
        <v>101.376</v>
      </c>
    </row>
    <row r="222" spans="1:229" x14ac:dyDescent="0.2">
      <c r="A222">
        <v>206</v>
      </c>
      <c r="B222">
        <v>1710709695</v>
      </c>
      <c r="C222">
        <v>1605.400000095367</v>
      </c>
      <c r="D222" t="s">
        <v>779</v>
      </c>
      <c r="E222" t="s">
        <v>780</v>
      </c>
      <c r="F222">
        <v>5</v>
      </c>
      <c r="H222">
        <v>1710709692.5</v>
      </c>
      <c r="I222">
        <f t="shared" si="102"/>
        <v>4.1550561734358759E-4</v>
      </c>
      <c r="J222">
        <f t="shared" si="103"/>
        <v>0.4155056173435876</v>
      </c>
      <c r="K222">
        <f t="shared" si="104"/>
        <v>7.0761987464598146</v>
      </c>
      <c r="L222">
        <f t="shared" si="105"/>
        <v>1398.304444444444</v>
      </c>
      <c r="M222">
        <f t="shared" si="106"/>
        <v>912.84048126313132</v>
      </c>
      <c r="N222">
        <f t="shared" si="107"/>
        <v>92.874179700626229</v>
      </c>
      <c r="O222">
        <f t="shared" si="108"/>
        <v>142.26623480787867</v>
      </c>
      <c r="P222">
        <f t="shared" si="109"/>
        <v>2.5003030814804032E-2</v>
      </c>
      <c r="Q222">
        <f t="shared" si="110"/>
        <v>3</v>
      </c>
      <c r="R222">
        <f t="shared" si="111"/>
        <v>2.4887837901877163E-2</v>
      </c>
      <c r="S222">
        <f t="shared" si="112"/>
        <v>1.5565203947385394E-2</v>
      </c>
      <c r="T222">
        <f t="shared" si="113"/>
        <v>321.50754886798831</v>
      </c>
      <c r="U222">
        <f t="shared" si="114"/>
        <v>25.931632638774175</v>
      </c>
      <c r="V222">
        <f t="shared" si="115"/>
        <v>24.959</v>
      </c>
      <c r="W222">
        <f t="shared" si="116"/>
        <v>3.1719135371542988</v>
      </c>
      <c r="X222">
        <f t="shared" si="117"/>
        <v>49.957158462400933</v>
      </c>
      <c r="Y222">
        <f t="shared" si="118"/>
        <v>1.5124213660938246</v>
      </c>
      <c r="Z222">
        <f t="shared" si="119"/>
        <v>3.0274367330802305</v>
      </c>
      <c r="AA222">
        <f t="shared" si="120"/>
        <v>1.6594921710604742</v>
      </c>
      <c r="AB222">
        <f t="shared" si="121"/>
        <v>-18.323797724852213</v>
      </c>
      <c r="AC222">
        <f t="shared" si="122"/>
        <v>-126.05883546666638</v>
      </c>
      <c r="AD222">
        <f t="shared" si="123"/>
        <v>-8.8496956367999982</v>
      </c>
      <c r="AE222">
        <f t="shared" si="124"/>
        <v>168.2752200396697</v>
      </c>
      <c r="AF222">
        <f t="shared" si="125"/>
        <v>28.285566067928151</v>
      </c>
      <c r="AG222">
        <f t="shared" si="126"/>
        <v>0.41811694264032678</v>
      </c>
      <c r="AH222">
        <f t="shared" si="127"/>
        <v>7.0761987464598146</v>
      </c>
      <c r="AI222">
        <v>1449.202995713639</v>
      </c>
      <c r="AJ222">
        <v>1426.257393939394</v>
      </c>
      <c r="AK222">
        <v>3.424974439632638</v>
      </c>
      <c r="AL222">
        <v>67.179014470420327</v>
      </c>
      <c r="AM222">
        <f t="shared" si="128"/>
        <v>0.4155056173435876</v>
      </c>
      <c r="AN222">
        <v>14.45341536637835</v>
      </c>
      <c r="AO222">
        <v>14.86273696969697</v>
      </c>
      <c r="AP222">
        <v>-4.8630512780806161E-6</v>
      </c>
      <c r="AQ222">
        <v>78.549610732048009</v>
      </c>
      <c r="AR222">
        <v>130</v>
      </c>
      <c r="AS222">
        <v>22</v>
      </c>
      <c r="AT222">
        <f t="shared" si="129"/>
        <v>1</v>
      </c>
      <c r="AU222">
        <f t="shared" si="130"/>
        <v>0</v>
      </c>
      <c r="AV222">
        <f t="shared" si="131"/>
        <v>54326.912713327627</v>
      </c>
      <c r="AW222">
        <f t="shared" si="132"/>
        <v>1999.983333333334</v>
      </c>
      <c r="AX222">
        <f t="shared" si="133"/>
        <v>1681.182999413466</v>
      </c>
      <c r="AY222">
        <f t="shared" si="134"/>
        <v>0.84059850469427178</v>
      </c>
      <c r="AZ222">
        <f t="shared" si="135"/>
        <v>0.16075511405994461</v>
      </c>
      <c r="BA222">
        <v>6</v>
      </c>
      <c r="BB222">
        <v>0.5</v>
      </c>
      <c r="BC222" t="s">
        <v>358</v>
      </c>
      <c r="BD222">
        <v>2</v>
      </c>
      <c r="BE222" t="b">
        <v>1</v>
      </c>
      <c r="BF222">
        <v>1710709692.5</v>
      </c>
      <c r="BG222">
        <v>1398.304444444444</v>
      </c>
      <c r="BH222">
        <v>1427.172222222222</v>
      </c>
      <c r="BI222">
        <v>14.86526666666667</v>
      </c>
      <c r="BJ222">
        <v>14.4534</v>
      </c>
      <c r="BK222">
        <v>1404.765555555555</v>
      </c>
      <c r="BL222">
        <v>14.917966666666659</v>
      </c>
      <c r="BM222">
        <v>600.05077777777774</v>
      </c>
      <c r="BN222">
        <v>101.642</v>
      </c>
      <c r="BO222">
        <v>9.9959966666666678E-2</v>
      </c>
      <c r="BP222">
        <v>24.17958888888889</v>
      </c>
      <c r="BQ222">
        <v>24.959</v>
      </c>
      <c r="BR222">
        <v>999.90000000000009</v>
      </c>
      <c r="BS222">
        <v>0</v>
      </c>
      <c r="BT222">
        <v>0</v>
      </c>
      <c r="BU222">
        <v>10013.72777777778</v>
      </c>
      <c r="BV222">
        <v>0</v>
      </c>
      <c r="BW222">
        <v>6.1050899999999997</v>
      </c>
      <c r="BX222">
        <v>-28.86902222222222</v>
      </c>
      <c r="BY222">
        <v>1419.403333333333</v>
      </c>
      <c r="BZ222">
        <v>1448.103333333333</v>
      </c>
      <c r="CA222">
        <v>0.41183566666666671</v>
      </c>
      <c r="CB222">
        <v>1427.172222222222</v>
      </c>
      <c r="CC222">
        <v>14.4534</v>
      </c>
      <c r="CD222">
        <v>1.5109322222222219</v>
      </c>
      <c r="CE222">
        <v>1.469071111111111</v>
      </c>
      <c r="CF222">
        <v>13.07924444444444</v>
      </c>
      <c r="CG222">
        <v>12.650022222222219</v>
      </c>
      <c r="CH222">
        <v>1999.983333333334</v>
      </c>
      <c r="CI222">
        <v>0.98000100000000012</v>
      </c>
      <c r="CJ222">
        <v>1.9998999999999999E-2</v>
      </c>
      <c r="CK222">
        <v>0</v>
      </c>
      <c r="CL222">
        <v>212.7381111111111</v>
      </c>
      <c r="CM222">
        <v>5.0009800000000002</v>
      </c>
      <c r="CN222">
        <v>4480.1166666666659</v>
      </c>
      <c r="CO222">
        <v>18953.07777777778</v>
      </c>
      <c r="CP222">
        <v>38.347000000000001</v>
      </c>
      <c r="CQ222">
        <v>38.561999999999998</v>
      </c>
      <c r="CR222">
        <v>38.520666666666664</v>
      </c>
      <c r="CS222">
        <v>37.707999999999998</v>
      </c>
      <c r="CT222">
        <v>39.061999999999998</v>
      </c>
      <c r="CU222">
        <v>1955.083333333333</v>
      </c>
      <c r="CV222">
        <v>39.9</v>
      </c>
      <c r="CW222">
        <v>0</v>
      </c>
      <c r="CX222">
        <v>6653.5999999046326</v>
      </c>
      <c r="CY222">
        <v>0</v>
      </c>
      <c r="CZ222">
        <v>1710707252</v>
      </c>
      <c r="DA222" t="s">
        <v>359</v>
      </c>
      <c r="DB222">
        <v>1710707252</v>
      </c>
      <c r="DC222">
        <v>1710706472</v>
      </c>
      <c r="DD222">
        <v>25</v>
      </c>
      <c r="DE222">
        <v>0.7</v>
      </c>
      <c r="DF222">
        <v>1.4E-2</v>
      </c>
      <c r="DG222">
        <v>-2.4249999999999998</v>
      </c>
      <c r="DH222">
        <v>-3.9E-2</v>
      </c>
      <c r="DI222">
        <v>495</v>
      </c>
      <c r="DJ222">
        <v>20</v>
      </c>
      <c r="DK222">
        <v>0.44</v>
      </c>
      <c r="DL222">
        <v>7.0000000000000007E-2</v>
      </c>
      <c r="DM222">
        <v>-28.71695853658537</v>
      </c>
      <c r="DN222">
        <v>-1.135703832752688</v>
      </c>
      <c r="DO222">
        <v>0.2105661531826783</v>
      </c>
      <c r="DP222">
        <v>0</v>
      </c>
      <c r="DQ222">
        <v>212.74947058823531</v>
      </c>
      <c r="DR222">
        <v>-5.8181819167758331E-2</v>
      </c>
      <c r="DS222">
        <v>0.1813419317029894</v>
      </c>
      <c r="DT222">
        <v>1</v>
      </c>
      <c r="DU222">
        <v>0.40069336585365839</v>
      </c>
      <c r="DV222">
        <v>7.1001783972126073E-2</v>
      </c>
      <c r="DW222">
        <v>8.0032667987214468E-3</v>
      </c>
      <c r="DX222">
        <v>1</v>
      </c>
      <c r="DY222">
        <v>2</v>
      </c>
      <c r="DZ222">
        <v>3</v>
      </c>
      <c r="EA222" t="s">
        <v>360</v>
      </c>
      <c r="EB222">
        <v>3.2292200000000002</v>
      </c>
      <c r="EC222">
        <v>2.7044299999999999</v>
      </c>
      <c r="ED222">
        <v>0.24158099999999999</v>
      </c>
      <c r="EE222">
        <v>0.24446100000000001</v>
      </c>
      <c r="EF222">
        <v>8.3049899999999996E-2</v>
      </c>
      <c r="EG222">
        <v>8.1662799999999994E-2</v>
      </c>
      <c r="EH222">
        <v>24874</v>
      </c>
      <c r="EI222">
        <v>24229.8</v>
      </c>
      <c r="EJ222">
        <v>31388.3</v>
      </c>
      <c r="EK222">
        <v>30380.5</v>
      </c>
      <c r="EL222">
        <v>38566.199999999997</v>
      </c>
      <c r="EM222">
        <v>36897.800000000003</v>
      </c>
      <c r="EN222">
        <v>43999.3</v>
      </c>
      <c r="EO222">
        <v>42427</v>
      </c>
      <c r="EP222">
        <v>1.9182999999999999</v>
      </c>
      <c r="EQ222">
        <v>1.9513499999999999</v>
      </c>
      <c r="ER222">
        <v>0.126973</v>
      </c>
      <c r="ES222">
        <v>0</v>
      </c>
      <c r="ET222">
        <v>22.870200000000001</v>
      </c>
      <c r="EU222">
        <v>999.9</v>
      </c>
      <c r="EV222">
        <v>53.2</v>
      </c>
      <c r="EW222">
        <v>26.9</v>
      </c>
      <c r="EX222">
        <v>18.623200000000001</v>
      </c>
      <c r="EY222">
        <v>60.963000000000001</v>
      </c>
      <c r="EZ222">
        <v>25.164300000000001</v>
      </c>
      <c r="FA222">
        <v>1</v>
      </c>
      <c r="FB222">
        <v>-0.217477</v>
      </c>
      <c r="FC222">
        <v>0.48628300000000002</v>
      </c>
      <c r="FD222">
        <v>20.1921</v>
      </c>
      <c r="FE222">
        <v>5.2202799999999998</v>
      </c>
      <c r="FF222">
        <v>11.992100000000001</v>
      </c>
      <c r="FG222">
        <v>4.9646999999999997</v>
      </c>
      <c r="FH222">
        <v>3.2953999999999999</v>
      </c>
      <c r="FI222">
        <v>9999</v>
      </c>
      <c r="FJ222">
        <v>9999</v>
      </c>
      <c r="FK222">
        <v>9999</v>
      </c>
      <c r="FL222">
        <v>292.89999999999998</v>
      </c>
      <c r="FM222">
        <v>4.9710400000000003</v>
      </c>
      <c r="FN222">
        <v>1.86768</v>
      </c>
      <c r="FO222">
        <v>1.8589500000000001</v>
      </c>
      <c r="FP222">
        <v>1.86507</v>
      </c>
      <c r="FQ222">
        <v>1.86304</v>
      </c>
      <c r="FR222">
        <v>1.8643400000000001</v>
      </c>
      <c r="FS222">
        <v>1.8597600000000001</v>
      </c>
      <c r="FT222">
        <v>1.8638600000000001</v>
      </c>
      <c r="FU222">
        <v>0</v>
      </c>
      <c r="FV222">
        <v>0</v>
      </c>
      <c r="FW222">
        <v>0</v>
      </c>
      <c r="FX222">
        <v>0</v>
      </c>
      <c r="FY222" t="s">
        <v>361</v>
      </c>
      <c r="FZ222" t="s">
        <v>362</v>
      </c>
      <c r="GA222" t="s">
        <v>363</v>
      </c>
      <c r="GB222" t="s">
        <v>363</v>
      </c>
      <c r="GC222" t="s">
        <v>363</v>
      </c>
      <c r="GD222" t="s">
        <v>363</v>
      </c>
      <c r="GE222">
        <v>0</v>
      </c>
      <c r="GF222">
        <v>100</v>
      </c>
      <c r="GG222">
        <v>100</v>
      </c>
      <c r="GH222">
        <v>-6.49</v>
      </c>
      <c r="GI222">
        <v>-5.2699999999999997E-2</v>
      </c>
      <c r="GJ222">
        <v>-0.44953633355511791</v>
      </c>
      <c r="GK222">
        <v>-3.2761014038563928E-3</v>
      </c>
      <c r="GL222">
        <v>-2.2697488846437009E-6</v>
      </c>
      <c r="GM222">
        <v>1.1067681640329E-9</v>
      </c>
      <c r="GN222">
        <v>-6.7387852144306204E-2</v>
      </c>
      <c r="GO222">
        <v>3.4759988817346559E-3</v>
      </c>
      <c r="GP222">
        <v>-3.6432653228263149E-4</v>
      </c>
      <c r="GQ222">
        <v>1.322559970292776E-5</v>
      </c>
      <c r="GR222">
        <v>12</v>
      </c>
      <c r="GS222">
        <v>1920</v>
      </c>
      <c r="GT222">
        <v>3</v>
      </c>
      <c r="GU222">
        <v>20</v>
      </c>
      <c r="GV222">
        <v>40.700000000000003</v>
      </c>
      <c r="GW222">
        <v>53.7</v>
      </c>
      <c r="GX222">
        <v>3.0798299999999998</v>
      </c>
      <c r="GY222">
        <v>2.3938000000000001</v>
      </c>
      <c r="GZ222">
        <v>1.4477500000000001</v>
      </c>
      <c r="HA222">
        <v>2.3034699999999999</v>
      </c>
      <c r="HB222">
        <v>1.5515099999999999</v>
      </c>
      <c r="HC222">
        <v>2.3559600000000001</v>
      </c>
      <c r="HD222">
        <v>31.629799999999999</v>
      </c>
      <c r="HE222">
        <v>14.4648</v>
      </c>
      <c r="HF222">
        <v>18</v>
      </c>
      <c r="HG222">
        <v>447.06700000000001</v>
      </c>
      <c r="HH222">
        <v>466.613</v>
      </c>
      <c r="HI222">
        <v>21.582799999999999</v>
      </c>
      <c r="HJ222">
        <v>24.258199999999999</v>
      </c>
      <c r="HK222">
        <v>30.0001</v>
      </c>
      <c r="HL222">
        <v>24.313300000000002</v>
      </c>
      <c r="HM222">
        <v>24.256699999999999</v>
      </c>
      <c r="HN222">
        <v>61.6935</v>
      </c>
      <c r="HO222">
        <v>30.529900000000001</v>
      </c>
      <c r="HP222">
        <v>44.005200000000002</v>
      </c>
      <c r="HQ222">
        <v>21.6</v>
      </c>
      <c r="HR222">
        <v>1456.33</v>
      </c>
      <c r="HS222">
        <v>14.4971</v>
      </c>
      <c r="HT222">
        <v>99.622200000000007</v>
      </c>
      <c r="HU222">
        <v>101.376</v>
      </c>
    </row>
    <row r="223" spans="1:229" x14ac:dyDescent="0.2">
      <c r="A223">
        <v>207</v>
      </c>
      <c r="B223">
        <v>1710709700</v>
      </c>
      <c r="C223">
        <v>1610.400000095367</v>
      </c>
      <c r="D223" t="s">
        <v>781</v>
      </c>
      <c r="E223" t="s">
        <v>782</v>
      </c>
      <c r="F223">
        <v>5</v>
      </c>
      <c r="H223">
        <v>1710709697.2</v>
      </c>
      <c r="I223">
        <f t="shared" si="102"/>
        <v>4.1254844534722876E-4</v>
      </c>
      <c r="J223">
        <f t="shared" si="103"/>
        <v>0.41254844534722879</v>
      </c>
      <c r="K223">
        <f t="shared" si="104"/>
        <v>7.1375102889676993</v>
      </c>
      <c r="L223">
        <f t="shared" si="105"/>
        <v>1414.0350000000001</v>
      </c>
      <c r="M223">
        <f t="shared" si="106"/>
        <v>920.12274046118603</v>
      </c>
      <c r="N223">
        <f t="shared" si="107"/>
        <v>93.614954462871552</v>
      </c>
      <c r="O223">
        <f t="shared" si="108"/>
        <v>143.86648249510429</v>
      </c>
      <c r="P223">
        <f t="shared" si="109"/>
        <v>2.4778205328458629E-2</v>
      </c>
      <c r="Q223">
        <f t="shared" si="110"/>
        <v>3</v>
      </c>
      <c r="R223">
        <f t="shared" si="111"/>
        <v>2.4665069655325323E-2</v>
      </c>
      <c r="S223">
        <f t="shared" si="112"/>
        <v>1.5425790138501705E-2</v>
      </c>
      <c r="T223">
        <f t="shared" si="113"/>
        <v>321.50925126799422</v>
      </c>
      <c r="U223">
        <f t="shared" si="114"/>
        <v>25.930729140827701</v>
      </c>
      <c r="V223">
        <f t="shared" si="115"/>
        <v>24.9724</v>
      </c>
      <c r="W223">
        <f t="shared" si="116"/>
        <v>3.174449232340061</v>
      </c>
      <c r="X223">
        <f t="shared" si="117"/>
        <v>49.945125466625747</v>
      </c>
      <c r="Y223">
        <f t="shared" si="118"/>
        <v>1.511905702831541</v>
      </c>
      <c r="Z223">
        <f t="shared" si="119"/>
        <v>3.027133656600431</v>
      </c>
      <c r="AA223">
        <f t="shared" si="120"/>
        <v>1.66254352950852</v>
      </c>
      <c r="AB223">
        <f t="shared" si="121"/>
        <v>-18.193386439812787</v>
      </c>
      <c r="AC223">
        <f t="shared" si="122"/>
        <v>-128.49601728000002</v>
      </c>
      <c r="AD223">
        <f t="shared" si="123"/>
        <v>-9.0213269200778612</v>
      </c>
      <c r="AE223">
        <f t="shared" si="124"/>
        <v>165.79852062810355</v>
      </c>
      <c r="AF223">
        <f t="shared" si="125"/>
        <v>28.05443051933656</v>
      </c>
      <c r="AG223">
        <f t="shared" si="126"/>
        <v>0.41405167528611997</v>
      </c>
      <c r="AH223">
        <f t="shared" si="127"/>
        <v>7.1375102889676993</v>
      </c>
      <c r="AI223">
        <v>1465.930459042253</v>
      </c>
      <c r="AJ223">
        <v>1443.127575757575</v>
      </c>
      <c r="AK223">
        <v>3.3800131990746212</v>
      </c>
      <c r="AL223">
        <v>67.179014470420327</v>
      </c>
      <c r="AM223">
        <f t="shared" si="128"/>
        <v>0.41254844534722879</v>
      </c>
      <c r="AN223">
        <v>14.4523307119027</v>
      </c>
      <c r="AO223">
        <v>14.85877333333333</v>
      </c>
      <c r="AP223">
        <v>-4.2580077394776486E-6</v>
      </c>
      <c r="AQ223">
        <v>78.549610732048009</v>
      </c>
      <c r="AR223">
        <v>129</v>
      </c>
      <c r="AS223">
        <v>21</v>
      </c>
      <c r="AT223">
        <f t="shared" si="129"/>
        <v>1</v>
      </c>
      <c r="AU223">
        <f t="shared" si="130"/>
        <v>0</v>
      </c>
      <c r="AV223">
        <f t="shared" si="131"/>
        <v>54294.743978352606</v>
      </c>
      <c r="AW223">
        <f t="shared" si="132"/>
        <v>1999.9939999999999</v>
      </c>
      <c r="AX223">
        <f t="shared" si="133"/>
        <v>1681.1919594134683</v>
      </c>
      <c r="AY223">
        <f t="shared" si="134"/>
        <v>0.84059850150223869</v>
      </c>
      <c r="AZ223">
        <f t="shared" si="135"/>
        <v>0.16075510789932082</v>
      </c>
      <c r="BA223">
        <v>6</v>
      </c>
      <c r="BB223">
        <v>0.5</v>
      </c>
      <c r="BC223" t="s">
        <v>358</v>
      </c>
      <c r="BD223">
        <v>2</v>
      </c>
      <c r="BE223" t="b">
        <v>1</v>
      </c>
      <c r="BF223">
        <v>1710709697.2</v>
      </c>
      <c r="BG223">
        <v>1414.0350000000001</v>
      </c>
      <c r="BH223">
        <v>1442.675</v>
      </c>
      <c r="BI223">
        <v>14.86022</v>
      </c>
      <c r="BJ223">
        <v>14.45232</v>
      </c>
      <c r="BK223">
        <v>1420.546</v>
      </c>
      <c r="BL223">
        <v>14.912929999999999</v>
      </c>
      <c r="BM223">
        <v>599.9982</v>
      </c>
      <c r="BN223">
        <v>101.6418</v>
      </c>
      <c r="BO223">
        <v>0.10001155</v>
      </c>
      <c r="BP223">
        <v>24.17792</v>
      </c>
      <c r="BQ223">
        <v>24.9724</v>
      </c>
      <c r="BR223">
        <v>999.9</v>
      </c>
      <c r="BS223">
        <v>0</v>
      </c>
      <c r="BT223">
        <v>0</v>
      </c>
      <c r="BU223">
        <v>10007.505999999999</v>
      </c>
      <c r="BV223">
        <v>0</v>
      </c>
      <c r="BW223">
        <v>6.1050899999999988</v>
      </c>
      <c r="BX223">
        <v>-28.640999999999998</v>
      </c>
      <c r="BY223">
        <v>1435.365</v>
      </c>
      <c r="BZ223">
        <v>1463.8320000000001</v>
      </c>
      <c r="CA223">
        <v>0.40789089999999989</v>
      </c>
      <c r="CB223">
        <v>1442.675</v>
      </c>
      <c r="CC223">
        <v>14.45232</v>
      </c>
      <c r="CD223">
        <v>1.510421</v>
      </c>
      <c r="CE223">
        <v>1.4689620000000001</v>
      </c>
      <c r="CF223">
        <v>13.074070000000001</v>
      </c>
      <c r="CG223">
        <v>12.648870000000001</v>
      </c>
      <c r="CH223">
        <v>1999.9939999999999</v>
      </c>
      <c r="CI223">
        <v>0.98000100000000001</v>
      </c>
      <c r="CJ223">
        <v>1.9998999999999999E-2</v>
      </c>
      <c r="CK223">
        <v>0</v>
      </c>
      <c r="CL223">
        <v>212.71270000000001</v>
      </c>
      <c r="CM223">
        <v>5.0009800000000002</v>
      </c>
      <c r="CN223">
        <v>4478.7760000000007</v>
      </c>
      <c r="CO223">
        <v>18953.21</v>
      </c>
      <c r="CP223">
        <v>38.287199999999999</v>
      </c>
      <c r="CQ223">
        <v>38.537199999999999</v>
      </c>
      <c r="CR223">
        <v>38.462200000000003</v>
      </c>
      <c r="CS223">
        <v>37.686999999999998</v>
      </c>
      <c r="CT223">
        <v>39.024799999999999</v>
      </c>
      <c r="CU223">
        <v>1955.0940000000001</v>
      </c>
      <c r="CV223">
        <v>39.899999999999991</v>
      </c>
      <c r="CW223">
        <v>0</v>
      </c>
      <c r="CX223">
        <v>6658.3999998569489</v>
      </c>
      <c r="CY223">
        <v>0</v>
      </c>
      <c r="CZ223">
        <v>1710707252</v>
      </c>
      <c r="DA223" t="s">
        <v>359</v>
      </c>
      <c r="DB223">
        <v>1710707252</v>
      </c>
      <c r="DC223">
        <v>1710706472</v>
      </c>
      <c r="DD223">
        <v>25</v>
      </c>
      <c r="DE223">
        <v>0.7</v>
      </c>
      <c r="DF223">
        <v>1.4E-2</v>
      </c>
      <c r="DG223">
        <v>-2.4249999999999998</v>
      </c>
      <c r="DH223">
        <v>-3.9E-2</v>
      </c>
      <c r="DI223">
        <v>495</v>
      </c>
      <c r="DJ223">
        <v>20</v>
      </c>
      <c r="DK223">
        <v>0.44</v>
      </c>
      <c r="DL223">
        <v>7.0000000000000007E-2</v>
      </c>
      <c r="DM223">
        <v>-28.725547500000001</v>
      </c>
      <c r="DN223">
        <v>-0.28408142589114821</v>
      </c>
      <c r="DO223">
        <v>0.22735787097382409</v>
      </c>
      <c r="DP223">
        <v>1</v>
      </c>
      <c r="DQ223">
        <v>212.71688235294121</v>
      </c>
      <c r="DR223">
        <v>-0.24690603037341491</v>
      </c>
      <c r="DS223">
        <v>0.21702355045775029</v>
      </c>
      <c r="DT223">
        <v>1</v>
      </c>
      <c r="DU223">
        <v>0.40462237499999998</v>
      </c>
      <c r="DV223">
        <v>5.6405482176359233E-2</v>
      </c>
      <c r="DW223">
        <v>7.2614113252435341E-3</v>
      </c>
      <c r="DX223">
        <v>1</v>
      </c>
      <c r="DY223">
        <v>3</v>
      </c>
      <c r="DZ223">
        <v>3</v>
      </c>
      <c r="EA223" t="s">
        <v>460</v>
      </c>
      <c r="EB223">
        <v>3.2293099999999999</v>
      </c>
      <c r="EC223">
        <v>2.70438</v>
      </c>
      <c r="ED223">
        <v>0.243313</v>
      </c>
      <c r="EE223">
        <v>0.246227</v>
      </c>
      <c r="EF223">
        <v>8.3033899999999994E-2</v>
      </c>
      <c r="EG223">
        <v>8.1658999999999995E-2</v>
      </c>
      <c r="EH223">
        <v>24817.599999999999</v>
      </c>
      <c r="EI223">
        <v>24173.8</v>
      </c>
      <c r="EJ223">
        <v>31388.7</v>
      </c>
      <c r="EK223">
        <v>30381</v>
      </c>
      <c r="EL223">
        <v>38567.4</v>
      </c>
      <c r="EM223">
        <v>36898.400000000001</v>
      </c>
      <c r="EN223">
        <v>43999.8</v>
      </c>
      <c r="EO223">
        <v>42427.6</v>
      </c>
      <c r="EP223">
        <v>1.9187000000000001</v>
      </c>
      <c r="EQ223">
        <v>1.9512499999999999</v>
      </c>
      <c r="ER223">
        <v>0.12839600000000001</v>
      </c>
      <c r="ES223">
        <v>0</v>
      </c>
      <c r="ET223">
        <v>22.866299999999999</v>
      </c>
      <c r="EU223">
        <v>999.9</v>
      </c>
      <c r="EV223">
        <v>53.2</v>
      </c>
      <c r="EW223">
        <v>26.9</v>
      </c>
      <c r="EX223">
        <v>18.623100000000001</v>
      </c>
      <c r="EY223">
        <v>61.183</v>
      </c>
      <c r="EZ223">
        <v>25.220400000000001</v>
      </c>
      <c r="FA223">
        <v>1</v>
      </c>
      <c r="FB223">
        <v>-0.21753</v>
      </c>
      <c r="FC223">
        <v>0.45286799999999999</v>
      </c>
      <c r="FD223">
        <v>20.192299999999999</v>
      </c>
      <c r="FE223">
        <v>5.2216300000000002</v>
      </c>
      <c r="FF223">
        <v>11.992100000000001</v>
      </c>
      <c r="FG223">
        <v>4.9653499999999999</v>
      </c>
      <c r="FH223">
        <v>3.2956500000000002</v>
      </c>
      <c r="FI223">
        <v>9999</v>
      </c>
      <c r="FJ223">
        <v>9999</v>
      </c>
      <c r="FK223">
        <v>9999</v>
      </c>
      <c r="FL223">
        <v>292.89999999999998</v>
      </c>
      <c r="FM223">
        <v>4.9710000000000001</v>
      </c>
      <c r="FN223">
        <v>1.86768</v>
      </c>
      <c r="FO223">
        <v>1.85893</v>
      </c>
      <c r="FP223">
        <v>1.86507</v>
      </c>
      <c r="FQ223">
        <v>1.8630199999999999</v>
      </c>
      <c r="FR223">
        <v>1.8643400000000001</v>
      </c>
      <c r="FS223">
        <v>1.8597399999999999</v>
      </c>
      <c r="FT223">
        <v>1.8638600000000001</v>
      </c>
      <c r="FU223">
        <v>0</v>
      </c>
      <c r="FV223">
        <v>0</v>
      </c>
      <c r="FW223">
        <v>0</v>
      </c>
      <c r="FX223">
        <v>0</v>
      </c>
      <c r="FY223" t="s">
        <v>361</v>
      </c>
      <c r="FZ223" t="s">
        <v>362</v>
      </c>
      <c r="GA223" t="s">
        <v>363</v>
      </c>
      <c r="GB223" t="s">
        <v>363</v>
      </c>
      <c r="GC223" t="s">
        <v>363</v>
      </c>
      <c r="GD223" t="s">
        <v>363</v>
      </c>
      <c r="GE223">
        <v>0</v>
      </c>
      <c r="GF223">
        <v>100</v>
      </c>
      <c r="GG223">
        <v>100</v>
      </c>
      <c r="GH223">
        <v>-6.54</v>
      </c>
      <c r="GI223">
        <v>-5.2699999999999997E-2</v>
      </c>
      <c r="GJ223">
        <v>-0.44953633355511791</v>
      </c>
      <c r="GK223">
        <v>-3.2761014038563928E-3</v>
      </c>
      <c r="GL223">
        <v>-2.2697488846437009E-6</v>
      </c>
      <c r="GM223">
        <v>1.1067681640329E-9</v>
      </c>
      <c r="GN223">
        <v>-6.7387852144306204E-2</v>
      </c>
      <c r="GO223">
        <v>3.4759988817346559E-3</v>
      </c>
      <c r="GP223">
        <v>-3.6432653228263149E-4</v>
      </c>
      <c r="GQ223">
        <v>1.322559970292776E-5</v>
      </c>
      <c r="GR223">
        <v>12</v>
      </c>
      <c r="GS223">
        <v>1920</v>
      </c>
      <c r="GT223">
        <v>3</v>
      </c>
      <c r="GU223">
        <v>20</v>
      </c>
      <c r="GV223">
        <v>40.799999999999997</v>
      </c>
      <c r="GW223">
        <v>53.8</v>
      </c>
      <c r="GX223">
        <v>3.10791</v>
      </c>
      <c r="GY223">
        <v>2.3974600000000001</v>
      </c>
      <c r="GZ223">
        <v>1.4477500000000001</v>
      </c>
      <c r="HA223">
        <v>2.3034699999999999</v>
      </c>
      <c r="HB223">
        <v>1.5515099999999999</v>
      </c>
      <c r="HC223">
        <v>2.36938</v>
      </c>
      <c r="HD223">
        <v>31.629799999999999</v>
      </c>
      <c r="HE223">
        <v>14.4648</v>
      </c>
      <c r="HF223">
        <v>18</v>
      </c>
      <c r="HG223">
        <v>447.27499999999998</v>
      </c>
      <c r="HH223">
        <v>466.53399999999999</v>
      </c>
      <c r="HI223">
        <v>21.605699999999999</v>
      </c>
      <c r="HJ223">
        <v>24.256799999999998</v>
      </c>
      <c r="HK223">
        <v>30</v>
      </c>
      <c r="HL223">
        <v>24.311800000000002</v>
      </c>
      <c r="HM223">
        <v>24.2547</v>
      </c>
      <c r="HN223">
        <v>62.239400000000003</v>
      </c>
      <c r="HO223">
        <v>30.529900000000001</v>
      </c>
      <c r="HP223">
        <v>44.005200000000002</v>
      </c>
      <c r="HQ223">
        <v>21.624500000000001</v>
      </c>
      <c r="HR223">
        <v>1469.77</v>
      </c>
      <c r="HS223">
        <v>14.497199999999999</v>
      </c>
      <c r="HT223">
        <v>99.6233</v>
      </c>
      <c r="HU223">
        <v>101.377</v>
      </c>
    </row>
    <row r="224" spans="1:229" x14ac:dyDescent="0.2">
      <c r="A224">
        <v>208</v>
      </c>
      <c r="B224">
        <v>1710709705</v>
      </c>
      <c r="C224">
        <v>1615.400000095367</v>
      </c>
      <c r="D224" t="s">
        <v>783</v>
      </c>
      <c r="E224" t="s">
        <v>784</v>
      </c>
      <c r="F224">
        <v>5</v>
      </c>
      <c r="H224">
        <v>1710709702.5</v>
      </c>
      <c r="I224">
        <f t="shared" si="102"/>
        <v>4.1068386368342671E-4</v>
      </c>
      <c r="J224">
        <f t="shared" si="103"/>
        <v>0.41068386368342669</v>
      </c>
      <c r="K224">
        <f t="shared" si="104"/>
        <v>7.4292760763585672</v>
      </c>
      <c r="L224">
        <f t="shared" si="105"/>
        <v>1431.7522222222219</v>
      </c>
      <c r="M224">
        <f t="shared" si="106"/>
        <v>916.57292557703227</v>
      </c>
      <c r="N224">
        <f t="shared" si="107"/>
        <v>93.255221720838691</v>
      </c>
      <c r="O224">
        <f t="shared" si="108"/>
        <v>145.67130143908599</v>
      </c>
      <c r="P224">
        <f t="shared" si="109"/>
        <v>2.466689264002641E-2</v>
      </c>
      <c r="Q224">
        <f t="shared" si="110"/>
        <v>3</v>
      </c>
      <c r="R224">
        <f t="shared" si="111"/>
        <v>2.4554768693998825E-2</v>
      </c>
      <c r="S224">
        <f t="shared" si="112"/>
        <v>1.5356761714453906E-2</v>
      </c>
      <c r="T224">
        <f t="shared" si="113"/>
        <v>321.51251420133923</v>
      </c>
      <c r="U224">
        <f t="shared" si="114"/>
        <v>25.930870253614021</v>
      </c>
      <c r="V224">
        <f t="shared" si="115"/>
        <v>24.97055555555556</v>
      </c>
      <c r="W224">
        <f t="shared" si="116"/>
        <v>3.1741001012028569</v>
      </c>
      <c r="X224">
        <f t="shared" si="117"/>
        <v>49.936240258944849</v>
      </c>
      <c r="Y224">
        <f t="shared" si="118"/>
        <v>1.5116046950019235</v>
      </c>
      <c r="Z224">
        <f t="shared" si="119"/>
        <v>3.0270694933448792</v>
      </c>
      <c r="AA224">
        <f t="shared" si="120"/>
        <v>1.6624954062009334</v>
      </c>
      <c r="AB224">
        <f t="shared" si="121"/>
        <v>-18.111158388439119</v>
      </c>
      <c r="AC224">
        <f t="shared" si="122"/>
        <v>-128.25485093333336</v>
      </c>
      <c r="AD224">
        <f t="shared" si="123"/>
        <v>-9.0042955268894644</v>
      </c>
      <c r="AE224">
        <f t="shared" si="124"/>
        <v>166.14220935267733</v>
      </c>
      <c r="AF224">
        <f t="shared" si="125"/>
        <v>28.398621940915</v>
      </c>
      <c r="AG224">
        <f t="shared" si="126"/>
        <v>0.41156036194197165</v>
      </c>
      <c r="AH224">
        <f t="shared" si="127"/>
        <v>7.4292760763585672</v>
      </c>
      <c r="AI224">
        <v>1483.2747994922599</v>
      </c>
      <c r="AJ224">
        <v>1460.128666666667</v>
      </c>
      <c r="AK224">
        <v>3.3902445702006361</v>
      </c>
      <c r="AL224">
        <v>67.179014470420327</v>
      </c>
      <c r="AM224">
        <f t="shared" si="128"/>
        <v>0.41068386368342669</v>
      </c>
      <c r="AN224">
        <v>14.45173335250735</v>
      </c>
      <c r="AO224">
        <v>14.856326666666661</v>
      </c>
      <c r="AP224">
        <v>-2.239029785958948E-6</v>
      </c>
      <c r="AQ224">
        <v>78.549610732048009</v>
      </c>
      <c r="AR224">
        <v>129</v>
      </c>
      <c r="AS224">
        <v>22</v>
      </c>
      <c r="AT224">
        <f t="shared" si="129"/>
        <v>1</v>
      </c>
      <c r="AU224">
        <f t="shared" si="130"/>
        <v>0</v>
      </c>
      <c r="AV224">
        <f t="shared" si="131"/>
        <v>54299.874159967338</v>
      </c>
      <c r="AW224">
        <f t="shared" si="132"/>
        <v>2000.014444444445</v>
      </c>
      <c r="AX224">
        <f t="shared" si="133"/>
        <v>1681.2091327468081</v>
      </c>
      <c r="AY224">
        <f t="shared" si="134"/>
        <v>0.84059849538427045</v>
      </c>
      <c r="AZ224">
        <f t="shared" si="135"/>
        <v>0.16075509609164224</v>
      </c>
      <c r="BA224">
        <v>6</v>
      </c>
      <c r="BB224">
        <v>0.5</v>
      </c>
      <c r="BC224" t="s">
        <v>358</v>
      </c>
      <c r="BD224">
        <v>2</v>
      </c>
      <c r="BE224" t="b">
        <v>1</v>
      </c>
      <c r="BF224">
        <v>1710709702.5</v>
      </c>
      <c r="BG224">
        <v>1431.7522222222219</v>
      </c>
      <c r="BH224">
        <v>1460.74</v>
      </c>
      <c r="BI224">
        <v>14.85703333333333</v>
      </c>
      <c r="BJ224">
        <v>14.451588888888891</v>
      </c>
      <c r="BK224">
        <v>1438.3155555555561</v>
      </c>
      <c r="BL224">
        <v>14.90976666666667</v>
      </c>
      <c r="BM224">
        <v>600.00199999999995</v>
      </c>
      <c r="BN224">
        <v>101.6433333333333</v>
      </c>
      <c r="BO224">
        <v>0.1000404</v>
      </c>
      <c r="BP224">
        <v>24.177566666666671</v>
      </c>
      <c r="BQ224">
        <v>24.97055555555556</v>
      </c>
      <c r="BR224">
        <v>999.90000000000009</v>
      </c>
      <c r="BS224">
        <v>0</v>
      </c>
      <c r="BT224">
        <v>0</v>
      </c>
      <c r="BU224">
        <v>10008.322222222219</v>
      </c>
      <c r="BV224">
        <v>0</v>
      </c>
      <c r="BW224">
        <v>6.1050899999999997</v>
      </c>
      <c r="BX224">
        <v>-28.989000000000001</v>
      </c>
      <c r="BY224">
        <v>1453.3455555555561</v>
      </c>
      <c r="BZ224">
        <v>1482.16</v>
      </c>
      <c r="CA224">
        <v>0.40545555555555562</v>
      </c>
      <c r="CB224">
        <v>1460.74</v>
      </c>
      <c r="CC224">
        <v>14.451588888888891</v>
      </c>
      <c r="CD224">
        <v>1.510118888888889</v>
      </c>
      <c r="CE224">
        <v>1.4689055555555559</v>
      </c>
      <c r="CF224">
        <v>13.071</v>
      </c>
      <c r="CG224">
        <v>12.64828888888889</v>
      </c>
      <c r="CH224">
        <v>2000.014444444445</v>
      </c>
      <c r="CI224">
        <v>0.98000100000000012</v>
      </c>
      <c r="CJ224">
        <v>1.9998999999999999E-2</v>
      </c>
      <c r="CK224">
        <v>0</v>
      </c>
      <c r="CL224">
        <v>212.82388888888889</v>
      </c>
      <c r="CM224">
        <v>5.0009800000000002</v>
      </c>
      <c r="CN224">
        <v>4477.3422222222234</v>
      </c>
      <c r="CO224">
        <v>18953.37777777778</v>
      </c>
      <c r="CP224">
        <v>38.25</v>
      </c>
      <c r="CQ224">
        <v>38.5</v>
      </c>
      <c r="CR224">
        <v>38.436999999999998</v>
      </c>
      <c r="CS224">
        <v>37.625</v>
      </c>
      <c r="CT224">
        <v>39</v>
      </c>
      <c r="CU224">
        <v>1955.114444444444</v>
      </c>
      <c r="CV224">
        <v>39.9</v>
      </c>
      <c r="CW224">
        <v>0</v>
      </c>
      <c r="CX224">
        <v>6663.2000000476837</v>
      </c>
      <c r="CY224">
        <v>0</v>
      </c>
      <c r="CZ224">
        <v>1710707252</v>
      </c>
      <c r="DA224" t="s">
        <v>359</v>
      </c>
      <c r="DB224">
        <v>1710707252</v>
      </c>
      <c r="DC224">
        <v>1710706472</v>
      </c>
      <c r="DD224">
        <v>25</v>
      </c>
      <c r="DE224">
        <v>0.7</v>
      </c>
      <c r="DF224">
        <v>1.4E-2</v>
      </c>
      <c r="DG224">
        <v>-2.4249999999999998</v>
      </c>
      <c r="DH224">
        <v>-3.9E-2</v>
      </c>
      <c r="DI224">
        <v>495</v>
      </c>
      <c r="DJ224">
        <v>20</v>
      </c>
      <c r="DK224">
        <v>0.44</v>
      </c>
      <c r="DL224">
        <v>7.0000000000000007E-2</v>
      </c>
      <c r="DM224">
        <v>-28.796524999999999</v>
      </c>
      <c r="DN224">
        <v>-1.0760285178236471</v>
      </c>
      <c r="DO224">
        <v>0.26019814444957151</v>
      </c>
      <c r="DP224">
        <v>0</v>
      </c>
      <c r="DQ224">
        <v>212.72758823529409</v>
      </c>
      <c r="DR224">
        <v>0.19275783687897871</v>
      </c>
      <c r="DS224">
        <v>0.21544101385257991</v>
      </c>
      <c r="DT224">
        <v>1</v>
      </c>
      <c r="DU224">
        <v>0.40685592500000001</v>
      </c>
      <c r="DV224">
        <v>1.6129407129455119E-2</v>
      </c>
      <c r="DW224">
        <v>5.2995229897958773E-3</v>
      </c>
      <c r="DX224">
        <v>1</v>
      </c>
      <c r="DY224">
        <v>2</v>
      </c>
      <c r="DZ224">
        <v>3</v>
      </c>
      <c r="EA224" t="s">
        <v>360</v>
      </c>
      <c r="EB224">
        <v>3.2292700000000001</v>
      </c>
      <c r="EC224">
        <v>2.7044800000000002</v>
      </c>
      <c r="ED224">
        <v>0.24504999999999999</v>
      </c>
      <c r="EE224">
        <v>0.24790599999999999</v>
      </c>
      <c r="EF224">
        <v>8.3028900000000003E-2</v>
      </c>
      <c r="EG224">
        <v>8.16577E-2</v>
      </c>
      <c r="EH224">
        <v>24761</v>
      </c>
      <c r="EI224">
        <v>24119.7</v>
      </c>
      <c r="EJ224">
        <v>31389</v>
      </c>
      <c r="EK224">
        <v>30380.5</v>
      </c>
      <c r="EL224">
        <v>38568.1</v>
      </c>
      <c r="EM224">
        <v>36897.699999999997</v>
      </c>
      <c r="EN224">
        <v>44000.3</v>
      </c>
      <c r="EO224">
        <v>42426.7</v>
      </c>
      <c r="EP224">
        <v>1.9195199999999999</v>
      </c>
      <c r="EQ224">
        <v>1.9511499999999999</v>
      </c>
      <c r="ER224">
        <v>0.12812799999999999</v>
      </c>
      <c r="ES224">
        <v>0</v>
      </c>
      <c r="ET224">
        <v>22.863499999999998</v>
      </c>
      <c r="EU224">
        <v>999.9</v>
      </c>
      <c r="EV224">
        <v>53.2</v>
      </c>
      <c r="EW224">
        <v>26.9</v>
      </c>
      <c r="EX224">
        <v>18.624099999999999</v>
      </c>
      <c r="EY224">
        <v>61.073</v>
      </c>
      <c r="EZ224">
        <v>25.240400000000001</v>
      </c>
      <c r="FA224">
        <v>1</v>
      </c>
      <c r="FB224">
        <v>-0.21757599999999999</v>
      </c>
      <c r="FC224">
        <v>0.451048</v>
      </c>
      <c r="FD224">
        <v>20.192299999999999</v>
      </c>
      <c r="FE224">
        <v>5.2202799999999998</v>
      </c>
      <c r="FF224">
        <v>11.9923</v>
      </c>
      <c r="FG224">
        <v>4.9648000000000003</v>
      </c>
      <c r="FH224">
        <v>3.2955299999999998</v>
      </c>
      <c r="FI224">
        <v>9999</v>
      </c>
      <c r="FJ224">
        <v>9999</v>
      </c>
      <c r="FK224">
        <v>9999</v>
      </c>
      <c r="FL224">
        <v>292.89999999999998</v>
      </c>
      <c r="FM224">
        <v>4.9710000000000001</v>
      </c>
      <c r="FN224">
        <v>1.86768</v>
      </c>
      <c r="FO224">
        <v>1.8589100000000001</v>
      </c>
      <c r="FP224">
        <v>1.8650599999999999</v>
      </c>
      <c r="FQ224">
        <v>1.86303</v>
      </c>
      <c r="FR224">
        <v>1.86433</v>
      </c>
      <c r="FS224">
        <v>1.85975</v>
      </c>
      <c r="FT224">
        <v>1.8638600000000001</v>
      </c>
      <c r="FU224">
        <v>0</v>
      </c>
      <c r="FV224">
        <v>0</v>
      </c>
      <c r="FW224">
        <v>0</v>
      </c>
      <c r="FX224">
        <v>0</v>
      </c>
      <c r="FY224" t="s">
        <v>361</v>
      </c>
      <c r="FZ224" t="s">
        <v>362</v>
      </c>
      <c r="GA224" t="s">
        <v>363</v>
      </c>
      <c r="GB224" t="s">
        <v>363</v>
      </c>
      <c r="GC224" t="s">
        <v>363</v>
      </c>
      <c r="GD224" t="s">
        <v>363</v>
      </c>
      <c r="GE224">
        <v>0</v>
      </c>
      <c r="GF224">
        <v>100</v>
      </c>
      <c r="GG224">
        <v>100</v>
      </c>
      <c r="GH224">
        <v>-6.59</v>
      </c>
      <c r="GI224">
        <v>-5.2699999999999997E-2</v>
      </c>
      <c r="GJ224">
        <v>-0.44953633355511791</v>
      </c>
      <c r="GK224">
        <v>-3.2761014038563928E-3</v>
      </c>
      <c r="GL224">
        <v>-2.2697488846437009E-6</v>
      </c>
      <c r="GM224">
        <v>1.1067681640329E-9</v>
      </c>
      <c r="GN224">
        <v>-6.7387852144306204E-2</v>
      </c>
      <c r="GO224">
        <v>3.4759988817346559E-3</v>
      </c>
      <c r="GP224">
        <v>-3.6432653228263149E-4</v>
      </c>
      <c r="GQ224">
        <v>1.322559970292776E-5</v>
      </c>
      <c r="GR224">
        <v>12</v>
      </c>
      <c r="GS224">
        <v>1920</v>
      </c>
      <c r="GT224">
        <v>3</v>
      </c>
      <c r="GU224">
        <v>20</v>
      </c>
      <c r="GV224">
        <v>40.9</v>
      </c>
      <c r="GW224">
        <v>53.9</v>
      </c>
      <c r="GX224">
        <v>3.1384300000000001</v>
      </c>
      <c r="GY224">
        <v>2.3950200000000001</v>
      </c>
      <c r="GZ224">
        <v>1.4477500000000001</v>
      </c>
      <c r="HA224">
        <v>2.3034699999999999</v>
      </c>
      <c r="HB224">
        <v>1.5515099999999999</v>
      </c>
      <c r="HC224">
        <v>2.4047900000000002</v>
      </c>
      <c r="HD224">
        <v>31.629799999999999</v>
      </c>
      <c r="HE224">
        <v>14.4648</v>
      </c>
      <c r="HF224">
        <v>18</v>
      </c>
      <c r="HG224">
        <v>447.72500000000002</v>
      </c>
      <c r="HH224">
        <v>466.47199999999998</v>
      </c>
      <c r="HI224">
        <v>21.630800000000001</v>
      </c>
      <c r="HJ224">
        <v>24.254799999999999</v>
      </c>
      <c r="HK224">
        <v>30</v>
      </c>
      <c r="HL224">
        <v>24.311299999999999</v>
      </c>
      <c r="HM224">
        <v>24.2547</v>
      </c>
      <c r="HN224">
        <v>62.860199999999999</v>
      </c>
      <c r="HO224">
        <v>30.529900000000001</v>
      </c>
      <c r="HP224">
        <v>44.005200000000002</v>
      </c>
      <c r="HQ224">
        <v>21.641999999999999</v>
      </c>
      <c r="HR224">
        <v>1489.84</v>
      </c>
      <c r="HS224">
        <v>14.4979</v>
      </c>
      <c r="HT224">
        <v>99.624300000000005</v>
      </c>
      <c r="HU224">
        <v>101.375</v>
      </c>
    </row>
    <row r="225" spans="1:229" x14ac:dyDescent="0.2">
      <c r="A225">
        <v>209</v>
      </c>
      <c r="B225">
        <v>1710709710</v>
      </c>
      <c r="C225">
        <v>1620.400000095367</v>
      </c>
      <c r="D225" t="s">
        <v>785</v>
      </c>
      <c r="E225" t="s">
        <v>786</v>
      </c>
      <c r="F225">
        <v>5</v>
      </c>
      <c r="H225">
        <v>1710709707.2</v>
      </c>
      <c r="I225">
        <f t="shared" si="102"/>
        <v>4.1244883726152746E-4</v>
      </c>
      <c r="J225">
        <f t="shared" si="103"/>
        <v>0.41244883726152748</v>
      </c>
      <c r="K225">
        <f t="shared" si="104"/>
        <v>7.1803331831833237</v>
      </c>
      <c r="L225">
        <f t="shared" si="105"/>
        <v>1447.394</v>
      </c>
      <c r="M225">
        <f t="shared" si="106"/>
        <v>950.23544077655083</v>
      </c>
      <c r="N225">
        <f t="shared" si="107"/>
        <v>96.68018274915994</v>
      </c>
      <c r="O225">
        <f t="shared" si="108"/>
        <v>147.26278396402535</v>
      </c>
      <c r="P225">
        <f t="shared" si="109"/>
        <v>2.4796756661891014E-2</v>
      </c>
      <c r="Q225">
        <f t="shared" si="110"/>
        <v>3</v>
      </c>
      <c r="R225">
        <f t="shared" si="111"/>
        <v>2.4683451935091961E-2</v>
      </c>
      <c r="S225">
        <f t="shared" si="112"/>
        <v>1.5437294155585523E-2</v>
      </c>
      <c r="T225">
        <f t="shared" si="113"/>
        <v>321.51308166800777</v>
      </c>
      <c r="U225">
        <f t="shared" si="114"/>
        <v>25.933323711739117</v>
      </c>
      <c r="V225">
        <f t="shared" si="115"/>
        <v>24.962389999999999</v>
      </c>
      <c r="W225">
        <f t="shared" si="116"/>
        <v>3.1725548628776998</v>
      </c>
      <c r="X225">
        <f t="shared" si="117"/>
        <v>49.927578103993106</v>
      </c>
      <c r="Y225">
        <f t="shared" si="118"/>
        <v>1.5116057354561945</v>
      </c>
      <c r="Z225">
        <f t="shared" si="119"/>
        <v>3.0275967568619144</v>
      </c>
      <c r="AA225">
        <f t="shared" si="120"/>
        <v>1.6609491274215054</v>
      </c>
      <c r="AB225">
        <f t="shared" si="121"/>
        <v>-18.188993723233359</v>
      </c>
      <c r="AC225">
        <f t="shared" si="122"/>
        <v>-126.46461311999994</v>
      </c>
      <c r="AD225">
        <f t="shared" si="123"/>
        <v>-8.8783736508311595</v>
      </c>
      <c r="AE225">
        <f t="shared" si="124"/>
        <v>167.9811011739433</v>
      </c>
      <c r="AF225">
        <f t="shared" si="125"/>
        <v>28.174852407988727</v>
      </c>
      <c r="AG225">
        <f t="shared" si="126"/>
        <v>0.41211351666834789</v>
      </c>
      <c r="AH225">
        <f t="shared" si="127"/>
        <v>7.1803331831833237</v>
      </c>
      <c r="AI225">
        <v>1499.8849982425879</v>
      </c>
      <c r="AJ225">
        <v>1477.002545454545</v>
      </c>
      <c r="AK225">
        <v>3.3877345483843548</v>
      </c>
      <c r="AL225">
        <v>67.179014470420327</v>
      </c>
      <c r="AM225">
        <f t="shared" si="128"/>
        <v>0.41244883726152748</v>
      </c>
      <c r="AN225">
        <v>14.450767436378451</v>
      </c>
      <c r="AO225">
        <v>14.85709878787878</v>
      </c>
      <c r="AP225">
        <v>-1.9124337988201301E-7</v>
      </c>
      <c r="AQ225">
        <v>78.549610732048009</v>
      </c>
      <c r="AR225">
        <v>129</v>
      </c>
      <c r="AS225">
        <v>22</v>
      </c>
      <c r="AT225">
        <f t="shared" si="129"/>
        <v>1</v>
      </c>
      <c r="AU225">
        <f t="shared" si="130"/>
        <v>0</v>
      </c>
      <c r="AV225">
        <f t="shared" si="131"/>
        <v>54389.351233126887</v>
      </c>
      <c r="AW225">
        <f t="shared" si="132"/>
        <v>2000.018</v>
      </c>
      <c r="AX225">
        <f t="shared" si="133"/>
        <v>1681.2121194134754</v>
      </c>
      <c r="AY225">
        <f t="shared" si="134"/>
        <v>0.84059849432028877</v>
      </c>
      <c r="AZ225">
        <f t="shared" si="135"/>
        <v>0.16075509403815755</v>
      </c>
      <c r="BA225">
        <v>6</v>
      </c>
      <c r="BB225">
        <v>0.5</v>
      </c>
      <c r="BC225" t="s">
        <v>358</v>
      </c>
      <c r="BD225">
        <v>2</v>
      </c>
      <c r="BE225" t="b">
        <v>1</v>
      </c>
      <c r="BF225">
        <v>1710709707.2</v>
      </c>
      <c r="BG225">
        <v>1447.394</v>
      </c>
      <c r="BH225">
        <v>1476.1659999999999</v>
      </c>
      <c r="BI225">
        <v>14.85704</v>
      </c>
      <c r="BJ225">
        <v>14.451040000000001</v>
      </c>
      <c r="BK225">
        <v>1454.0050000000001</v>
      </c>
      <c r="BL225">
        <v>14.90976</v>
      </c>
      <c r="BM225">
        <v>599.98630000000003</v>
      </c>
      <c r="BN225">
        <v>101.6435</v>
      </c>
      <c r="BO225">
        <v>9.9898109999999998E-2</v>
      </c>
      <c r="BP225">
        <v>24.18047</v>
      </c>
      <c r="BQ225">
        <v>24.962389999999999</v>
      </c>
      <c r="BR225">
        <v>999.9</v>
      </c>
      <c r="BS225">
        <v>0</v>
      </c>
      <c r="BT225">
        <v>0</v>
      </c>
      <c r="BU225">
        <v>10025.61</v>
      </c>
      <c r="BV225">
        <v>0</v>
      </c>
      <c r="BW225">
        <v>6.1050899999999988</v>
      </c>
      <c r="BX225">
        <v>-28.771799999999999</v>
      </c>
      <c r="BY225">
        <v>1469.223</v>
      </c>
      <c r="BZ225">
        <v>1497.8119999999999</v>
      </c>
      <c r="CA225">
        <v>0.40598780000000001</v>
      </c>
      <c r="CB225">
        <v>1476.1659999999999</v>
      </c>
      <c r="CC225">
        <v>14.451040000000001</v>
      </c>
      <c r="CD225">
        <v>1.510122</v>
      </c>
      <c r="CE225">
        <v>1.4688540000000001</v>
      </c>
      <c r="CF225">
        <v>13.07103</v>
      </c>
      <c r="CG225">
        <v>12.64776</v>
      </c>
      <c r="CH225">
        <v>2000.018</v>
      </c>
      <c r="CI225">
        <v>0.98000100000000001</v>
      </c>
      <c r="CJ225">
        <v>1.9998999999999999E-2</v>
      </c>
      <c r="CK225">
        <v>0</v>
      </c>
      <c r="CL225">
        <v>212.52019999999999</v>
      </c>
      <c r="CM225">
        <v>5.0009800000000002</v>
      </c>
      <c r="CN225">
        <v>4475.9399999999987</v>
      </c>
      <c r="CO225">
        <v>18953.439999999999</v>
      </c>
      <c r="CP225">
        <v>38.199599999999997</v>
      </c>
      <c r="CQ225">
        <v>38.474800000000002</v>
      </c>
      <c r="CR225">
        <v>38.3812</v>
      </c>
      <c r="CS225">
        <v>37.625</v>
      </c>
      <c r="CT225">
        <v>38.943300000000001</v>
      </c>
      <c r="CU225">
        <v>1955.1179999999999</v>
      </c>
      <c r="CV225">
        <v>39.899999999999991</v>
      </c>
      <c r="CW225">
        <v>0</v>
      </c>
      <c r="CX225">
        <v>6668.5999999046326</v>
      </c>
      <c r="CY225">
        <v>0</v>
      </c>
      <c r="CZ225">
        <v>1710707252</v>
      </c>
      <c r="DA225" t="s">
        <v>359</v>
      </c>
      <c r="DB225">
        <v>1710707252</v>
      </c>
      <c r="DC225">
        <v>1710706472</v>
      </c>
      <c r="DD225">
        <v>25</v>
      </c>
      <c r="DE225">
        <v>0.7</v>
      </c>
      <c r="DF225">
        <v>1.4E-2</v>
      </c>
      <c r="DG225">
        <v>-2.4249999999999998</v>
      </c>
      <c r="DH225">
        <v>-3.9E-2</v>
      </c>
      <c r="DI225">
        <v>495</v>
      </c>
      <c r="DJ225">
        <v>20</v>
      </c>
      <c r="DK225">
        <v>0.44</v>
      </c>
      <c r="DL225">
        <v>7.0000000000000007E-2</v>
      </c>
      <c r="DM225">
        <v>-28.823450000000001</v>
      </c>
      <c r="DN225">
        <v>-1.5667542213759281E-2</v>
      </c>
      <c r="DO225">
        <v>0.22271595025951771</v>
      </c>
      <c r="DP225">
        <v>1</v>
      </c>
      <c r="DQ225">
        <v>212.68170588235299</v>
      </c>
      <c r="DR225">
        <v>-0.709060348899614</v>
      </c>
      <c r="DS225">
        <v>0.23872104436815311</v>
      </c>
      <c r="DT225">
        <v>1</v>
      </c>
      <c r="DU225">
        <v>0.40788329999999989</v>
      </c>
      <c r="DV225">
        <v>-2.4360247654785269E-2</v>
      </c>
      <c r="DW225">
        <v>2.68974417184981E-3</v>
      </c>
      <c r="DX225">
        <v>1</v>
      </c>
      <c r="DY225">
        <v>3</v>
      </c>
      <c r="DZ225">
        <v>3</v>
      </c>
      <c r="EA225" t="s">
        <v>460</v>
      </c>
      <c r="EB225">
        <v>3.2291799999999999</v>
      </c>
      <c r="EC225">
        <v>2.7045699999999999</v>
      </c>
      <c r="ED225">
        <v>0.24676200000000001</v>
      </c>
      <c r="EE225">
        <v>0.24965799999999999</v>
      </c>
      <c r="EF225">
        <v>8.3029500000000006E-2</v>
      </c>
      <c r="EG225">
        <v>8.16553E-2</v>
      </c>
      <c r="EH225">
        <v>24705</v>
      </c>
      <c r="EI225">
        <v>24063.599999999999</v>
      </c>
      <c r="EJ225">
        <v>31389</v>
      </c>
      <c r="EK225">
        <v>30380.400000000001</v>
      </c>
      <c r="EL225">
        <v>38568.199999999997</v>
      </c>
      <c r="EM225">
        <v>36897.800000000003</v>
      </c>
      <c r="EN225">
        <v>44000.4</v>
      </c>
      <c r="EO225">
        <v>42426.6</v>
      </c>
      <c r="EP225">
        <v>1.9187000000000001</v>
      </c>
      <c r="EQ225">
        <v>1.95133</v>
      </c>
      <c r="ER225">
        <v>0.12731600000000001</v>
      </c>
      <c r="ES225">
        <v>0</v>
      </c>
      <c r="ET225">
        <v>22.8626</v>
      </c>
      <c r="EU225">
        <v>999.9</v>
      </c>
      <c r="EV225">
        <v>53.2</v>
      </c>
      <c r="EW225">
        <v>26.9</v>
      </c>
      <c r="EX225">
        <v>18.624300000000002</v>
      </c>
      <c r="EY225">
        <v>61.383000000000003</v>
      </c>
      <c r="EZ225">
        <v>25.2163</v>
      </c>
      <c r="FA225">
        <v>1</v>
      </c>
      <c r="FB225">
        <v>-0.21764700000000001</v>
      </c>
      <c r="FC225">
        <v>0.43341200000000002</v>
      </c>
      <c r="FD225">
        <v>20.192499999999999</v>
      </c>
      <c r="FE225">
        <v>5.22058</v>
      </c>
      <c r="FF225">
        <v>11.992100000000001</v>
      </c>
      <c r="FG225">
        <v>4.9648500000000002</v>
      </c>
      <c r="FH225">
        <v>3.2955000000000001</v>
      </c>
      <c r="FI225">
        <v>9999</v>
      </c>
      <c r="FJ225">
        <v>9999</v>
      </c>
      <c r="FK225">
        <v>9999</v>
      </c>
      <c r="FL225">
        <v>292.89999999999998</v>
      </c>
      <c r="FM225">
        <v>4.9710200000000002</v>
      </c>
      <c r="FN225">
        <v>1.86768</v>
      </c>
      <c r="FO225">
        <v>1.8588899999999999</v>
      </c>
      <c r="FP225">
        <v>1.86507</v>
      </c>
      <c r="FQ225">
        <v>1.8630100000000001</v>
      </c>
      <c r="FR225">
        <v>1.8643400000000001</v>
      </c>
      <c r="FS225">
        <v>1.85978</v>
      </c>
      <c r="FT225">
        <v>1.8638600000000001</v>
      </c>
      <c r="FU225">
        <v>0</v>
      </c>
      <c r="FV225">
        <v>0</v>
      </c>
      <c r="FW225">
        <v>0</v>
      </c>
      <c r="FX225">
        <v>0</v>
      </c>
      <c r="FY225" t="s">
        <v>361</v>
      </c>
      <c r="FZ225" t="s">
        <v>362</v>
      </c>
      <c r="GA225" t="s">
        <v>363</v>
      </c>
      <c r="GB225" t="s">
        <v>363</v>
      </c>
      <c r="GC225" t="s">
        <v>363</v>
      </c>
      <c r="GD225" t="s">
        <v>363</v>
      </c>
      <c r="GE225">
        <v>0</v>
      </c>
      <c r="GF225">
        <v>100</v>
      </c>
      <c r="GG225">
        <v>100</v>
      </c>
      <c r="GH225">
        <v>-6.64</v>
      </c>
      <c r="GI225">
        <v>-5.2699999999999997E-2</v>
      </c>
      <c r="GJ225">
        <v>-0.44953633355511791</v>
      </c>
      <c r="GK225">
        <v>-3.2761014038563928E-3</v>
      </c>
      <c r="GL225">
        <v>-2.2697488846437009E-6</v>
      </c>
      <c r="GM225">
        <v>1.1067681640329E-9</v>
      </c>
      <c r="GN225">
        <v>-6.7387852144306204E-2</v>
      </c>
      <c r="GO225">
        <v>3.4759988817346559E-3</v>
      </c>
      <c r="GP225">
        <v>-3.6432653228263149E-4</v>
      </c>
      <c r="GQ225">
        <v>1.322559970292776E-5</v>
      </c>
      <c r="GR225">
        <v>12</v>
      </c>
      <c r="GS225">
        <v>1920</v>
      </c>
      <c r="GT225">
        <v>3</v>
      </c>
      <c r="GU225">
        <v>20</v>
      </c>
      <c r="GV225">
        <v>41</v>
      </c>
      <c r="GW225">
        <v>54</v>
      </c>
      <c r="GX225">
        <v>3.1652800000000001</v>
      </c>
      <c r="GY225">
        <v>2.3950200000000001</v>
      </c>
      <c r="GZ225">
        <v>1.4477500000000001</v>
      </c>
      <c r="HA225">
        <v>2.3034699999999999</v>
      </c>
      <c r="HB225">
        <v>1.5515099999999999</v>
      </c>
      <c r="HC225">
        <v>2.4072300000000002</v>
      </c>
      <c r="HD225">
        <v>31.629799999999999</v>
      </c>
      <c r="HE225">
        <v>14.4735</v>
      </c>
      <c r="HF225">
        <v>18</v>
      </c>
      <c r="HG225">
        <v>447.25900000000001</v>
      </c>
      <c r="HH225">
        <v>466.56200000000001</v>
      </c>
      <c r="HI225">
        <v>21.650099999999998</v>
      </c>
      <c r="HJ225">
        <v>24.254100000000001</v>
      </c>
      <c r="HK225">
        <v>30</v>
      </c>
      <c r="HL225">
        <v>24.309699999999999</v>
      </c>
      <c r="HM225">
        <v>24.252700000000001</v>
      </c>
      <c r="HN225">
        <v>63.397300000000001</v>
      </c>
      <c r="HO225">
        <v>30.529900000000001</v>
      </c>
      <c r="HP225">
        <v>44.005200000000002</v>
      </c>
      <c r="HQ225">
        <v>21.6661</v>
      </c>
      <c r="HR225">
        <v>1503.2</v>
      </c>
      <c r="HS225">
        <v>14.498699999999999</v>
      </c>
      <c r="HT225">
        <v>99.624399999999994</v>
      </c>
      <c r="HU225">
        <v>101.375</v>
      </c>
    </row>
    <row r="226" spans="1:229" x14ac:dyDescent="0.2">
      <c r="A226">
        <v>210</v>
      </c>
      <c r="B226">
        <v>1710709715</v>
      </c>
      <c r="C226">
        <v>1625.400000095367</v>
      </c>
      <c r="D226" t="s">
        <v>787</v>
      </c>
      <c r="E226" t="s">
        <v>788</v>
      </c>
      <c r="F226">
        <v>5</v>
      </c>
      <c r="H226">
        <v>1710709712.5</v>
      </c>
      <c r="I226">
        <f t="shared" si="102"/>
        <v>4.1340624895711665E-4</v>
      </c>
      <c r="J226">
        <f t="shared" si="103"/>
        <v>0.41340624895711664</v>
      </c>
      <c r="K226">
        <f t="shared" si="104"/>
        <v>7.0213597877767215</v>
      </c>
      <c r="L226">
        <f t="shared" si="105"/>
        <v>1465.2833333333331</v>
      </c>
      <c r="M226">
        <f t="shared" si="106"/>
        <v>978.51425063463705</v>
      </c>
      <c r="N226">
        <f t="shared" si="107"/>
        <v>99.555844011526162</v>
      </c>
      <c r="O226">
        <f t="shared" si="108"/>
        <v>149.08062797390056</v>
      </c>
      <c r="P226">
        <f t="shared" si="109"/>
        <v>2.4836852099823708E-2</v>
      </c>
      <c r="Q226">
        <f t="shared" si="110"/>
        <v>3</v>
      </c>
      <c r="R226">
        <f t="shared" si="111"/>
        <v>2.4723181564274999E-2</v>
      </c>
      <c r="S226">
        <f t="shared" si="112"/>
        <v>1.5462157831077499E-2</v>
      </c>
      <c r="T226">
        <f t="shared" si="113"/>
        <v>321.51765686802412</v>
      </c>
      <c r="U226">
        <f t="shared" si="114"/>
        <v>25.936432308012471</v>
      </c>
      <c r="V226">
        <f t="shared" si="115"/>
        <v>24.96874444444445</v>
      </c>
      <c r="W226">
        <f t="shared" si="116"/>
        <v>3.1737573123163099</v>
      </c>
      <c r="X226">
        <f t="shared" si="117"/>
        <v>49.919545841739918</v>
      </c>
      <c r="Y226">
        <f t="shared" si="118"/>
        <v>1.5116644881761025</v>
      </c>
      <c r="Z226">
        <f t="shared" si="119"/>
        <v>3.0282016045749636</v>
      </c>
      <c r="AA226">
        <f t="shared" si="120"/>
        <v>1.6620928241402073</v>
      </c>
      <c r="AB226">
        <f t="shared" si="121"/>
        <v>-18.231215579008843</v>
      </c>
      <c r="AC226">
        <f t="shared" si="122"/>
        <v>-126.95377466666736</v>
      </c>
      <c r="AD226">
        <f t="shared" si="123"/>
        <v>-8.9131501704915337</v>
      </c>
      <c r="AE226">
        <f t="shared" si="124"/>
        <v>167.4195164518564</v>
      </c>
      <c r="AF226">
        <f t="shared" si="125"/>
        <v>28.535316352797206</v>
      </c>
      <c r="AG226">
        <f t="shared" si="126"/>
        <v>0.41242712513577212</v>
      </c>
      <c r="AH226">
        <f t="shared" si="127"/>
        <v>7.0213597877767215</v>
      </c>
      <c r="AI226">
        <v>1517.4768818646789</v>
      </c>
      <c r="AJ226">
        <v>1494.338</v>
      </c>
      <c r="AK226">
        <v>3.478808191857421</v>
      </c>
      <c r="AL226">
        <v>67.179014470420327</v>
      </c>
      <c r="AM226">
        <f t="shared" si="128"/>
        <v>0.41340624895711664</v>
      </c>
      <c r="AN226">
        <v>14.451584697900961</v>
      </c>
      <c r="AO226">
        <v>14.858833939393939</v>
      </c>
      <c r="AP226">
        <v>7.0404591058046982E-7</v>
      </c>
      <c r="AQ226">
        <v>78.549610732048009</v>
      </c>
      <c r="AR226">
        <v>129</v>
      </c>
      <c r="AS226">
        <v>22</v>
      </c>
      <c r="AT226">
        <f t="shared" si="129"/>
        <v>1</v>
      </c>
      <c r="AU226">
        <f t="shared" si="130"/>
        <v>0</v>
      </c>
      <c r="AV226">
        <f t="shared" si="131"/>
        <v>54287.211551568544</v>
      </c>
      <c r="AW226">
        <f t="shared" si="132"/>
        <v>2000.0466666666671</v>
      </c>
      <c r="AX226">
        <f t="shared" si="133"/>
        <v>1681.2361994134842</v>
      </c>
      <c r="AY226">
        <f t="shared" si="134"/>
        <v>0.84059848574207463</v>
      </c>
      <c r="AZ226">
        <f t="shared" si="135"/>
        <v>0.16075507748220411</v>
      </c>
      <c r="BA226">
        <v>6</v>
      </c>
      <c r="BB226">
        <v>0.5</v>
      </c>
      <c r="BC226" t="s">
        <v>358</v>
      </c>
      <c r="BD226">
        <v>2</v>
      </c>
      <c r="BE226" t="b">
        <v>1</v>
      </c>
      <c r="BF226">
        <v>1710709712.5</v>
      </c>
      <c r="BG226">
        <v>1465.2833333333331</v>
      </c>
      <c r="BH226">
        <v>1494.422222222222</v>
      </c>
      <c r="BI226">
        <v>14.85784444444444</v>
      </c>
      <c r="BJ226">
        <v>14.45155555555556</v>
      </c>
      <c r="BK226">
        <v>1471.941111111111</v>
      </c>
      <c r="BL226">
        <v>14.91055555555555</v>
      </c>
      <c r="BM226">
        <v>600.01544444444437</v>
      </c>
      <c r="BN226">
        <v>101.6418888888889</v>
      </c>
      <c r="BO226">
        <v>9.995487777777777E-2</v>
      </c>
      <c r="BP226">
        <v>24.183800000000002</v>
      </c>
      <c r="BQ226">
        <v>24.96874444444445</v>
      </c>
      <c r="BR226">
        <v>999.90000000000009</v>
      </c>
      <c r="BS226">
        <v>0</v>
      </c>
      <c r="BT226">
        <v>0</v>
      </c>
      <c r="BU226">
        <v>10006.255555555559</v>
      </c>
      <c r="BV226">
        <v>0</v>
      </c>
      <c r="BW226">
        <v>6.1050899999999997</v>
      </c>
      <c r="BX226">
        <v>-29.139066666666661</v>
      </c>
      <c r="BY226">
        <v>1487.383333333333</v>
      </c>
      <c r="BZ226">
        <v>1516.333333333333</v>
      </c>
      <c r="CA226">
        <v>0.40628933333333328</v>
      </c>
      <c r="CB226">
        <v>1494.422222222222</v>
      </c>
      <c r="CC226">
        <v>14.45155555555556</v>
      </c>
      <c r="CD226">
        <v>1.5101777777777781</v>
      </c>
      <c r="CE226">
        <v>1.468882222222222</v>
      </c>
      <c r="CF226">
        <v>13.07161111111111</v>
      </c>
      <c r="CG226">
        <v>12.648033333333331</v>
      </c>
      <c r="CH226">
        <v>2000.0466666666671</v>
      </c>
      <c r="CI226">
        <v>0.98000100000000012</v>
      </c>
      <c r="CJ226">
        <v>1.9998999999999999E-2</v>
      </c>
      <c r="CK226">
        <v>0</v>
      </c>
      <c r="CL226">
        <v>212.71855555555561</v>
      </c>
      <c r="CM226">
        <v>5.0009800000000002</v>
      </c>
      <c r="CN226">
        <v>4473.8522222222227</v>
      </c>
      <c r="CO226">
        <v>18953.722222222219</v>
      </c>
      <c r="CP226">
        <v>38.159444444444453</v>
      </c>
      <c r="CQ226">
        <v>38.436999999999998</v>
      </c>
      <c r="CR226">
        <v>38.347000000000001</v>
      </c>
      <c r="CS226">
        <v>37.569000000000003</v>
      </c>
      <c r="CT226">
        <v>38.875</v>
      </c>
      <c r="CU226">
        <v>1955.146666666667</v>
      </c>
      <c r="CV226">
        <v>39.9</v>
      </c>
      <c r="CW226">
        <v>0</v>
      </c>
      <c r="CX226">
        <v>6673.3999998569489</v>
      </c>
      <c r="CY226">
        <v>0</v>
      </c>
      <c r="CZ226">
        <v>1710707252</v>
      </c>
      <c r="DA226" t="s">
        <v>359</v>
      </c>
      <c r="DB226">
        <v>1710707252</v>
      </c>
      <c r="DC226">
        <v>1710706472</v>
      </c>
      <c r="DD226">
        <v>25</v>
      </c>
      <c r="DE226">
        <v>0.7</v>
      </c>
      <c r="DF226">
        <v>1.4E-2</v>
      </c>
      <c r="DG226">
        <v>-2.4249999999999998</v>
      </c>
      <c r="DH226">
        <v>-3.9E-2</v>
      </c>
      <c r="DI226">
        <v>495</v>
      </c>
      <c r="DJ226">
        <v>20</v>
      </c>
      <c r="DK226">
        <v>0.44</v>
      </c>
      <c r="DL226">
        <v>7.0000000000000007E-2</v>
      </c>
      <c r="DM226">
        <v>-28.886787500000001</v>
      </c>
      <c r="DN226">
        <v>-1.5357804878048551</v>
      </c>
      <c r="DO226">
        <v>0.26978882870450732</v>
      </c>
      <c r="DP226">
        <v>0</v>
      </c>
      <c r="DQ226">
        <v>212.66579411764701</v>
      </c>
      <c r="DR226">
        <v>-0.29816653525214648</v>
      </c>
      <c r="DS226">
        <v>0.24489370796468479</v>
      </c>
      <c r="DT226">
        <v>1</v>
      </c>
      <c r="DU226">
        <v>0.40646745000000012</v>
      </c>
      <c r="DV226">
        <v>-5.5026641651030493E-3</v>
      </c>
      <c r="DW226">
        <v>1.1266664757149721E-3</v>
      </c>
      <c r="DX226">
        <v>1</v>
      </c>
      <c r="DY226">
        <v>2</v>
      </c>
      <c r="DZ226">
        <v>3</v>
      </c>
      <c r="EA226" t="s">
        <v>360</v>
      </c>
      <c r="EB226">
        <v>3.2291599999999998</v>
      </c>
      <c r="EC226">
        <v>2.7043599999999999</v>
      </c>
      <c r="ED226">
        <v>0.248502</v>
      </c>
      <c r="EE226">
        <v>0.25131900000000001</v>
      </c>
      <c r="EF226">
        <v>8.3033700000000002E-2</v>
      </c>
      <c r="EG226">
        <v>8.1659700000000002E-2</v>
      </c>
      <c r="EH226">
        <v>24648.1</v>
      </c>
      <c r="EI226">
        <v>24010.5</v>
      </c>
      <c r="EJ226">
        <v>31388.9</v>
      </c>
      <c r="EK226">
        <v>30380.3</v>
      </c>
      <c r="EL226">
        <v>38567.800000000003</v>
      </c>
      <c r="EM226">
        <v>36897.800000000003</v>
      </c>
      <c r="EN226">
        <v>44000.1</v>
      </c>
      <c r="EO226">
        <v>42426.7</v>
      </c>
      <c r="EP226">
        <v>1.91858</v>
      </c>
      <c r="EQ226">
        <v>1.9513</v>
      </c>
      <c r="ER226">
        <v>0.12944600000000001</v>
      </c>
      <c r="ES226">
        <v>0</v>
      </c>
      <c r="ET226">
        <v>22.8626</v>
      </c>
      <c r="EU226">
        <v>999.9</v>
      </c>
      <c r="EV226">
        <v>53.2</v>
      </c>
      <c r="EW226">
        <v>26.9</v>
      </c>
      <c r="EX226">
        <v>18.621400000000001</v>
      </c>
      <c r="EY226">
        <v>60.343000000000004</v>
      </c>
      <c r="EZ226">
        <v>25.2163</v>
      </c>
      <c r="FA226">
        <v>1</v>
      </c>
      <c r="FB226">
        <v>-0.21771299999999999</v>
      </c>
      <c r="FC226">
        <v>0.40681899999999999</v>
      </c>
      <c r="FD226">
        <v>20.192699999999999</v>
      </c>
      <c r="FE226">
        <v>5.2202799999999998</v>
      </c>
      <c r="FF226">
        <v>11.9923</v>
      </c>
      <c r="FG226">
        <v>4.9646999999999997</v>
      </c>
      <c r="FH226">
        <v>3.29548</v>
      </c>
      <c r="FI226">
        <v>9999</v>
      </c>
      <c r="FJ226">
        <v>9999</v>
      </c>
      <c r="FK226">
        <v>9999</v>
      </c>
      <c r="FL226">
        <v>292.89999999999998</v>
      </c>
      <c r="FM226">
        <v>4.9710400000000003</v>
      </c>
      <c r="FN226">
        <v>1.8676699999999999</v>
      </c>
      <c r="FO226">
        <v>1.8589199999999999</v>
      </c>
      <c r="FP226">
        <v>1.8650800000000001</v>
      </c>
      <c r="FQ226">
        <v>1.86303</v>
      </c>
      <c r="FR226">
        <v>1.86435</v>
      </c>
      <c r="FS226">
        <v>1.8597699999999999</v>
      </c>
      <c r="FT226">
        <v>1.8638600000000001</v>
      </c>
      <c r="FU226">
        <v>0</v>
      </c>
      <c r="FV226">
        <v>0</v>
      </c>
      <c r="FW226">
        <v>0</v>
      </c>
      <c r="FX226">
        <v>0</v>
      </c>
      <c r="FY226" t="s">
        <v>361</v>
      </c>
      <c r="FZ226" t="s">
        <v>362</v>
      </c>
      <c r="GA226" t="s">
        <v>363</v>
      </c>
      <c r="GB226" t="s">
        <v>363</v>
      </c>
      <c r="GC226" t="s">
        <v>363</v>
      </c>
      <c r="GD226" t="s">
        <v>363</v>
      </c>
      <c r="GE226">
        <v>0</v>
      </c>
      <c r="GF226">
        <v>100</v>
      </c>
      <c r="GG226">
        <v>100</v>
      </c>
      <c r="GH226">
        <v>-6.68</v>
      </c>
      <c r="GI226">
        <v>-5.2699999999999997E-2</v>
      </c>
      <c r="GJ226">
        <v>-0.44953633355511791</v>
      </c>
      <c r="GK226">
        <v>-3.2761014038563928E-3</v>
      </c>
      <c r="GL226">
        <v>-2.2697488846437009E-6</v>
      </c>
      <c r="GM226">
        <v>1.1067681640329E-9</v>
      </c>
      <c r="GN226">
        <v>-6.7387852144306204E-2</v>
      </c>
      <c r="GO226">
        <v>3.4759988817346559E-3</v>
      </c>
      <c r="GP226">
        <v>-3.6432653228263149E-4</v>
      </c>
      <c r="GQ226">
        <v>1.322559970292776E-5</v>
      </c>
      <c r="GR226">
        <v>12</v>
      </c>
      <c r="GS226">
        <v>1920</v>
      </c>
      <c r="GT226">
        <v>3</v>
      </c>
      <c r="GU226">
        <v>20</v>
      </c>
      <c r="GV226">
        <v>41</v>
      </c>
      <c r="GW226">
        <v>54</v>
      </c>
      <c r="GX226">
        <v>3.1945800000000002</v>
      </c>
      <c r="GY226">
        <v>2.3913600000000002</v>
      </c>
      <c r="GZ226">
        <v>1.4477500000000001</v>
      </c>
      <c r="HA226">
        <v>2.3034699999999999</v>
      </c>
      <c r="HB226">
        <v>1.5515099999999999</v>
      </c>
      <c r="HC226">
        <v>2.4145500000000002</v>
      </c>
      <c r="HD226">
        <v>31.629799999999999</v>
      </c>
      <c r="HE226">
        <v>14.4648</v>
      </c>
      <c r="HF226">
        <v>18</v>
      </c>
      <c r="HG226">
        <v>447.18700000000001</v>
      </c>
      <c r="HH226">
        <v>466.54700000000003</v>
      </c>
      <c r="HI226">
        <v>21.673999999999999</v>
      </c>
      <c r="HJ226">
        <v>24.252700000000001</v>
      </c>
      <c r="HK226">
        <v>29.9999</v>
      </c>
      <c r="HL226">
        <v>24.3093</v>
      </c>
      <c r="HM226">
        <v>24.252700000000001</v>
      </c>
      <c r="HN226">
        <v>64.007900000000006</v>
      </c>
      <c r="HO226">
        <v>30.529900000000001</v>
      </c>
      <c r="HP226">
        <v>44.005200000000002</v>
      </c>
      <c r="HQ226">
        <v>21.6936</v>
      </c>
      <c r="HR226">
        <v>1523.28</v>
      </c>
      <c r="HS226">
        <v>14.4994</v>
      </c>
      <c r="HT226">
        <v>99.623999999999995</v>
      </c>
      <c r="HU226">
        <v>101.375</v>
      </c>
    </row>
    <row r="227" spans="1:229" x14ac:dyDescent="0.2">
      <c r="A227">
        <v>211</v>
      </c>
      <c r="B227">
        <v>1710709720</v>
      </c>
      <c r="C227">
        <v>1630.400000095367</v>
      </c>
      <c r="D227" t="s">
        <v>789</v>
      </c>
      <c r="E227" t="s">
        <v>790</v>
      </c>
      <c r="F227">
        <v>5</v>
      </c>
      <c r="H227">
        <v>1710709717.2</v>
      </c>
      <c r="I227">
        <f t="shared" si="102"/>
        <v>4.1404541537508511E-4</v>
      </c>
      <c r="J227">
        <f t="shared" si="103"/>
        <v>0.4140454153750851</v>
      </c>
      <c r="K227">
        <f t="shared" si="104"/>
        <v>7.3840096165636178</v>
      </c>
      <c r="L227">
        <f t="shared" si="105"/>
        <v>1481.0640000000001</v>
      </c>
      <c r="M227">
        <f t="shared" si="106"/>
        <v>969.94936376467945</v>
      </c>
      <c r="N227">
        <f t="shared" si="107"/>
        <v>98.684945798175917</v>
      </c>
      <c r="O227">
        <f t="shared" si="108"/>
        <v>150.68695957110742</v>
      </c>
      <c r="P227">
        <f t="shared" si="109"/>
        <v>2.480053660120729E-2</v>
      </c>
      <c r="Q227">
        <f t="shared" si="110"/>
        <v>3</v>
      </c>
      <c r="R227">
        <f t="shared" si="111"/>
        <v>2.4687197413364302E-2</v>
      </c>
      <c r="S227">
        <f t="shared" si="112"/>
        <v>1.5439638155999249E-2</v>
      </c>
      <c r="T227">
        <f t="shared" si="113"/>
        <v>321.5089320679931</v>
      </c>
      <c r="U227">
        <f t="shared" si="114"/>
        <v>25.929346955354518</v>
      </c>
      <c r="V227">
        <f t="shared" si="115"/>
        <v>24.995470000000001</v>
      </c>
      <c r="W227">
        <f t="shared" si="116"/>
        <v>3.1788189415289159</v>
      </c>
      <c r="X227">
        <f t="shared" si="117"/>
        <v>49.943454284264291</v>
      </c>
      <c r="Y227">
        <f t="shared" si="118"/>
        <v>1.5117644210697123</v>
      </c>
      <c r="Z227">
        <f t="shared" si="119"/>
        <v>3.0269520655603204</v>
      </c>
      <c r="AA227">
        <f t="shared" si="120"/>
        <v>1.6670545204592035</v>
      </c>
      <c r="AB227">
        <f t="shared" si="121"/>
        <v>-18.259402818041252</v>
      </c>
      <c r="AC227">
        <f t="shared" si="122"/>
        <v>-132.38900280000033</v>
      </c>
      <c r="AD227">
        <f t="shared" si="123"/>
        <v>-9.2956770451174293</v>
      </c>
      <c r="AE227">
        <f t="shared" si="124"/>
        <v>161.56484940483412</v>
      </c>
      <c r="AF227">
        <f t="shared" si="125"/>
        <v>28.076661875667117</v>
      </c>
      <c r="AG227">
        <f t="shared" si="126"/>
        <v>0.41372928021066441</v>
      </c>
      <c r="AH227">
        <f t="shared" si="127"/>
        <v>7.3840096165636178</v>
      </c>
      <c r="AI227">
        <v>1533.9358734786099</v>
      </c>
      <c r="AJ227">
        <v>1511.0811515151511</v>
      </c>
      <c r="AK227">
        <v>3.3368271526870288</v>
      </c>
      <c r="AL227">
        <v>67.179014470420327</v>
      </c>
      <c r="AM227">
        <f t="shared" si="128"/>
        <v>0.4140454153750851</v>
      </c>
      <c r="AN227">
        <v>14.45130087932926</v>
      </c>
      <c r="AO227">
        <v>14.85919878787878</v>
      </c>
      <c r="AP227">
        <v>6.2226200286986395E-7</v>
      </c>
      <c r="AQ227">
        <v>78.549610732048009</v>
      </c>
      <c r="AR227">
        <v>130</v>
      </c>
      <c r="AS227">
        <v>22</v>
      </c>
      <c r="AT227">
        <f t="shared" si="129"/>
        <v>1</v>
      </c>
      <c r="AU227">
        <f t="shared" si="130"/>
        <v>0</v>
      </c>
      <c r="AV227">
        <f t="shared" si="131"/>
        <v>54438.255746376723</v>
      </c>
      <c r="AW227">
        <f t="shared" si="132"/>
        <v>1999.992</v>
      </c>
      <c r="AX227">
        <f t="shared" si="133"/>
        <v>1681.1902794134678</v>
      </c>
      <c r="AY227">
        <f t="shared" si="134"/>
        <v>0.84059850210074227</v>
      </c>
      <c r="AZ227">
        <f t="shared" si="135"/>
        <v>0.16075510905443277</v>
      </c>
      <c r="BA227">
        <v>6</v>
      </c>
      <c r="BB227">
        <v>0.5</v>
      </c>
      <c r="BC227" t="s">
        <v>358</v>
      </c>
      <c r="BD227">
        <v>2</v>
      </c>
      <c r="BE227" t="b">
        <v>1</v>
      </c>
      <c r="BF227">
        <v>1710709717.2</v>
      </c>
      <c r="BG227">
        <v>1481.0640000000001</v>
      </c>
      <c r="BH227">
        <v>1509.7539999999999</v>
      </c>
      <c r="BI227">
        <v>14.858750000000001</v>
      </c>
      <c r="BJ227">
        <v>14.45116</v>
      </c>
      <c r="BK227">
        <v>1487.7650000000001</v>
      </c>
      <c r="BL227">
        <v>14.91145</v>
      </c>
      <c r="BM227">
        <v>599.98790000000008</v>
      </c>
      <c r="BN227">
        <v>101.6425</v>
      </c>
      <c r="BO227">
        <v>9.9868709999999999E-2</v>
      </c>
      <c r="BP227">
        <v>24.176919999999999</v>
      </c>
      <c r="BQ227">
        <v>24.995470000000001</v>
      </c>
      <c r="BR227">
        <v>999.9</v>
      </c>
      <c r="BS227">
        <v>0</v>
      </c>
      <c r="BT227">
        <v>0</v>
      </c>
      <c r="BU227">
        <v>10034.994000000001</v>
      </c>
      <c r="BV227">
        <v>0</v>
      </c>
      <c r="BW227">
        <v>6.1050899999999988</v>
      </c>
      <c r="BX227">
        <v>-28.692080000000001</v>
      </c>
      <c r="BY227">
        <v>1503.403</v>
      </c>
      <c r="BZ227">
        <v>1531.8920000000001</v>
      </c>
      <c r="CA227">
        <v>0.40757870000000002</v>
      </c>
      <c r="CB227">
        <v>1509.7539999999999</v>
      </c>
      <c r="CC227">
        <v>14.45116</v>
      </c>
      <c r="CD227">
        <v>1.5102789999999999</v>
      </c>
      <c r="CE227">
        <v>1.468852</v>
      </c>
      <c r="CF227">
        <v>13.072620000000001</v>
      </c>
      <c r="CG227">
        <v>12.647729999999999</v>
      </c>
      <c r="CH227">
        <v>1999.992</v>
      </c>
      <c r="CI227">
        <v>0.98000010000000004</v>
      </c>
      <c r="CJ227">
        <v>1.9999869999999999E-2</v>
      </c>
      <c r="CK227">
        <v>0</v>
      </c>
      <c r="CL227">
        <v>212.4735</v>
      </c>
      <c r="CM227">
        <v>5.0009800000000002</v>
      </c>
      <c r="CN227">
        <v>4472.4629999999997</v>
      </c>
      <c r="CO227">
        <v>18953.169999999998</v>
      </c>
      <c r="CP227">
        <v>38.125</v>
      </c>
      <c r="CQ227">
        <v>38.399799999999999</v>
      </c>
      <c r="CR227">
        <v>38.311999999999998</v>
      </c>
      <c r="CS227">
        <v>37.549599999999998</v>
      </c>
      <c r="CT227">
        <v>38.862400000000001</v>
      </c>
      <c r="CU227">
        <v>1955.0920000000001</v>
      </c>
      <c r="CV227">
        <v>39.899999999999991</v>
      </c>
      <c r="CW227">
        <v>0</v>
      </c>
      <c r="CX227">
        <v>6678.2000000476837</v>
      </c>
      <c r="CY227">
        <v>0</v>
      </c>
      <c r="CZ227">
        <v>1710707252</v>
      </c>
      <c r="DA227" t="s">
        <v>359</v>
      </c>
      <c r="DB227">
        <v>1710707252</v>
      </c>
      <c r="DC227">
        <v>1710706472</v>
      </c>
      <c r="DD227">
        <v>25</v>
      </c>
      <c r="DE227">
        <v>0.7</v>
      </c>
      <c r="DF227">
        <v>1.4E-2</v>
      </c>
      <c r="DG227">
        <v>-2.4249999999999998</v>
      </c>
      <c r="DH227">
        <v>-3.9E-2</v>
      </c>
      <c r="DI227">
        <v>495</v>
      </c>
      <c r="DJ227">
        <v>20</v>
      </c>
      <c r="DK227">
        <v>0.44</v>
      </c>
      <c r="DL227">
        <v>7.0000000000000007E-2</v>
      </c>
      <c r="DM227">
        <v>-28.893699999999999</v>
      </c>
      <c r="DN227">
        <v>0.69116848030017086</v>
      </c>
      <c r="DO227">
        <v>0.2571329004619986</v>
      </c>
      <c r="DP227">
        <v>0</v>
      </c>
      <c r="DQ227">
        <v>212.62802941176469</v>
      </c>
      <c r="DR227">
        <v>-0.76190985690507285</v>
      </c>
      <c r="DS227">
        <v>0.22255818608573369</v>
      </c>
      <c r="DT227">
        <v>1</v>
      </c>
      <c r="DU227">
        <v>0.40627154999999993</v>
      </c>
      <c r="DV227">
        <v>4.2004052532824071E-3</v>
      </c>
      <c r="DW227">
        <v>7.781006024287629E-4</v>
      </c>
      <c r="DX227">
        <v>1</v>
      </c>
      <c r="DY227">
        <v>2</v>
      </c>
      <c r="DZ227">
        <v>3</v>
      </c>
      <c r="EA227" t="s">
        <v>360</v>
      </c>
      <c r="EB227">
        <v>3.22932</v>
      </c>
      <c r="EC227">
        <v>2.7045499999999998</v>
      </c>
      <c r="ED227">
        <v>0.25018600000000002</v>
      </c>
      <c r="EE227">
        <v>0.25303300000000001</v>
      </c>
      <c r="EF227">
        <v>8.3038299999999995E-2</v>
      </c>
      <c r="EG227">
        <v>8.1655199999999997E-2</v>
      </c>
      <c r="EH227">
        <v>24592.6</v>
      </c>
      <c r="EI227">
        <v>23955.7</v>
      </c>
      <c r="EJ227">
        <v>31388.400000000001</v>
      </c>
      <c r="EK227">
        <v>30380.400000000001</v>
      </c>
      <c r="EL227">
        <v>38567.1</v>
      </c>
      <c r="EM227">
        <v>36898.199999999997</v>
      </c>
      <c r="EN227">
        <v>43999.5</v>
      </c>
      <c r="EO227">
        <v>42427</v>
      </c>
      <c r="EP227">
        <v>1.9179299999999999</v>
      </c>
      <c r="EQ227">
        <v>1.95123</v>
      </c>
      <c r="ER227">
        <v>0.129774</v>
      </c>
      <c r="ES227">
        <v>0</v>
      </c>
      <c r="ET227">
        <v>22.861599999999999</v>
      </c>
      <c r="EU227">
        <v>999.9</v>
      </c>
      <c r="EV227">
        <v>53.2</v>
      </c>
      <c r="EW227">
        <v>26.9</v>
      </c>
      <c r="EX227">
        <v>18.624500000000001</v>
      </c>
      <c r="EY227">
        <v>60.622999999999998</v>
      </c>
      <c r="EZ227">
        <v>25.072099999999999</v>
      </c>
      <c r="FA227">
        <v>1</v>
      </c>
      <c r="FB227">
        <v>-0.218227</v>
      </c>
      <c r="FC227">
        <v>0.429423</v>
      </c>
      <c r="FD227">
        <v>20.192699999999999</v>
      </c>
      <c r="FE227">
        <v>5.2207299999999996</v>
      </c>
      <c r="FF227">
        <v>11.992100000000001</v>
      </c>
      <c r="FG227">
        <v>4.9645000000000001</v>
      </c>
      <c r="FH227">
        <v>3.2954500000000002</v>
      </c>
      <c r="FI227">
        <v>9999</v>
      </c>
      <c r="FJ227">
        <v>9999</v>
      </c>
      <c r="FK227">
        <v>9999</v>
      </c>
      <c r="FL227">
        <v>292.89999999999998</v>
      </c>
      <c r="FM227">
        <v>4.9710299999999998</v>
      </c>
      <c r="FN227">
        <v>1.86768</v>
      </c>
      <c r="FO227">
        <v>1.8589500000000001</v>
      </c>
      <c r="FP227">
        <v>1.8650800000000001</v>
      </c>
      <c r="FQ227">
        <v>1.8630199999999999</v>
      </c>
      <c r="FR227">
        <v>1.8643400000000001</v>
      </c>
      <c r="FS227">
        <v>1.8597600000000001</v>
      </c>
      <c r="FT227">
        <v>1.8638699999999999</v>
      </c>
      <c r="FU227">
        <v>0</v>
      </c>
      <c r="FV227">
        <v>0</v>
      </c>
      <c r="FW227">
        <v>0</v>
      </c>
      <c r="FX227">
        <v>0</v>
      </c>
      <c r="FY227" t="s">
        <v>361</v>
      </c>
      <c r="FZ227" t="s">
        <v>362</v>
      </c>
      <c r="GA227" t="s">
        <v>363</v>
      </c>
      <c r="GB227" t="s">
        <v>363</v>
      </c>
      <c r="GC227" t="s">
        <v>363</v>
      </c>
      <c r="GD227" t="s">
        <v>363</v>
      </c>
      <c r="GE227">
        <v>0</v>
      </c>
      <c r="GF227">
        <v>100</v>
      </c>
      <c r="GG227">
        <v>100</v>
      </c>
      <c r="GH227">
        <v>-6.73</v>
      </c>
      <c r="GI227">
        <v>-5.2699999999999997E-2</v>
      </c>
      <c r="GJ227">
        <v>-0.44953633355511791</v>
      </c>
      <c r="GK227">
        <v>-3.2761014038563928E-3</v>
      </c>
      <c r="GL227">
        <v>-2.2697488846437009E-6</v>
      </c>
      <c r="GM227">
        <v>1.1067681640329E-9</v>
      </c>
      <c r="GN227">
        <v>-6.7387852144306204E-2</v>
      </c>
      <c r="GO227">
        <v>3.4759988817346559E-3</v>
      </c>
      <c r="GP227">
        <v>-3.6432653228263149E-4</v>
      </c>
      <c r="GQ227">
        <v>1.322559970292776E-5</v>
      </c>
      <c r="GR227">
        <v>12</v>
      </c>
      <c r="GS227">
        <v>1920</v>
      </c>
      <c r="GT227">
        <v>3</v>
      </c>
      <c r="GU227">
        <v>20</v>
      </c>
      <c r="GV227">
        <v>41.1</v>
      </c>
      <c r="GW227">
        <v>54.1</v>
      </c>
      <c r="GX227">
        <v>3.2226599999999999</v>
      </c>
      <c r="GY227">
        <v>2.3864700000000001</v>
      </c>
      <c r="GZ227">
        <v>1.4477500000000001</v>
      </c>
      <c r="HA227">
        <v>2.3034699999999999</v>
      </c>
      <c r="HB227">
        <v>1.5515099999999999</v>
      </c>
      <c r="HC227">
        <v>2.4670399999999999</v>
      </c>
      <c r="HD227">
        <v>31.629799999999999</v>
      </c>
      <c r="HE227">
        <v>14.4648</v>
      </c>
      <c r="HF227">
        <v>18</v>
      </c>
      <c r="HG227">
        <v>446.81799999999998</v>
      </c>
      <c r="HH227">
        <v>466.483</v>
      </c>
      <c r="HI227">
        <v>21.6996</v>
      </c>
      <c r="HJ227">
        <v>24.251100000000001</v>
      </c>
      <c r="HK227">
        <v>30</v>
      </c>
      <c r="HL227">
        <v>24.307700000000001</v>
      </c>
      <c r="HM227">
        <v>24.250699999999998</v>
      </c>
      <c r="HN227">
        <v>64.545900000000003</v>
      </c>
      <c r="HO227">
        <v>30.529900000000001</v>
      </c>
      <c r="HP227">
        <v>44.005200000000002</v>
      </c>
      <c r="HQ227">
        <v>21.6999</v>
      </c>
      <c r="HR227">
        <v>1536.64</v>
      </c>
      <c r="HS227">
        <v>14.4994</v>
      </c>
      <c r="HT227">
        <v>99.622399999999999</v>
      </c>
      <c r="HU227">
        <v>101.376</v>
      </c>
    </row>
    <row r="228" spans="1:229" x14ac:dyDescent="0.2">
      <c r="A228">
        <v>212</v>
      </c>
      <c r="B228">
        <v>1710709725</v>
      </c>
      <c r="C228">
        <v>1635.400000095367</v>
      </c>
      <c r="D228" t="s">
        <v>791</v>
      </c>
      <c r="E228" t="s">
        <v>792</v>
      </c>
      <c r="F228">
        <v>5</v>
      </c>
      <c r="H228">
        <v>1710709722.5</v>
      </c>
      <c r="I228">
        <f t="shared" si="102"/>
        <v>4.1575529779759124E-4</v>
      </c>
      <c r="J228">
        <f t="shared" si="103"/>
        <v>0.41575529779759124</v>
      </c>
      <c r="K228">
        <f t="shared" si="104"/>
        <v>7.2188281259601341</v>
      </c>
      <c r="L228">
        <f t="shared" si="105"/>
        <v>1498.758888888889</v>
      </c>
      <c r="M228">
        <f t="shared" si="106"/>
        <v>1000.0953634916939</v>
      </c>
      <c r="N228">
        <f t="shared" si="107"/>
        <v>101.75218899654188</v>
      </c>
      <c r="O228">
        <f t="shared" si="108"/>
        <v>152.48745598622699</v>
      </c>
      <c r="P228">
        <f t="shared" si="109"/>
        <v>2.4926981600552359E-2</v>
      </c>
      <c r="Q228">
        <f t="shared" si="110"/>
        <v>3</v>
      </c>
      <c r="R228">
        <f t="shared" si="111"/>
        <v>2.481248663148905E-2</v>
      </c>
      <c r="S228">
        <f t="shared" si="112"/>
        <v>1.5518047097433232E-2</v>
      </c>
      <c r="T228">
        <f t="shared" si="113"/>
        <v>321.50754886798813</v>
      </c>
      <c r="U228">
        <f t="shared" si="114"/>
        <v>25.932889702586291</v>
      </c>
      <c r="V228">
        <f t="shared" si="115"/>
        <v>24.987655555555559</v>
      </c>
      <c r="W228">
        <f t="shared" si="116"/>
        <v>3.1773382123458322</v>
      </c>
      <c r="X228">
        <f t="shared" si="117"/>
        <v>49.93392688948844</v>
      </c>
      <c r="Y228">
        <f t="shared" si="118"/>
        <v>1.5118379559282509</v>
      </c>
      <c r="Z228">
        <f t="shared" si="119"/>
        <v>3.0276768724282066</v>
      </c>
      <c r="AA228">
        <f t="shared" si="120"/>
        <v>1.6655002564175814</v>
      </c>
      <c r="AB228">
        <f t="shared" si="121"/>
        <v>-18.334808632873774</v>
      </c>
      <c r="AC228">
        <f t="shared" si="122"/>
        <v>-130.4796194666672</v>
      </c>
      <c r="AD228">
        <f t="shared" si="123"/>
        <v>-9.1614328815280697</v>
      </c>
      <c r="AE228">
        <f t="shared" si="124"/>
        <v>163.53168788691909</v>
      </c>
      <c r="AF228">
        <f t="shared" si="125"/>
        <v>28.525022077771293</v>
      </c>
      <c r="AG228">
        <f t="shared" si="126"/>
        <v>0.41532078627525126</v>
      </c>
      <c r="AH228">
        <f t="shared" si="127"/>
        <v>7.2188281259601341</v>
      </c>
      <c r="AI228">
        <v>1551.4805036827329</v>
      </c>
      <c r="AJ228">
        <v>1528.267333333333</v>
      </c>
      <c r="AK228">
        <v>3.451580382640385</v>
      </c>
      <c r="AL228">
        <v>67.179014470420327</v>
      </c>
      <c r="AM228">
        <f t="shared" si="128"/>
        <v>0.41575529779759124</v>
      </c>
      <c r="AN228">
        <v>14.45038602976271</v>
      </c>
      <c r="AO228">
        <v>14.85993393939394</v>
      </c>
      <c r="AP228">
        <v>3.9762796020218931E-7</v>
      </c>
      <c r="AQ228">
        <v>78.549610732048009</v>
      </c>
      <c r="AR228">
        <v>129</v>
      </c>
      <c r="AS228">
        <v>22</v>
      </c>
      <c r="AT228">
        <f t="shared" si="129"/>
        <v>1</v>
      </c>
      <c r="AU228">
        <f t="shared" si="130"/>
        <v>0</v>
      </c>
      <c r="AV228">
        <f t="shared" si="131"/>
        <v>54187.458438444148</v>
      </c>
      <c r="AW228">
        <f t="shared" si="132"/>
        <v>1999.9833333333329</v>
      </c>
      <c r="AX228">
        <f t="shared" si="133"/>
        <v>1681.182999413465</v>
      </c>
      <c r="AY228">
        <f t="shared" si="134"/>
        <v>0.84059850469427178</v>
      </c>
      <c r="AZ228">
        <f t="shared" si="135"/>
        <v>0.16075511405994461</v>
      </c>
      <c r="BA228">
        <v>6</v>
      </c>
      <c r="BB228">
        <v>0.5</v>
      </c>
      <c r="BC228" t="s">
        <v>358</v>
      </c>
      <c r="BD228">
        <v>2</v>
      </c>
      <c r="BE228" t="b">
        <v>1</v>
      </c>
      <c r="BF228">
        <v>1710709722.5</v>
      </c>
      <c r="BG228">
        <v>1498.758888888889</v>
      </c>
      <c r="BH228">
        <v>1527.9044444444439</v>
      </c>
      <c r="BI228">
        <v>14.859455555555559</v>
      </c>
      <c r="BJ228">
        <v>14.450333333333329</v>
      </c>
      <c r="BK228">
        <v>1505.51</v>
      </c>
      <c r="BL228">
        <v>14.91217777777778</v>
      </c>
      <c r="BM228">
        <v>600.03977777777777</v>
      </c>
      <c r="BN228">
        <v>101.6423333333333</v>
      </c>
      <c r="BO228">
        <v>0.1001531444444444</v>
      </c>
      <c r="BP228">
        <v>24.180911111111111</v>
      </c>
      <c r="BQ228">
        <v>24.987655555555559</v>
      </c>
      <c r="BR228">
        <v>999.90000000000009</v>
      </c>
      <c r="BS228">
        <v>0</v>
      </c>
      <c r="BT228">
        <v>0</v>
      </c>
      <c r="BU228">
        <v>9986.9411111111112</v>
      </c>
      <c r="BV228">
        <v>0</v>
      </c>
      <c r="BW228">
        <v>6.1050899999999997</v>
      </c>
      <c r="BX228">
        <v>-29.14383333333333</v>
      </c>
      <c r="BY228">
        <v>1521.367777777778</v>
      </c>
      <c r="BZ228">
        <v>1550.308888888889</v>
      </c>
      <c r="CA228">
        <v>0.40911811111111113</v>
      </c>
      <c r="CB228">
        <v>1527.9044444444439</v>
      </c>
      <c r="CC228">
        <v>14.450333333333329</v>
      </c>
      <c r="CD228">
        <v>1.5103477777777781</v>
      </c>
      <c r="CE228">
        <v>1.468765555555555</v>
      </c>
      <c r="CF228">
        <v>13.073333333333331</v>
      </c>
      <c r="CG228">
        <v>12.646811111111109</v>
      </c>
      <c r="CH228">
        <v>1999.9833333333329</v>
      </c>
      <c r="CI228">
        <v>0.97999966666666671</v>
      </c>
      <c r="CJ228">
        <v>2.0000288888888891E-2</v>
      </c>
      <c r="CK228">
        <v>0</v>
      </c>
      <c r="CL228">
        <v>212.43577777777779</v>
      </c>
      <c r="CM228">
        <v>5.0009800000000002</v>
      </c>
      <c r="CN228">
        <v>4471.0522222222216</v>
      </c>
      <c r="CO228">
        <v>18953.088888888891</v>
      </c>
      <c r="CP228">
        <v>38.069000000000003</v>
      </c>
      <c r="CQ228">
        <v>38.375</v>
      </c>
      <c r="CR228">
        <v>38.263777777777783</v>
      </c>
      <c r="CS228">
        <v>37.5</v>
      </c>
      <c r="CT228">
        <v>38.811999999999998</v>
      </c>
      <c r="CU228">
        <v>1955.083333333333</v>
      </c>
      <c r="CV228">
        <v>39.9</v>
      </c>
      <c r="CW228">
        <v>0</v>
      </c>
      <c r="CX228">
        <v>6683.5999999046326</v>
      </c>
      <c r="CY228">
        <v>0</v>
      </c>
      <c r="CZ228">
        <v>1710707252</v>
      </c>
      <c r="DA228" t="s">
        <v>359</v>
      </c>
      <c r="DB228">
        <v>1710707252</v>
      </c>
      <c r="DC228">
        <v>1710706472</v>
      </c>
      <c r="DD228">
        <v>25</v>
      </c>
      <c r="DE228">
        <v>0.7</v>
      </c>
      <c r="DF228">
        <v>1.4E-2</v>
      </c>
      <c r="DG228">
        <v>-2.4249999999999998</v>
      </c>
      <c r="DH228">
        <v>-3.9E-2</v>
      </c>
      <c r="DI228">
        <v>495</v>
      </c>
      <c r="DJ228">
        <v>20</v>
      </c>
      <c r="DK228">
        <v>0.44</v>
      </c>
      <c r="DL228">
        <v>7.0000000000000007E-2</v>
      </c>
      <c r="DM228">
        <v>-28.927558536585369</v>
      </c>
      <c r="DN228">
        <v>-0.89422787456447628</v>
      </c>
      <c r="DO228">
        <v>0.27618366015107382</v>
      </c>
      <c r="DP228">
        <v>0</v>
      </c>
      <c r="DQ228">
        <v>212.53311764705879</v>
      </c>
      <c r="DR228">
        <v>-0.78053476316703385</v>
      </c>
      <c r="DS228">
        <v>0.22798448924354581</v>
      </c>
      <c r="DT228">
        <v>1</v>
      </c>
      <c r="DU228">
        <v>0.40709980487804881</v>
      </c>
      <c r="DV228">
        <v>1.252375609756046E-2</v>
      </c>
      <c r="DW228">
        <v>1.3613449988264801E-3</v>
      </c>
      <c r="DX228">
        <v>1</v>
      </c>
      <c r="DY228">
        <v>2</v>
      </c>
      <c r="DZ228">
        <v>3</v>
      </c>
      <c r="EA228" t="s">
        <v>360</v>
      </c>
      <c r="EB228">
        <v>3.2292700000000001</v>
      </c>
      <c r="EC228">
        <v>2.7044299999999999</v>
      </c>
      <c r="ED228">
        <v>0.25189</v>
      </c>
      <c r="EE228">
        <v>0.25467600000000001</v>
      </c>
      <c r="EF228">
        <v>8.3040900000000001E-2</v>
      </c>
      <c r="EG228">
        <v>8.1656500000000007E-2</v>
      </c>
      <c r="EH228">
        <v>24537.7</v>
      </c>
      <c r="EI228">
        <v>23902.9</v>
      </c>
      <c r="EJ228">
        <v>31389.3</v>
      </c>
      <c r="EK228">
        <v>30380</v>
      </c>
      <c r="EL228">
        <v>38568.300000000003</v>
      </c>
      <c r="EM228">
        <v>36897.800000000003</v>
      </c>
      <c r="EN228">
        <v>44001</v>
      </c>
      <c r="EO228">
        <v>42426.5</v>
      </c>
      <c r="EP228">
        <v>1.9193499999999999</v>
      </c>
      <c r="EQ228">
        <v>1.9514199999999999</v>
      </c>
      <c r="ER228">
        <v>0.12928999999999999</v>
      </c>
      <c r="ES228">
        <v>0</v>
      </c>
      <c r="ET228">
        <v>22.860700000000001</v>
      </c>
      <c r="EU228">
        <v>999.9</v>
      </c>
      <c r="EV228">
        <v>53.2</v>
      </c>
      <c r="EW228">
        <v>26.9</v>
      </c>
      <c r="EX228">
        <v>18.623699999999999</v>
      </c>
      <c r="EY228">
        <v>61.503</v>
      </c>
      <c r="EZ228">
        <v>25.027999999999999</v>
      </c>
      <c r="FA228">
        <v>1</v>
      </c>
      <c r="FB228">
        <v>-0.21811700000000001</v>
      </c>
      <c r="FC228">
        <v>0.46532699999999999</v>
      </c>
      <c r="FD228">
        <v>20.192399999999999</v>
      </c>
      <c r="FE228">
        <v>5.22133</v>
      </c>
      <c r="FF228">
        <v>11.992000000000001</v>
      </c>
      <c r="FG228">
        <v>4.96495</v>
      </c>
      <c r="FH228">
        <v>3.2955800000000002</v>
      </c>
      <c r="FI228">
        <v>9999</v>
      </c>
      <c r="FJ228">
        <v>9999</v>
      </c>
      <c r="FK228">
        <v>9999</v>
      </c>
      <c r="FL228">
        <v>292.89999999999998</v>
      </c>
      <c r="FM228">
        <v>4.9710400000000003</v>
      </c>
      <c r="FN228">
        <v>1.86768</v>
      </c>
      <c r="FO228">
        <v>1.8589500000000001</v>
      </c>
      <c r="FP228">
        <v>1.86507</v>
      </c>
      <c r="FQ228">
        <v>1.86304</v>
      </c>
      <c r="FR228">
        <v>1.86433</v>
      </c>
      <c r="FS228">
        <v>1.85975</v>
      </c>
      <c r="FT228">
        <v>1.8638600000000001</v>
      </c>
      <c r="FU228">
        <v>0</v>
      </c>
      <c r="FV228">
        <v>0</v>
      </c>
      <c r="FW228">
        <v>0</v>
      </c>
      <c r="FX228">
        <v>0</v>
      </c>
      <c r="FY228" t="s">
        <v>361</v>
      </c>
      <c r="FZ228" t="s">
        <v>362</v>
      </c>
      <c r="GA228" t="s">
        <v>363</v>
      </c>
      <c r="GB228" t="s">
        <v>363</v>
      </c>
      <c r="GC228" t="s">
        <v>363</v>
      </c>
      <c r="GD228" t="s">
        <v>363</v>
      </c>
      <c r="GE228">
        <v>0</v>
      </c>
      <c r="GF228">
        <v>100</v>
      </c>
      <c r="GG228">
        <v>100</v>
      </c>
      <c r="GH228">
        <v>-6.77</v>
      </c>
      <c r="GI228">
        <v>-5.2699999999999997E-2</v>
      </c>
      <c r="GJ228">
        <v>-0.44953633355511791</v>
      </c>
      <c r="GK228">
        <v>-3.2761014038563928E-3</v>
      </c>
      <c r="GL228">
        <v>-2.2697488846437009E-6</v>
      </c>
      <c r="GM228">
        <v>1.1067681640329E-9</v>
      </c>
      <c r="GN228">
        <v>-6.7387852144306204E-2</v>
      </c>
      <c r="GO228">
        <v>3.4759988817346559E-3</v>
      </c>
      <c r="GP228">
        <v>-3.6432653228263149E-4</v>
      </c>
      <c r="GQ228">
        <v>1.322559970292776E-5</v>
      </c>
      <c r="GR228">
        <v>12</v>
      </c>
      <c r="GS228">
        <v>1920</v>
      </c>
      <c r="GT228">
        <v>3</v>
      </c>
      <c r="GU228">
        <v>20</v>
      </c>
      <c r="GV228">
        <v>41.2</v>
      </c>
      <c r="GW228">
        <v>54.2</v>
      </c>
      <c r="GX228">
        <v>3.2470699999999999</v>
      </c>
      <c r="GY228">
        <v>2.3852500000000001</v>
      </c>
      <c r="GZ228">
        <v>1.4477500000000001</v>
      </c>
      <c r="HA228">
        <v>2.3034699999999999</v>
      </c>
      <c r="HB228">
        <v>1.5515099999999999</v>
      </c>
      <c r="HC228">
        <v>2.4487299999999999</v>
      </c>
      <c r="HD228">
        <v>31.629799999999999</v>
      </c>
      <c r="HE228">
        <v>14.4648</v>
      </c>
      <c r="HF228">
        <v>18</v>
      </c>
      <c r="HG228">
        <v>447.59800000000001</v>
      </c>
      <c r="HH228">
        <v>466.60700000000003</v>
      </c>
      <c r="HI228">
        <v>21.707999999999998</v>
      </c>
      <c r="HJ228">
        <v>24.249500000000001</v>
      </c>
      <c r="HK228">
        <v>30</v>
      </c>
      <c r="HL228">
        <v>24.307200000000002</v>
      </c>
      <c r="HM228">
        <v>24.250699999999998</v>
      </c>
      <c r="HN228">
        <v>65.098699999999994</v>
      </c>
      <c r="HO228">
        <v>30.529900000000001</v>
      </c>
      <c r="HP228">
        <v>44.005200000000002</v>
      </c>
      <c r="HQ228">
        <v>21.705200000000001</v>
      </c>
      <c r="HR228">
        <v>1556.67</v>
      </c>
      <c r="HS228">
        <v>14.498699999999999</v>
      </c>
      <c r="HT228">
        <v>99.625600000000006</v>
      </c>
      <c r="HU228">
        <v>101.374</v>
      </c>
    </row>
    <row r="229" spans="1:229" x14ac:dyDescent="0.2">
      <c r="A229">
        <v>213</v>
      </c>
      <c r="B229">
        <v>1710709730</v>
      </c>
      <c r="C229">
        <v>1640.400000095367</v>
      </c>
      <c r="D229" t="s">
        <v>793</v>
      </c>
      <c r="E229" t="s">
        <v>794</v>
      </c>
      <c r="F229">
        <v>5</v>
      </c>
      <c r="H229">
        <v>1710709727.2</v>
      </c>
      <c r="I229">
        <f t="shared" si="102"/>
        <v>4.1545828493349255E-4</v>
      </c>
      <c r="J229">
        <f t="shared" si="103"/>
        <v>0.41545828493349257</v>
      </c>
      <c r="K229">
        <f t="shared" si="104"/>
        <v>7.2351670330168849</v>
      </c>
      <c r="L229">
        <f t="shared" si="105"/>
        <v>1514.5450000000001</v>
      </c>
      <c r="M229">
        <f t="shared" si="106"/>
        <v>1014.2976598974609</v>
      </c>
      <c r="N229">
        <f t="shared" si="107"/>
        <v>103.19487673985252</v>
      </c>
      <c r="O229">
        <f t="shared" si="108"/>
        <v>154.09015594865932</v>
      </c>
      <c r="P229">
        <f t="shared" si="109"/>
        <v>2.4919307711023148E-2</v>
      </c>
      <c r="Q229">
        <f t="shared" si="110"/>
        <v>3</v>
      </c>
      <c r="R229">
        <f t="shared" si="111"/>
        <v>2.4804883052087442E-2</v>
      </c>
      <c r="S229">
        <f t="shared" si="112"/>
        <v>1.551328858360345E-2</v>
      </c>
      <c r="T229">
        <f t="shared" si="113"/>
        <v>321.50526126798007</v>
      </c>
      <c r="U229">
        <f t="shared" si="114"/>
        <v>25.933350603200644</v>
      </c>
      <c r="V229">
        <f t="shared" si="115"/>
        <v>24.98405</v>
      </c>
      <c r="W229">
        <f t="shared" si="116"/>
        <v>3.1766552126528818</v>
      </c>
      <c r="X229">
        <f t="shared" si="117"/>
        <v>49.933689101853687</v>
      </c>
      <c r="Y229">
        <f t="shared" si="118"/>
        <v>1.5118669327804677</v>
      </c>
      <c r="Z229">
        <f t="shared" si="119"/>
        <v>3.0277493210978128</v>
      </c>
      <c r="AA229">
        <f t="shared" si="120"/>
        <v>1.6647882798724141</v>
      </c>
      <c r="AB229">
        <f t="shared" si="121"/>
        <v>-18.321710365567021</v>
      </c>
      <c r="AC229">
        <f t="shared" si="122"/>
        <v>-129.83195664000002</v>
      </c>
      <c r="AD229">
        <f t="shared" si="123"/>
        <v>-9.115810686556026</v>
      </c>
      <c r="AE229">
        <f t="shared" si="124"/>
        <v>164.23578357585703</v>
      </c>
      <c r="AF229">
        <f t="shared" si="125"/>
        <v>27.591756051482257</v>
      </c>
      <c r="AG229">
        <f t="shared" si="126"/>
        <v>0.41537601139904345</v>
      </c>
      <c r="AH229">
        <f t="shared" si="127"/>
        <v>7.2351670330168849</v>
      </c>
      <c r="AI229">
        <v>1567.3001181939539</v>
      </c>
      <c r="AJ229">
        <v>1544.94612121212</v>
      </c>
      <c r="AK229">
        <v>3.2608911589941401</v>
      </c>
      <c r="AL229">
        <v>67.179014470420327</v>
      </c>
      <c r="AM229">
        <f t="shared" si="128"/>
        <v>0.41545828493349257</v>
      </c>
      <c r="AN229">
        <v>14.45095909639562</v>
      </c>
      <c r="AO229">
        <v>14.860261212121211</v>
      </c>
      <c r="AP229">
        <v>-2.1195488666395311E-7</v>
      </c>
      <c r="AQ229">
        <v>78.549610732048009</v>
      </c>
      <c r="AR229">
        <v>129</v>
      </c>
      <c r="AS229">
        <v>22</v>
      </c>
      <c r="AT229">
        <f t="shared" si="129"/>
        <v>1</v>
      </c>
      <c r="AU229">
        <f t="shared" si="130"/>
        <v>0</v>
      </c>
      <c r="AV229">
        <f t="shared" si="131"/>
        <v>54270.227822871537</v>
      </c>
      <c r="AW229">
        <f t="shared" si="132"/>
        <v>1999.9690000000001</v>
      </c>
      <c r="AX229">
        <f t="shared" si="133"/>
        <v>1681.1709594134611</v>
      </c>
      <c r="AY229">
        <f t="shared" si="134"/>
        <v>0.84059850898361976</v>
      </c>
      <c r="AZ229">
        <f t="shared" si="135"/>
        <v>0.16075512233838629</v>
      </c>
      <c r="BA229">
        <v>6</v>
      </c>
      <c r="BB229">
        <v>0.5</v>
      </c>
      <c r="BC229" t="s">
        <v>358</v>
      </c>
      <c r="BD229">
        <v>2</v>
      </c>
      <c r="BE229" t="b">
        <v>1</v>
      </c>
      <c r="BF229">
        <v>1710709727.2</v>
      </c>
      <c r="BG229">
        <v>1514.5450000000001</v>
      </c>
      <c r="BH229">
        <v>1542.7670000000001</v>
      </c>
      <c r="BI229">
        <v>14.86007</v>
      </c>
      <c r="BJ229">
        <v>14.450850000000001</v>
      </c>
      <c r="BK229">
        <v>1521.335</v>
      </c>
      <c r="BL229">
        <v>14.91278</v>
      </c>
      <c r="BM229">
        <v>599.97580000000005</v>
      </c>
      <c r="BN229">
        <v>101.6403</v>
      </c>
      <c r="BO229">
        <v>9.9929540000000011E-2</v>
      </c>
      <c r="BP229">
        <v>24.18131</v>
      </c>
      <c r="BQ229">
        <v>24.98405</v>
      </c>
      <c r="BR229">
        <v>999.9</v>
      </c>
      <c r="BS229">
        <v>0</v>
      </c>
      <c r="BT229">
        <v>0</v>
      </c>
      <c r="BU229">
        <v>10003.066999999999</v>
      </c>
      <c r="BV229">
        <v>0</v>
      </c>
      <c r="BW229">
        <v>6.1127209999999996</v>
      </c>
      <c r="BX229">
        <v>-28.221810000000001</v>
      </c>
      <c r="BY229">
        <v>1537.39</v>
      </c>
      <c r="BZ229">
        <v>1565.3869999999999</v>
      </c>
      <c r="CA229">
        <v>0.40922900000000001</v>
      </c>
      <c r="CB229">
        <v>1542.7670000000001</v>
      </c>
      <c r="CC229">
        <v>14.450850000000001</v>
      </c>
      <c r="CD229">
        <v>1.5103819999999999</v>
      </c>
      <c r="CE229">
        <v>1.4687889999999999</v>
      </c>
      <c r="CF229">
        <v>13.07368</v>
      </c>
      <c r="CG229">
        <v>12.647069999999999</v>
      </c>
      <c r="CH229">
        <v>1999.9690000000001</v>
      </c>
      <c r="CI229">
        <v>0.97999950000000013</v>
      </c>
      <c r="CJ229">
        <v>2.0000449999999999E-2</v>
      </c>
      <c r="CK229">
        <v>0</v>
      </c>
      <c r="CL229">
        <v>212.5744</v>
      </c>
      <c r="CM229">
        <v>5.0009800000000002</v>
      </c>
      <c r="CN229">
        <v>4469.8510000000006</v>
      </c>
      <c r="CO229">
        <v>18952.97</v>
      </c>
      <c r="CP229">
        <v>38.037199999999999</v>
      </c>
      <c r="CQ229">
        <v>38.337200000000003</v>
      </c>
      <c r="CR229">
        <v>38.237400000000001</v>
      </c>
      <c r="CS229">
        <v>37.5</v>
      </c>
      <c r="CT229">
        <v>38.799599999999998</v>
      </c>
      <c r="CU229">
        <v>1955.069</v>
      </c>
      <c r="CV229">
        <v>39.899999999999991</v>
      </c>
      <c r="CW229">
        <v>0</v>
      </c>
      <c r="CX229">
        <v>6688.3999998569489</v>
      </c>
      <c r="CY229">
        <v>0</v>
      </c>
      <c r="CZ229">
        <v>1710707252</v>
      </c>
      <c r="DA229" t="s">
        <v>359</v>
      </c>
      <c r="DB229">
        <v>1710707252</v>
      </c>
      <c r="DC229">
        <v>1710706472</v>
      </c>
      <c r="DD229">
        <v>25</v>
      </c>
      <c r="DE229">
        <v>0.7</v>
      </c>
      <c r="DF229">
        <v>1.4E-2</v>
      </c>
      <c r="DG229">
        <v>-2.4249999999999998</v>
      </c>
      <c r="DH229">
        <v>-3.9E-2</v>
      </c>
      <c r="DI229">
        <v>495</v>
      </c>
      <c r="DJ229">
        <v>20</v>
      </c>
      <c r="DK229">
        <v>0.44</v>
      </c>
      <c r="DL229">
        <v>7.0000000000000007E-2</v>
      </c>
      <c r="DM229">
        <v>-28.792927500000001</v>
      </c>
      <c r="DN229">
        <v>2.8602360225141719</v>
      </c>
      <c r="DO229">
        <v>0.43237986191975919</v>
      </c>
      <c r="DP229">
        <v>0</v>
      </c>
      <c r="DQ229">
        <v>212.5248235294118</v>
      </c>
      <c r="DR229">
        <v>-0.2328495032619651</v>
      </c>
      <c r="DS229">
        <v>0.21602784006155629</v>
      </c>
      <c r="DT229">
        <v>1</v>
      </c>
      <c r="DU229">
        <v>0.40804750000000001</v>
      </c>
      <c r="DV229">
        <v>1.2321703564728141E-2</v>
      </c>
      <c r="DW229">
        <v>1.324054228496709E-3</v>
      </c>
      <c r="DX229">
        <v>1</v>
      </c>
      <c r="DY229">
        <v>2</v>
      </c>
      <c r="DZ229">
        <v>3</v>
      </c>
      <c r="EA229" t="s">
        <v>360</v>
      </c>
      <c r="EB229">
        <v>3.2291500000000002</v>
      </c>
      <c r="EC229">
        <v>2.7043499999999998</v>
      </c>
      <c r="ED229">
        <v>0.25352599999999997</v>
      </c>
      <c r="EE229">
        <v>0.25623400000000002</v>
      </c>
      <c r="EF229">
        <v>8.3043599999999995E-2</v>
      </c>
      <c r="EG229">
        <v>8.1656900000000004E-2</v>
      </c>
      <c r="EH229">
        <v>24483.9</v>
      </c>
      <c r="EI229">
        <v>23853.599999999999</v>
      </c>
      <c r="EJ229">
        <v>31388.9</v>
      </c>
      <c r="EK229">
        <v>30380.6</v>
      </c>
      <c r="EL229">
        <v>38568</v>
      </c>
      <c r="EM229">
        <v>36898.699999999997</v>
      </c>
      <c r="EN229">
        <v>44000.7</v>
      </c>
      <c r="EO229">
        <v>42427.5</v>
      </c>
      <c r="EP229">
        <v>1.91873</v>
      </c>
      <c r="EQ229">
        <v>1.9516800000000001</v>
      </c>
      <c r="ER229">
        <v>0.12895499999999999</v>
      </c>
      <c r="ES229">
        <v>0</v>
      </c>
      <c r="ET229">
        <v>22.859300000000001</v>
      </c>
      <c r="EU229">
        <v>999.9</v>
      </c>
      <c r="EV229">
        <v>53.2</v>
      </c>
      <c r="EW229">
        <v>26.9</v>
      </c>
      <c r="EX229">
        <v>18.623699999999999</v>
      </c>
      <c r="EY229">
        <v>61.003</v>
      </c>
      <c r="EZ229">
        <v>25.072099999999999</v>
      </c>
      <c r="FA229">
        <v>1</v>
      </c>
      <c r="FB229">
        <v>-0.21820600000000001</v>
      </c>
      <c r="FC229">
        <v>0.46882600000000002</v>
      </c>
      <c r="FD229">
        <v>20.192399999999999</v>
      </c>
      <c r="FE229">
        <v>5.2214799999999997</v>
      </c>
      <c r="FF229">
        <v>11.992100000000001</v>
      </c>
      <c r="FG229">
        <v>4.9651500000000004</v>
      </c>
      <c r="FH229">
        <v>3.2956500000000002</v>
      </c>
      <c r="FI229">
        <v>9999</v>
      </c>
      <c r="FJ229">
        <v>9999</v>
      </c>
      <c r="FK229">
        <v>9999</v>
      </c>
      <c r="FL229">
        <v>292.89999999999998</v>
      </c>
      <c r="FM229">
        <v>4.97105</v>
      </c>
      <c r="FN229">
        <v>1.86768</v>
      </c>
      <c r="FO229">
        <v>1.8589500000000001</v>
      </c>
      <c r="FP229">
        <v>1.8650800000000001</v>
      </c>
      <c r="FQ229">
        <v>1.8630199999999999</v>
      </c>
      <c r="FR229">
        <v>1.86433</v>
      </c>
      <c r="FS229">
        <v>1.85975</v>
      </c>
      <c r="FT229">
        <v>1.8638600000000001</v>
      </c>
      <c r="FU229">
        <v>0</v>
      </c>
      <c r="FV229">
        <v>0</v>
      </c>
      <c r="FW229">
        <v>0</v>
      </c>
      <c r="FX229">
        <v>0</v>
      </c>
      <c r="FY229" t="s">
        <v>361</v>
      </c>
      <c r="FZ229" t="s">
        <v>362</v>
      </c>
      <c r="GA229" t="s">
        <v>363</v>
      </c>
      <c r="GB229" t="s">
        <v>363</v>
      </c>
      <c r="GC229" t="s">
        <v>363</v>
      </c>
      <c r="GD229" t="s">
        <v>363</v>
      </c>
      <c r="GE229">
        <v>0</v>
      </c>
      <c r="GF229">
        <v>100</v>
      </c>
      <c r="GG229">
        <v>100</v>
      </c>
      <c r="GH229">
        <v>-6.81</v>
      </c>
      <c r="GI229">
        <v>-5.2699999999999997E-2</v>
      </c>
      <c r="GJ229">
        <v>-0.44953633355511791</v>
      </c>
      <c r="GK229">
        <v>-3.2761014038563928E-3</v>
      </c>
      <c r="GL229">
        <v>-2.2697488846437009E-6</v>
      </c>
      <c r="GM229">
        <v>1.1067681640329E-9</v>
      </c>
      <c r="GN229">
        <v>-6.7387852144306204E-2</v>
      </c>
      <c r="GO229">
        <v>3.4759988817346559E-3</v>
      </c>
      <c r="GP229">
        <v>-3.6432653228263149E-4</v>
      </c>
      <c r="GQ229">
        <v>1.322559970292776E-5</v>
      </c>
      <c r="GR229">
        <v>12</v>
      </c>
      <c r="GS229">
        <v>1920</v>
      </c>
      <c r="GT229">
        <v>3</v>
      </c>
      <c r="GU229">
        <v>20</v>
      </c>
      <c r="GV229">
        <v>41.3</v>
      </c>
      <c r="GW229">
        <v>54.3</v>
      </c>
      <c r="GX229">
        <v>3.27759</v>
      </c>
      <c r="GY229">
        <v>2.3864700000000001</v>
      </c>
      <c r="GZ229">
        <v>1.4477500000000001</v>
      </c>
      <c r="HA229">
        <v>2.3034699999999999</v>
      </c>
      <c r="HB229">
        <v>1.5515099999999999</v>
      </c>
      <c r="HC229">
        <v>2.4584999999999999</v>
      </c>
      <c r="HD229">
        <v>31.629799999999999</v>
      </c>
      <c r="HE229">
        <v>14.4648</v>
      </c>
      <c r="HF229">
        <v>18</v>
      </c>
      <c r="HG229">
        <v>447.238</v>
      </c>
      <c r="HH229">
        <v>466.74400000000003</v>
      </c>
      <c r="HI229">
        <v>21.712199999999999</v>
      </c>
      <c r="HJ229">
        <v>24.2485</v>
      </c>
      <c r="HK229">
        <v>30</v>
      </c>
      <c r="HL229">
        <v>24.305199999999999</v>
      </c>
      <c r="HM229">
        <v>24.248699999999999</v>
      </c>
      <c r="HN229">
        <v>65.631699999999995</v>
      </c>
      <c r="HO229">
        <v>30.529900000000001</v>
      </c>
      <c r="HP229">
        <v>44.005200000000002</v>
      </c>
      <c r="HQ229">
        <v>21.715800000000002</v>
      </c>
      <c r="HR229">
        <v>1570.03</v>
      </c>
      <c r="HS229">
        <v>14.498799999999999</v>
      </c>
      <c r="HT229">
        <v>99.624799999999993</v>
      </c>
      <c r="HU229">
        <v>101.377</v>
      </c>
    </row>
    <row r="230" spans="1:229" x14ac:dyDescent="0.2">
      <c r="A230">
        <v>214</v>
      </c>
      <c r="B230">
        <v>1710709735</v>
      </c>
      <c r="C230">
        <v>1645.400000095367</v>
      </c>
      <c r="D230" t="s">
        <v>795</v>
      </c>
      <c r="E230" t="s">
        <v>796</v>
      </c>
      <c r="F230">
        <v>5</v>
      </c>
      <c r="H230">
        <v>1710709732.5</v>
      </c>
      <c r="I230">
        <f t="shared" si="102"/>
        <v>4.1617559750435249E-4</v>
      </c>
      <c r="J230">
        <f t="shared" si="103"/>
        <v>0.41617559750435251</v>
      </c>
      <c r="K230">
        <f t="shared" si="104"/>
        <v>7.1331633309639262</v>
      </c>
      <c r="L230">
        <f t="shared" si="105"/>
        <v>1531.686666666667</v>
      </c>
      <c r="M230">
        <f t="shared" si="106"/>
        <v>1039.552535716648</v>
      </c>
      <c r="N230">
        <f t="shared" si="107"/>
        <v>105.7655061011359</v>
      </c>
      <c r="O230">
        <f t="shared" si="108"/>
        <v>155.83591008864443</v>
      </c>
      <c r="P230">
        <f t="shared" si="109"/>
        <v>2.5029373516887266E-2</v>
      </c>
      <c r="Q230">
        <f t="shared" si="110"/>
        <v>3</v>
      </c>
      <c r="R230">
        <f t="shared" si="111"/>
        <v>2.4913938350964351E-2</v>
      </c>
      <c r="S230">
        <f t="shared" si="112"/>
        <v>1.5581538353884154E-2</v>
      </c>
      <c r="T230">
        <f t="shared" si="113"/>
        <v>321.5142875346786</v>
      </c>
      <c r="U230">
        <f t="shared" si="114"/>
        <v>25.935429625502799</v>
      </c>
      <c r="V230">
        <f t="shared" si="115"/>
        <v>24.961311111111112</v>
      </c>
      <c r="W230">
        <f t="shared" si="116"/>
        <v>3.1723507446278822</v>
      </c>
      <c r="X230">
        <f t="shared" si="117"/>
        <v>49.929257401760161</v>
      </c>
      <c r="Y230">
        <f t="shared" si="118"/>
        <v>1.5119333802537034</v>
      </c>
      <c r="Z230">
        <f t="shared" si="119"/>
        <v>3.0281511461061767</v>
      </c>
      <c r="AA230">
        <f t="shared" si="120"/>
        <v>1.6604173643741789</v>
      </c>
      <c r="AB230">
        <f t="shared" si="121"/>
        <v>-18.353343849941943</v>
      </c>
      <c r="AC230">
        <f t="shared" si="122"/>
        <v>-125.79646373333392</v>
      </c>
      <c r="AD230">
        <f t="shared" si="123"/>
        <v>-8.8315543046377538</v>
      </c>
      <c r="AE230">
        <f t="shared" si="124"/>
        <v>168.53292564676499</v>
      </c>
      <c r="AF230">
        <f t="shared" si="125"/>
        <v>27.61326467360222</v>
      </c>
      <c r="AG230">
        <f t="shared" si="126"/>
        <v>0.41620726782282486</v>
      </c>
      <c r="AH230">
        <f t="shared" si="127"/>
        <v>7.1331633309639262</v>
      </c>
      <c r="AI230">
        <v>1583.8981537324059</v>
      </c>
      <c r="AJ230">
        <v>1561.410848484848</v>
      </c>
      <c r="AK230">
        <v>3.312650184943303</v>
      </c>
      <c r="AL230">
        <v>67.179014470420327</v>
      </c>
      <c r="AM230">
        <f t="shared" si="128"/>
        <v>0.41617559750435251</v>
      </c>
      <c r="AN230">
        <v>14.45056335644029</v>
      </c>
      <c r="AO230">
        <v>14.860541818181821</v>
      </c>
      <c r="AP230">
        <v>2.7054436184487982E-7</v>
      </c>
      <c r="AQ230">
        <v>78.549610732048009</v>
      </c>
      <c r="AR230">
        <v>129</v>
      </c>
      <c r="AS230">
        <v>22</v>
      </c>
      <c r="AT230">
        <f t="shared" si="129"/>
        <v>1</v>
      </c>
      <c r="AU230">
        <f t="shared" si="130"/>
        <v>0</v>
      </c>
      <c r="AV230">
        <f t="shared" si="131"/>
        <v>54190.411274591752</v>
      </c>
      <c r="AW230">
        <f t="shared" si="132"/>
        <v>2000.025555555555</v>
      </c>
      <c r="AX230">
        <f t="shared" si="133"/>
        <v>1681.218466080144</v>
      </c>
      <c r="AY230">
        <f t="shared" si="134"/>
        <v>0.84059849205934034</v>
      </c>
      <c r="AZ230">
        <f t="shared" si="135"/>
        <v>0.16075508967452684</v>
      </c>
      <c r="BA230">
        <v>6</v>
      </c>
      <c r="BB230">
        <v>0.5</v>
      </c>
      <c r="BC230" t="s">
        <v>358</v>
      </c>
      <c r="BD230">
        <v>2</v>
      </c>
      <c r="BE230" t="b">
        <v>1</v>
      </c>
      <c r="BF230">
        <v>1710709732.5</v>
      </c>
      <c r="BG230">
        <v>1531.686666666667</v>
      </c>
      <c r="BH230">
        <v>1559.936666666667</v>
      </c>
      <c r="BI230">
        <v>14.86055555555556</v>
      </c>
      <c r="BJ230">
        <v>14.450544444444439</v>
      </c>
      <c r="BK230">
        <v>1538.518888888889</v>
      </c>
      <c r="BL230">
        <v>14.91326666666667</v>
      </c>
      <c r="BM230">
        <v>600.01622222222215</v>
      </c>
      <c r="BN230">
        <v>101.64133333333329</v>
      </c>
      <c r="BO230">
        <v>0.1000433333333333</v>
      </c>
      <c r="BP230">
        <v>24.183522222222219</v>
      </c>
      <c r="BQ230">
        <v>24.961311111111112</v>
      </c>
      <c r="BR230">
        <v>999.90000000000009</v>
      </c>
      <c r="BS230">
        <v>0</v>
      </c>
      <c r="BT230">
        <v>0</v>
      </c>
      <c r="BU230">
        <v>9987.7022222222222</v>
      </c>
      <c r="BV230">
        <v>0</v>
      </c>
      <c r="BW230">
        <v>6.1228322222222227</v>
      </c>
      <c r="BX230">
        <v>-28.249422222222218</v>
      </c>
      <c r="BY230">
        <v>1554.7922222222221</v>
      </c>
      <c r="BZ230">
        <v>1582.808888888889</v>
      </c>
      <c r="CA230">
        <v>0.4100186666666667</v>
      </c>
      <c r="CB230">
        <v>1559.936666666667</v>
      </c>
      <c r="CC230">
        <v>14.450544444444439</v>
      </c>
      <c r="CD230">
        <v>1.5104466666666669</v>
      </c>
      <c r="CE230">
        <v>1.468771111111111</v>
      </c>
      <c r="CF230">
        <v>13.074311111111109</v>
      </c>
      <c r="CG230">
        <v>12.6469</v>
      </c>
      <c r="CH230">
        <v>2000.025555555555</v>
      </c>
      <c r="CI230">
        <v>0.98</v>
      </c>
      <c r="CJ230">
        <v>1.999996666666666E-2</v>
      </c>
      <c r="CK230">
        <v>0</v>
      </c>
      <c r="CL230">
        <v>212.55211111111109</v>
      </c>
      <c r="CM230">
        <v>5.0009800000000002</v>
      </c>
      <c r="CN230">
        <v>4469.1144444444444</v>
      </c>
      <c r="CO230">
        <v>18953.488888888889</v>
      </c>
      <c r="CP230">
        <v>37.985999999999997</v>
      </c>
      <c r="CQ230">
        <v>38.311999999999998</v>
      </c>
      <c r="CR230">
        <v>38.186999999999998</v>
      </c>
      <c r="CS230">
        <v>37.457999999999998</v>
      </c>
      <c r="CT230">
        <v>38.75</v>
      </c>
      <c r="CU230">
        <v>1955.125555555556</v>
      </c>
      <c r="CV230">
        <v>39.9</v>
      </c>
      <c r="CW230">
        <v>0</v>
      </c>
      <c r="CX230">
        <v>6693.2000000476837</v>
      </c>
      <c r="CY230">
        <v>0</v>
      </c>
      <c r="CZ230">
        <v>1710707252</v>
      </c>
      <c r="DA230" t="s">
        <v>359</v>
      </c>
      <c r="DB230">
        <v>1710707252</v>
      </c>
      <c r="DC230">
        <v>1710706472</v>
      </c>
      <c r="DD230">
        <v>25</v>
      </c>
      <c r="DE230">
        <v>0.7</v>
      </c>
      <c r="DF230">
        <v>1.4E-2</v>
      </c>
      <c r="DG230">
        <v>-2.4249999999999998</v>
      </c>
      <c r="DH230">
        <v>-3.9E-2</v>
      </c>
      <c r="DI230">
        <v>495</v>
      </c>
      <c r="DJ230">
        <v>20</v>
      </c>
      <c r="DK230">
        <v>0.44</v>
      </c>
      <c r="DL230">
        <v>7.0000000000000007E-2</v>
      </c>
      <c r="DM230">
        <v>-28.562877499999999</v>
      </c>
      <c r="DN230">
        <v>2.5591395872421518</v>
      </c>
      <c r="DO230">
        <v>0.4203698196157164</v>
      </c>
      <c r="DP230">
        <v>0</v>
      </c>
      <c r="DQ230">
        <v>212.48423529411761</v>
      </c>
      <c r="DR230">
        <v>0.33029793993316547</v>
      </c>
      <c r="DS230">
        <v>0.1842405810224832</v>
      </c>
      <c r="DT230">
        <v>1</v>
      </c>
      <c r="DU230">
        <v>0.40896254999999992</v>
      </c>
      <c r="DV230">
        <v>9.2393470919315268E-3</v>
      </c>
      <c r="DW230">
        <v>1.0420136023584371E-3</v>
      </c>
      <c r="DX230">
        <v>1</v>
      </c>
      <c r="DY230">
        <v>2</v>
      </c>
      <c r="DZ230">
        <v>3</v>
      </c>
      <c r="EA230" t="s">
        <v>360</v>
      </c>
      <c r="EB230">
        <v>3.2291699999999999</v>
      </c>
      <c r="EC230">
        <v>2.7042600000000001</v>
      </c>
      <c r="ED230">
        <v>0.25514500000000001</v>
      </c>
      <c r="EE230">
        <v>0.257884</v>
      </c>
      <c r="EF230">
        <v>8.3046499999999995E-2</v>
      </c>
      <c r="EG230">
        <v>8.1654000000000004E-2</v>
      </c>
      <c r="EH230">
        <v>24431.200000000001</v>
      </c>
      <c r="EI230">
        <v>23800.799999999999</v>
      </c>
      <c r="EJ230">
        <v>31389.3</v>
      </c>
      <c r="EK230">
        <v>30380.5</v>
      </c>
      <c r="EL230">
        <v>38568</v>
      </c>
      <c r="EM230">
        <v>36898.6</v>
      </c>
      <c r="EN230">
        <v>44000.800000000003</v>
      </c>
      <c r="EO230">
        <v>42427.3</v>
      </c>
      <c r="EP230">
        <v>1.9197</v>
      </c>
      <c r="EQ230">
        <v>1.9518500000000001</v>
      </c>
      <c r="ER230">
        <v>0.12733</v>
      </c>
      <c r="ES230">
        <v>0</v>
      </c>
      <c r="ET230">
        <v>22.8598</v>
      </c>
      <c r="EU230">
        <v>999.9</v>
      </c>
      <c r="EV230">
        <v>53.2</v>
      </c>
      <c r="EW230">
        <v>26.9</v>
      </c>
      <c r="EX230">
        <v>18.623000000000001</v>
      </c>
      <c r="EY230">
        <v>61.103000000000002</v>
      </c>
      <c r="EZ230">
        <v>25.004000000000001</v>
      </c>
      <c r="FA230">
        <v>1</v>
      </c>
      <c r="FB230">
        <v>-0.218277</v>
      </c>
      <c r="FC230">
        <v>0.43679699999999999</v>
      </c>
      <c r="FD230">
        <v>20.192399999999999</v>
      </c>
      <c r="FE230">
        <v>5.2202799999999998</v>
      </c>
      <c r="FF230">
        <v>11.992000000000001</v>
      </c>
      <c r="FG230">
        <v>4.9649000000000001</v>
      </c>
      <c r="FH230">
        <v>3.29548</v>
      </c>
      <c r="FI230">
        <v>9999</v>
      </c>
      <c r="FJ230">
        <v>9999</v>
      </c>
      <c r="FK230">
        <v>9999</v>
      </c>
      <c r="FL230">
        <v>292.89999999999998</v>
      </c>
      <c r="FM230">
        <v>4.9710400000000003</v>
      </c>
      <c r="FN230">
        <v>1.8676699999999999</v>
      </c>
      <c r="FO230">
        <v>1.8589</v>
      </c>
      <c r="FP230">
        <v>1.86507</v>
      </c>
      <c r="FQ230">
        <v>1.8630199999999999</v>
      </c>
      <c r="FR230">
        <v>1.86432</v>
      </c>
      <c r="FS230">
        <v>1.85975</v>
      </c>
      <c r="FT230">
        <v>1.8638600000000001</v>
      </c>
      <c r="FU230">
        <v>0</v>
      </c>
      <c r="FV230">
        <v>0</v>
      </c>
      <c r="FW230">
        <v>0</v>
      </c>
      <c r="FX230">
        <v>0</v>
      </c>
      <c r="FY230" t="s">
        <v>361</v>
      </c>
      <c r="FZ230" t="s">
        <v>362</v>
      </c>
      <c r="GA230" t="s">
        <v>363</v>
      </c>
      <c r="GB230" t="s">
        <v>363</v>
      </c>
      <c r="GC230" t="s">
        <v>363</v>
      </c>
      <c r="GD230" t="s">
        <v>363</v>
      </c>
      <c r="GE230">
        <v>0</v>
      </c>
      <c r="GF230">
        <v>100</v>
      </c>
      <c r="GG230">
        <v>100</v>
      </c>
      <c r="GH230">
        <v>-6.86</v>
      </c>
      <c r="GI230">
        <v>-5.2699999999999997E-2</v>
      </c>
      <c r="GJ230">
        <v>-0.44953633355511791</v>
      </c>
      <c r="GK230">
        <v>-3.2761014038563928E-3</v>
      </c>
      <c r="GL230">
        <v>-2.2697488846437009E-6</v>
      </c>
      <c r="GM230">
        <v>1.1067681640329E-9</v>
      </c>
      <c r="GN230">
        <v>-6.7387852144306204E-2</v>
      </c>
      <c r="GO230">
        <v>3.4759988817346559E-3</v>
      </c>
      <c r="GP230">
        <v>-3.6432653228263149E-4</v>
      </c>
      <c r="GQ230">
        <v>1.322559970292776E-5</v>
      </c>
      <c r="GR230">
        <v>12</v>
      </c>
      <c r="GS230">
        <v>1920</v>
      </c>
      <c r="GT230">
        <v>3</v>
      </c>
      <c r="GU230">
        <v>20</v>
      </c>
      <c r="GV230">
        <v>41.4</v>
      </c>
      <c r="GW230">
        <v>54.4</v>
      </c>
      <c r="GX230">
        <v>3.30322</v>
      </c>
      <c r="GY230">
        <v>2.3767100000000001</v>
      </c>
      <c r="GZ230">
        <v>1.4477500000000001</v>
      </c>
      <c r="HA230">
        <v>2.3034699999999999</v>
      </c>
      <c r="HB230">
        <v>1.5515099999999999</v>
      </c>
      <c r="HC230">
        <v>2.4621599999999999</v>
      </c>
      <c r="HD230">
        <v>31.629799999999999</v>
      </c>
      <c r="HE230">
        <v>14.456</v>
      </c>
      <c r="HF230">
        <v>18</v>
      </c>
      <c r="HG230">
        <v>447.77</v>
      </c>
      <c r="HH230">
        <v>466.85199999999998</v>
      </c>
      <c r="HI230">
        <v>21.720700000000001</v>
      </c>
      <c r="HJ230">
        <v>24.246600000000001</v>
      </c>
      <c r="HK230">
        <v>29.9999</v>
      </c>
      <c r="HL230">
        <v>24.304600000000001</v>
      </c>
      <c r="HM230">
        <v>24.248699999999999</v>
      </c>
      <c r="HN230">
        <v>66.218699999999998</v>
      </c>
      <c r="HO230">
        <v>30.529900000000001</v>
      </c>
      <c r="HP230">
        <v>43.6327</v>
      </c>
      <c r="HQ230">
        <v>21.735099999999999</v>
      </c>
      <c r="HR230">
        <v>1590.08</v>
      </c>
      <c r="HS230">
        <v>14.498799999999999</v>
      </c>
      <c r="HT230">
        <v>99.625399999999999</v>
      </c>
      <c r="HU230">
        <v>101.376</v>
      </c>
    </row>
    <row r="231" spans="1:229" x14ac:dyDescent="0.2">
      <c r="A231">
        <v>215</v>
      </c>
      <c r="B231">
        <v>1710709740</v>
      </c>
      <c r="C231">
        <v>1650.400000095367</v>
      </c>
      <c r="D231" t="s">
        <v>797</v>
      </c>
      <c r="E231" t="s">
        <v>798</v>
      </c>
      <c r="F231">
        <v>5</v>
      </c>
      <c r="H231">
        <v>1710709737.2</v>
      </c>
      <c r="I231">
        <f t="shared" si="102"/>
        <v>4.2273080704268546E-4</v>
      </c>
      <c r="J231">
        <f t="shared" si="103"/>
        <v>0.42273080704268545</v>
      </c>
      <c r="K231">
        <f t="shared" si="104"/>
        <v>7.0789186697931328</v>
      </c>
      <c r="L231">
        <f t="shared" si="105"/>
        <v>1547.0609999999999</v>
      </c>
      <c r="M231">
        <f t="shared" si="106"/>
        <v>1065.0188202613008</v>
      </c>
      <c r="N231">
        <f t="shared" si="107"/>
        <v>108.35647092036676</v>
      </c>
      <c r="O231">
        <f t="shared" si="108"/>
        <v>157.40010135915227</v>
      </c>
      <c r="P231">
        <f t="shared" si="109"/>
        <v>2.5431082362006498E-2</v>
      </c>
      <c r="Q231">
        <f t="shared" si="110"/>
        <v>3</v>
      </c>
      <c r="R231">
        <f t="shared" si="111"/>
        <v>2.5311921630142543E-2</v>
      </c>
      <c r="S231">
        <f t="shared" si="112"/>
        <v>1.58306104647713E-2</v>
      </c>
      <c r="T231">
        <f t="shared" si="113"/>
        <v>321.51271866794934</v>
      </c>
      <c r="U231">
        <f t="shared" si="114"/>
        <v>25.93350805302482</v>
      </c>
      <c r="V231">
        <f t="shared" si="115"/>
        <v>24.959779999999999</v>
      </c>
      <c r="W231">
        <f t="shared" si="116"/>
        <v>3.1720610887894392</v>
      </c>
      <c r="X231">
        <f t="shared" si="117"/>
        <v>49.932412326371143</v>
      </c>
      <c r="Y231">
        <f t="shared" si="118"/>
        <v>1.5120069462850803</v>
      </c>
      <c r="Z231">
        <f t="shared" si="119"/>
        <v>3.0281071469213474</v>
      </c>
      <c r="AA231">
        <f t="shared" si="120"/>
        <v>1.6600541425043589</v>
      </c>
      <c r="AB231">
        <f t="shared" si="121"/>
        <v>-18.64242859058243</v>
      </c>
      <c r="AC231">
        <f t="shared" si="122"/>
        <v>-125.5880039999998</v>
      </c>
      <c r="AD231">
        <f t="shared" si="123"/>
        <v>-8.8168405025849559</v>
      </c>
      <c r="AE231">
        <f t="shared" si="124"/>
        <v>168.46544557478217</v>
      </c>
      <c r="AF231">
        <f t="shared" si="125"/>
        <v>27.899688245002277</v>
      </c>
      <c r="AG231">
        <f t="shared" si="126"/>
        <v>0.42403811872809222</v>
      </c>
      <c r="AH231">
        <f t="shared" si="127"/>
        <v>7.0789186697931328</v>
      </c>
      <c r="AI231">
        <v>1600.7751268366931</v>
      </c>
      <c r="AJ231">
        <v>1578.1156969696949</v>
      </c>
      <c r="AK231">
        <v>3.361472937938371</v>
      </c>
      <c r="AL231">
        <v>67.179014470420327</v>
      </c>
      <c r="AM231">
        <f t="shared" si="128"/>
        <v>0.42273080704268545</v>
      </c>
      <c r="AN231">
        <v>14.444054181841461</v>
      </c>
      <c r="AO231">
        <v>14.860531515151511</v>
      </c>
      <c r="AP231">
        <v>9.2807806808946967E-7</v>
      </c>
      <c r="AQ231">
        <v>78.549610732048009</v>
      </c>
      <c r="AR231">
        <v>129</v>
      </c>
      <c r="AS231">
        <v>21</v>
      </c>
      <c r="AT231">
        <f t="shared" si="129"/>
        <v>1</v>
      </c>
      <c r="AU231">
        <f t="shared" si="130"/>
        <v>0</v>
      </c>
      <c r="AV231">
        <f t="shared" si="131"/>
        <v>54263.238377772228</v>
      </c>
      <c r="AW231">
        <f t="shared" si="132"/>
        <v>2000.0150000000001</v>
      </c>
      <c r="AX231">
        <f t="shared" si="133"/>
        <v>1681.209659413445</v>
      </c>
      <c r="AY231">
        <f t="shared" si="134"/>
        <v>0.84059852521778333</v>
      </c>
      <c r="AZ231">
        <f t="shared" si="135"/>
        <v>0.16075515367032214</v>
      </c>
      <c r="BA231">
        <v>6</v>
      </c>
      <c r="BB231">
        <v>0.5</v>
      </c>
      <c r="BC231" t="s">
        <v>358</v>
      </c>
      <c r="BD231">
        <v>2</v>
      </c>
      <c r="BE231" t="b">
        <v>1</v>
      </c>
      <c r="BF231">
        <v>1710709737.2</v>
      </c>
      <c r="BG231">
        <v>1547.0609999999999</v>
      </c>
      <c r="BH231">
        <v>1575.6189999999999</v>
      </c>
      <c r="BI231">
        <v>14.861280000000001</v>
      </c>
      <c r="BJ231">
        <v>14.44351</v>
      </c>
      <c r="BK231">
        <v>1553.93</v>
      </c>
      <c r="BL231">
        <v>14.914009999999999</v>
      </c>
      <c r="BM231">
        <v>599.95169999999996</v>
      </c>
      <c r="BN231">
        <v>101.6414</v>
      </c>
      <c r="BO231">
        <v>9.9967249999999994E-2</v>
      </c>
      <c r="BP231">
        <v>24.18328</v>
      </c>
      <c r="BQ231">
        <v>24.959779999999999</v>
      </c>
      <c r="BR231">
        <v>999.9</v>
      </c>
      <c r="BS231">
        <v>0</v>
      </c>
      <c r="BT231">
        <v>0</v>
      </c>
      <c r="BU231">
        <v>10001.68</v>
      </c>
      <c r="BV231">
        <v>0</v>
      </c>
      <c r="BW231">
        <v>6.1313720000000007</v>
      </c>
      <c r="BX231">
        <v>-28.55744</v>
      </c>
      <c r="BY231">
        <v>1570.3989999999999</v>
      </c>
      <c r="BZ231">
        <v>1598.71</v>
      </c>
      <c r="CA231">
        <v>0.41779660000000002</v>
      </c>
      <c r="CB231">
        <v>1575.6189999999999</v>
      </c>
      <c r="CC231">
        <v>14.44351</v>
      </c>
      <c r="CD231">
        <v>1.5105230000000001</v>
      </c>
      <c r="CE231">
        <v>1.4680550000000001</v>
      </c>
      <c r="CF231">
        <v>13.075089999999999</v>
      </c>
      <c r="CG231">
        <v>12.63946</v>
      </c>
      <c r="CH231">
        <v>2000.0150000000001</v>
      </c>
      <c r="CI231">
        <v>0.97999919999999996</v>
      </c>
      <c r="CJ231">
        <v>2.0000739999999999E-2</v>
      </c>
      <c r="CK231">
        <v>0</v>
      </c>
      <c r="CL231">
        <v>212.60140000000001</v>
      </c>
      <c r="CM231">
        <v>5.0009800000000002</v>
      </c>
      <c r="CN231">
        <v>4467.2820000000011</v>
      </c>
      <c r="CO231">
        <v>18953.400000000001</v>
      </c>
      <c r="CP231">
        <v>37.943300000000001</v>
      </c>
      <c r="CQ231">
        <v>38.268599999999999</v>
      </c>
      <c r="CR231">
        <v>38.1374</v>
      </c>
      <c r="CS231">
        <v>37.436999999999998</v>
      </c>
      <c r="CT231">
        <v>38.712200000000003</v>
      </c>
      <c r="CU231">
        <v>1955.1130000000001</v>
      </c>
      <c r="CV231">
        <v>39.902000000000001</v>
      </c>
      <c r="CW231">
        <v>0</v>
      </c>
      <c r="CX231">
        <v>6698.5999999046326</v>
      </c>
      <c r="CY231">
        <v>0</v>
      </c>
      <c r="CZ231">
        <v>1710707252</v>
      </c>
      <c r="DA231" t="s">
        <v>359</v>
      </c>
      <c r="DB231">
        <v>1710707252</v>
      </c>
      <c r="DC231">
        <v>1710706472</v>
      </c>
      <c r="DD231">
        <v>25</v>
      </c>
      <c r="DE231">
        <v>0.7</v>
      </c>
      <c r="DF231">
        <v>1.4E-2</v>
      </c>
      <c r="DG231">
        <v>-2.4249999999999998</v>
      </c>
      <c r="DH231">
        <v>-3.9E-2</v>
      </c>
      <c r="DI231">
        <v>495</v>
      </c>
      <c r="DJ231">
        <v>20</v>
      </c>
      <c r="DK231">
        <v>0.44</v>
      </c>
      <c r="DL231">
        <v>7.0000000000000007E-2</v>
      </c>
      <c r="DM231">
        <v>-28.552367499999999</v>
      </c>
      <c r="DN231">
        <v>2.4523148217636068</v>
      </c>
      <c r="DO231">
        <v>0.4174337644390424</v>
      </c>
      <c r="DP231">
        <v>0</v>
      </c>
      <c r="DQ231">
        <v>212.4889117647059</v>
      </c>
      <c r="DR231">
        <v>0.42760886613218668</v>
      </c>
      <c r="DS231">
        <v>0.17811073350868969</v>
      </c>
      <c r="DT231">
        <v>1</v>
      </c>
      <c r="DU231">
        <v>0.41073862499999991</v>
      </c>
      <c r="DV231">
        <v>2.3111673545966091E-2</v>
      </c>
      <c r="DW231">
        <v>3.260046216601079E-3</v>
      </c>
      <c r="DX231">
        <v>1</v>
      </c>
      <c r="DY231">
        <v>2</v>
      </c>
      <c r="DZ231">
        <v>3</v>
      </c>
      <c r="EA231" t="s">
        <v>360</v>
      </c>
      <c r="EB231">
        <v>3.22933</v>
      </c>
      <c r="EC231">
        <v>2.70431</v>
      </c>
      <c r="ED231">
        <v>0.25677800000000001</v>
      </c>
      <c r="EE231">
        <v>0.25951600000000002</v>
      </c>
      <c r="EF231">
        <v>8.3041599999999993E-2</v>
      </c>
      <c r="EG231">
        <v>8.1583799999999998E-2</v>
      </c>
      <c r="EH231">
        <v>24377.9</v>
      </c>
      <c r="EI231">
        <v>23748.9</v>
      </c>
      <c r="EJ231">
        <v>31389.4</v>
      </c>
      <c r="EK231">
        <v>30380.9</v>
      </c>
      <c r="EL231">
        <v>38568.199999999997</v>
      </c>
      <c r="EM231">
        <v>36902</v>
      </c>
      <c r="EN231">
        <v>44000.800000000003</v>
      </c>
      <c r="EO231">
        <v>42427.9</v>
      </c>
      <c r="EP231">
        <v>1.91998</v>
      </c>
      <c r="EQ231">
        <v>1.9512799999999999</v>
      </c>
      <c r="ER231">
        <v>0.12751699999999999</v>
      </c>
      <c r="ES231">
        <v>0</v>
      </c>
      <c r="ET231">
        <v>22.860700000000001</v>
      </c>
      <c r="EU231">
        <v>999.9</v>
      </c>
      <c r="EV231">
        <v>53.1</v>
      </c>
      <c r="EW231">
        <v>26.9</v>
      </c>
      <c r="EX231">
        <v>18.588699999999999</v>
      </c>
      <c r="EY231">
        <v>60.453000000000003</v>
      </c>
      <c r="EZ231">
        <v>24.887799999999999</v>
      </c>
      <c r="FA231">
        <v>1</v>
      </c>
      <c r="FB231">
        <v>-0.218671</v>
      </c>
      <c r="FC231">
        <v>0.37755699999999998</v>
      </c>
      <c r="FD231">
        <v>20.192699999999999</v>
      </c>
      <c r="FE231">
        <v>5.2208800000000002</v>
      </c>
      <c r="FF231">
        <v>11.992100000000001</v>
      </c>
      <c r="FG231">
        <v>4.9647500000000004</v>
      </c>
      <c r="FH231">
        <v>3.29555</v>
      </c>
      <c r="FI231">
        <v>9999</v>
      </c>
      <c r="FJ231">
        <v>9999</v>
      </c>
      <c r="FK231">
        <v>9999</v>
      </c>
      <c r="FL231">
        <v>292.89999999999998</v>
      </c>
      <c r="FM231">
        <v>4.9710299999999998</v>
      </c>
      <c r="FN231">
        <v>1.8676699999999999</v>
      </c>
      <c r="FO231">
        <v>1.8588899999999999</v>
      </c>
      <c r="FP231">
        <v>1.8650800000000001</v>
      </c>
      <c r="FQ231">
        <v>1.8630500000000001</v>
      </c>
      <c r="FR231">
        <v>1.8643400000000001</v>
      </c>
      <c r="FS231">
        <v>1.8597399999999999</v>
      </c>
      <c r="FT231">
        <v>1.8638600000000001</v>
      </c>
      <c r="FU231">
        <v>0</v>
      </c>
      <c r="FV231">
        <v>0</v>
      </c>
      <c r="FW231">
        <v>0</v>
      </c>
      <c r="FX231">
        <v>0</v>
      </c>
      <c r="FY231" t="s">
        <v>361</v>
      </c>
      <c r="FZ231" t="s">
        <v>362</v>
      </c>
      <c r="GA231" t="s">
        <v>363</v>
      </c>
      <c r="GB231" t="s">
        <v>363</v>
      </c>
      <c r="GC231" t="s">
        <v>363</v>
      </c>
      <c r="GD231" t="s">
        <v>363</v>
      </c>
      <c r="GE231">
        <v>0</v>
      </c>
      <c r="GF231">
        <v>100</v>
      </c>
      <c r="GG231">
        <v>100</v>
      </c>
      <c r="GH231">
        <v>-6.89</v>
      </c>
      <c r="GI231">
        <v>-5.2699999999999997E-2</v>
      </c>
      <c r="GJ231">
        <v>-0.44953633355511791</v>
      </c>
      <c r="GK231">
        <v>-3.2761014038563928E-3</v>
      </c>
      <c r="GL231">
        <v>-2.2697488846437009E-6</v>
      </c>
      <c r="GM231">
        <v>1.1067681640329E-9</v>
      </c>
      <c r="GN231">
        <v>-6.7387852144306204E-2</v>
      </c>
      <c r="GO231">
        <v>3.4759988817346559E-3</v>
      </c>
      <c r="GP231">
        <v>-3.6432653228263149E-4</v>
      </c>
      <c r="GQ231">
        <v>1.322559970292776E-5</v>
      </c>
      <c r="GR231">
        <v>12</v>
      </c>
      <c r="GS231">
        <v>1920</v>
      </c>
      <c r="GT231">
        <v>3</v>
      </c>
      <c r="GU231">
        <v>20</v>
      </c>
      <c r="GV231">
        <v>41.5</v>
      </c>
      <c r="GW231">
        <v>54.5</v>
      </c>
      <c r="GX231">
        <v>3.3337400000000001</v>
      </c>
      <c r="GY231">
        <v>2.3767100000000001</v>
      </c>
      <c r="GZ231">
        <v>1.4477500000000001</v>
      </c>
      <c r="HA231">
        <v>2.3034699999999999</v>
      </c>
      <c r="HB231">
        <v>1.5515099999999999</v>
      </c>
      <c r="HC231">
        <v>2.4511699999999998</v>
      </c>
      <c r="HD231">
        <v>31.629799999999999</v>
      </c>
      <c r="HE231">
        <v>14.4648</v>
      </c>
      <c r="HF231">
        <v>18</v>
      </c>
      <c r="HG231">
        <v>447.91</v>
      </c>
      <c r="HH231">
        <v>466.47899999999998</v>
      </c>
      <c r="HI231">
        <v>21.7395</v>
      </c>
      <c r="HJ231">
        <v>24.244900000000001</v>
      </c>
      <c r="HK231">
        <v>29.9999</v>
      </c>
      <c r="HL231">
        <v>24.3032</v>
      </c>
      <c r="HM231">
        <v>24.246700000000001</v>
      </c>
      <c r="HN231">
        <v>66.758099999999999</v>
      </c>
      <c r="HO231">
        <v>30.529900000000001</v>
      </c>
      <c r="HP231">
        <v>43.6327</v>
      </c>
      <c r="HQ231">
        <v>21.765000000000001</v>
      </c>
      <c r="HR231">
        <v>1603.43</v>
      </c>
      <c r="HS231">
        <v>14.4994</v>
      </c>
      <c r="HT231">
        <v>99.625500000000002</v>
      </c>
      <c r="HU231">
        <v>101.378</v>
      </c>
    </row>
    <row r="232" spans="1:229" x14ac:dyDescent="0.2">
      <c r="A232">
        <v>216</v>
      </c>
      <c r="B232">
        <v>1710709745</v>
      </c>
      <c r="C232">
        <v>1655.400000095367</v>
      </c>
      <c r="D232" t="s">
        <v>799</v>
      </c>
      <c r="E232" t="s">
        <v>800</v>
      </c>
      <c r="F232">
        <v>5</v>
      </c>
      <c r="H232">
        <v>1710709742.5</v>
      </c>
      <c r="I232">
        <f t="shared" si="102"/>
        <v>4.2859662586834283E-4</v>
      </c>
      <c r="J232">
        <f t="shared" si="103"/>
        <v>0.42859662586834285</v>
      </c>
      <c r="K232">
        <f t="shared" si="104"/>
        <v>7.2438752989898445</v>
      </c>
      <c r="L232">
        <f t="shared" si="105"/>
        <v>1564.588888888889</v>
      </c>
      <c r="M232">
        <f t="shared" si="106"/>
        <v>1077.4486634821194</v>
      </c>
      <c r="N232">
        <f t="shared" si="107"/>
        <v>109.62117917127219</v>
      </c>
      <c r="O232">
        <f t="shared" si="108"/>
        <v>159.18352746754033</v>
      </c>
      <c r="P232">
        <f t="shared" si="109"/>
        <v>2.5756677946272552E-2</v>
      </c>
      <c r="Q232">
        <f t="shared" si="110"/>
        <v>3</v>
      </c>
      <c r="R232">
        <f t="shared" si="111"/>
        <v>2.5634454353467298E-2</v>
      </c>
      <c r="S232">
        <f t="shared" si="112"/>
        <v>1.6032466796701415E-2</v>
      </c>
      <c r="T232">
        <f t="shared" si="113"/>
        <v>321.50063286796365</v>
      </c>
      <c r="U232">
        <f t="shared" si="114"/>
        <v>25.934904359640907</v>
      </c>
      <c r="V232">
        <f t="shared" si="115"/>
        <v>24.96692222222222</v>
      </c>
      <c r="W232">
        <f t="shared" si="116"/>
        <v>3.1734124530802332</v>
      </c>
      <c r="X232">
        <f t="shared" si="117"/>
        <v>49.906989783304269</v>
      </c>
      <c r="Y232">
        <f t="shared" si="118"/>
        <v>1.5115058854974437</v>
      </c>
      <c r="Z232">
        <f t="shared" si="119"/>
        <v>3.0286456707975971</v>
      </c>
      <c r="AA232">
        <f t="shared" si="120"/>
        <v>1.6619065675827895</v>
      </c>
      <c r="AB232">
        <f t="shared" si="121"/>
        <v>-18.90111120079392</v>
      </c>
      <c r="AC232">
        <f t="shared" si="122"/>
        <v>-126.26370106666687</v>
      </c>
      <c r="AD232">
        <f t="shared" si="123"/>
        <v>-8.8647292308111698</v>
      </c>
      <c r="AE232">
        <f t="shared" si="124"/>
        <v>167.47109136969166</v>
      </c>
      <c r="AF232">
        <f t="shared" si="125"/>
        <v>28.037551713379798</v>
      </c>
      <c r="AG232">
        <f t="shared" si="126"/>
        <v>0.43159314769869134</v>
      </c>
      <c r="AH232">
        <f t="shared" si="127"/>
        <v>7.2438752989898445</v>
      </c>
      <c r="AI232">
        <v>1617.6670416012851</v>
      </c>
      <c r="AJ232">
        <v>1594.887515151516</v>
      </c>
      <c r="AK232">
        <v>3.3515589427044268</v>
      </c>
      <c r="AL232">
        <v>67.179014470420327</v>
      </c>
      <c r="AM232">
        <f t="shared" si="128"/>
        <v>0.42859662586834285</v>
      </c>
      <c r="AN232">
        <v>14.431457065467111</v>
      </c>
      <c r="AO232">
        <v>14.85372666666666</v>
      </c>
      <c r="AP232">
        <v>-5.8793558234113899E-6</v>
      </c>
      <c r="AQ232">
        <v>78.549610732048009</v>
      </c>
      <c r="AR232">
        <v>129</v>
      </c>
      <c r="AS232">
        <v>22</v>
      </c>
      <c r="AT232">
        <f t="shared" si="129"/>
        <v>1</v>
      </c>
      <c r="AU232">
        <f t="shared" si="130"/>
        <v>0</v>
      </c>
      <c r="AV232">
        <f t="shared" si="131"/>
        <v>54363.541471312543</v>
      </c>
      <c r="AW232">
        <f t="shared" si="132"/>
        <v>1999.94</v>
      </c>
      <c r="AX232">
        <f t="shared" si="133"/>
        <v>1681.1465994134526</v>
      </c>
      <c r="AY232">
        <f t="shared" si="134"/>
        <v>0.84059851766225613</v>
      </c>
      <c r="AZ232">
        <f t="shared" si="135"/>
        <v>0.16075513908815448</v>
      </c>
      <c r="BA232">
        <v>6</v>
      </c>
      <c r="BB232">
        <v>0.5</v>
      </c>
      <c r="BC232" t="s">
        <v>358</v>
      </c>
      <c r="BD232">
        <v>2</v>
      </c>
      <c r="BE232" t="b">
        <v>1</v>
      </c>
      <c r="BF232">
        <v>1710709742.5</v>
      </c>
      <c r="BG232">
        <v>1564.588888888889</v>
      </c>
      <c r="BH232">
        <v>1593.3022222222221</v>
      </c>
      <c r="BI232">
        <v>14.85634444444444</v>
      </c>
      <c r="BJ232">
        <v>14.431155555555559</v>
      </c>
      <c r="BK232">
        <v>1571.495555555555</v>
      </c>
      <c r="BL232">
        <v>14.90906666666667</v>
      </c>
      <c r="BM232">
        <v>599.98922222222211</v>
      </c>
      <c r="BN232">
        <v>101.6415555555556</v>
      </c>
      <c r="BO232">
        <v>9.9885022222222231E-2</v>
      </c>
      <c r="BP232">
        <v>24.186244444444441</v>
      </c>
      <c r="BQ232">
        <v>24.96692222222222</v>
      </c>
      <c r="BR232">
        <v>999.90000000000009</v>
      </c>
      <c r="BS232">
        <v>0</v>
      </c>
      <c r="BT232">
        <v>0</v>
      </c>
      <c r="BU232">
        <v>10021.049999999999</v>
      </c>
      <c r="BV232">
        <v>0</v>
      </c>
      <c r="BW232">
        <v>6.1333500000000001</v>
      </c>
      <c r="BX232">
        <v>-28.71348888888889</v>
      </c>
      <c r="BY232">
        <v>1588.182222222222</v>
      </c>
      <c r="BZ232">
        <v>1616.6311111111111</v>
      </c>
      <c r="CA232">
        <v>0.42519322222222228</v>
      </c>
      <c r="CB232">
        <v>1593.3022222222221</v>
      </c>
      <c r="CC232">
        <v>14.431155555555559</v>
      </c>
      <c r="CD232">
        <v>1.5100199999999999</v>
      </c>
      <c r="CE232">
        <v>1.466803333333333</v>
      </c>
      <c r="CF232">
        <v>13.070022222222221</v>
      </c>
      <c r="CG232">
        <v>12.626466666666669</v>
      </c>
      <c r="CH232">
        <v>1999.94</v>
      </c>
      <c r="CI232">
        <v>0.97999866666666668</v>
      </c>
      <c r="CJ232">
        <v>2.0001255555555559E-2</v>
      </c>
      <c r="CK232">
        <v>0</v>
      </c>
      <c r="CL232">
        <v>212.38011111111109</v>
      </c>
      <c r="CM232">
        <v>5.0009800000000002</v>
      </c>
      <c r="CN232">
        <v>4465.0955555555556</v>
      </c>
      <c r="CO232">
        <v>18952.677777777779</v>
      </c>
      <c r="CP232">
        <v>37.936999999999998</v>
      </c>
      <c r="CQ232">
        <v>38.25</v>
      </c>
      <c r="CR232">
        <v>38.125</v>
      </c>
      <c r="CS232">
        <v>37.395666666666664</v>
      </c>
      <c r="CT232">
        <v>38.686999999999998</v>
      </c>
      <c r="CU232">
        <v>1955.04</v>
      </c>
      <c r="CV232">
        <v>39.9</v>
      </c>
      <c r="CW232">
        <v>0</v>
      </c>
      <c r="CX232">
        <v>6703.3999998569489</v>
      </c>
      <c r="CY232">
        <v>0</v>
      </c>
      <c r="CZ232">
        <v>1710707252</v>
      </c>
      <c r="DA232" t="s">
        <v>359</v>
      </c>
      <c r="DB232">
        <v>1710707252</v>
      </c>
      <c r="DC232">
        <v>1710706472</v>
      </c>
      <c r="DD232">
        <v>25</v>
      </c>
      <c r="DE232">
        <v>0.7</v>
      </c>
      <c r="DF232">
        <v>1.4E-2</v>
      </c>
      <c r="DG232">
        <v>-2.4249999999999998</v>
      </c>
      <c r="DH232">
        <v>-3.9E-2</v>
      </c>
      <c r="DI232">
        <v>495</v>
      </c>
      <c r="DJ232">
        <v>20</v>
      </c>
      <c r="DK232">
        <v>0.44</v>
      </c>
      <c r="DL232">
        <v>7.0000000000000007E-2</v>
      </c>
      <c r="DM232">
        <v>-28.443039024390249</v>
      </c>
      <c r="DN232">
        <v>-1.3346592334494261</v>
      </c>
      <c r="DO232">
        <v>0.27343790116618821</v>
      </c>
      <c r="DP232">
        <v>0</v>
      </c>
      <c r="DQ232">
        <v>212.5143823529412</v>
      </c>
      <c r="DR232">
        <v>-0.17951107473016389</v>
      </c>
      <c r="DS232">
        <v>0.1648792810987473</v>
      </c>
      <c r="DT232">
        <v>1</v>
      </c>
      <c r="DU232">
        <v>0.4150975365853658</v>
      </c>
      <c r="DV232">
        <v>6.2671400696863805E-2</v>
      </c>
      <c r="DW232">
        <v>7.0022452012492098E-3</v>
      </c>
      <c r="DX232">
        <v>1</v>
      </c>
      <c r="DY232">
        <v>2</v>
      </c>
      <c r="DZ232">
        <v>3</v>
      </c>
      <c r="EA232" t="s">
        <v>360</v>
      </c>
      <c r="EB232">
        <v>3.2292299999999998</v>
      </c>
      <c r="EC232">
        <v>2.70444</v>
      </c>
      <c r="ED232">
        <v>0.25839600000000001</v>
      </c>
      <c r="EE232">
        <v>0.26113700000000001</v>
      </c>
      <c r="EF232">
        <v>8.3012600000000006E-2</v>
      </c>
      <c r="EG232">
        <v>8.1563399999999994E-2</v>
      </c>
      <c r="EH232">
        <v>24324.7</v>
      </c>
      <c r="EI232">
        <v>23697.1</v>
      </c>
      <c r="EJ232">
        <v>31388.9</v>
      </c>
      <c r="EK232">
        <v>30381</v>
      </c>
      <c r="EL232">
        <v>38569</v>
      </c>
      <c r="EM232">
        <v>36903</v>
      </c>
      <c r="EN232">
        <v>44000.2</v>
      </c>
      <c r="EO232">
        <v>42428</v>
      </c>
      <c r="EP232">
        <v>1.9190499999999999</v>
      </c>
      <c r="EQ232">
        <v>1.95177</v>
      </c>
      <c r="ER232">
        <v>0.128552</v>
      </c>
      <c r="ES232">
        <v>0</v>
      </c>
      <c r="ET232">
        <v>22.860700000000001</v>
      </c>
      <c r="EU232">
        <v>999.9</v>
      </c>
      <c r="EV232">
        <v>53.1</v>
      </c>
      <c r="EW232">
        <v>26.9</v>
      </c>
      <c r="EX232">
        <v>18.5928</v>
      </c>
      <c r="EY232">
        <v>60.372999999999998</v>
      </c>
      <c r="EZ232">
        <v>24.835699999999999</v>
      </c>
      <c r="FA232">
        <v>1</v>
      </c>
      <c r="FB232">
        <v>-0.21875500000000001</v>
      </c>
      <c r="FC232">
        <v>0.33938200000000002</v>
      </c>
      <c r="FD232">
        <v>20.192699999999999</v>
      </c>
      <c r="FE232">
        <v>5.2208800000000002</v>
      </c>
      <c r="FF232">
        <v>11.992100000000001</v>
      </c>
      <c r="FG232">
        <v>4.9649000000000001</v>
      </c>
      <c r="FH232">
        <v>3.2955800000000002</v>
      </c>
      <c r="FI232">
        <v>9999</v>
      </c>
      <c r="FJ232">
        <v>9999</v>
      </c>
      <c r="FK232">
        <v>9999</v>
      </c>
      <c r="FL232">
        <v>292.89999999999998</v>
      </c>
      <c r="FM232">
        <v>4.9710200000000002</v>
      </c>
      <c r="FN232">
        <v>1.86768</v>
      </c>
      <c r="FO232">
        <v>1.8589100000000001</v>
      </c>
      <c r="FP232">
        <v>1.86507</v>
      </c>
      <c r="FQ232">
        <v>1.86304</v>
      </c>
      <c r="FR232">
        <v>1.8643400000000001</v>
      </c>
      <c r="FS232">
        <v>1.85975</v>
      </c>
      <c r="FT232">
        <v>1.8638600000000001</v>
      </c>
      <c r="FU232">
        <v>0</v>
      </c>
      <c r="FV232">
        <v>0</v>
      </c>
      <c r="FW232">
        <v>0</v>
      </c>
      <c r="FX232">
        <v>0</v>
      </c>
      <c r="FY232" t="s">
        <v>361</v>
      </c>
      <c r="FZ232" t="s">
        <v>362</v>
      </c>
      <c r="GA232" t="s">
        <v>363</v>
      </c>
      <c r="GB232" t="s">
        <v>363</v>
      </c>
      <c r="GC232" t="s">
        <v>363</v>
      </c>
      <c r="GD232" t="s">
        <v>363</v>
      </c>
      <c r="GE232">
        <v>0</v>
      </c>
      <c r="GF232">
        <v>100</v>
      </c>
      <c r="GG232">
        <v>100</v>
      </c>
      <c r="GH232">
        <v>-6.93</v>
      </c>
      <c r="GI232">
        <v>-5.28E-2</v>
      </c>
      <c r="GJ232">
        <v>-0.44953633355511791</v>
      </c>
      <c r="GK232">
        <v>-3.2761014038563928E-3</v>
      </c>
      <c r="GL232">
        <v>-2.2697488846437009E-6</v>
      </c>
      <c r="GM232">
        <v>1.1067681640329E-9</v>
      </c>
      <c r="GN232">
        <v>-6.7387852144306204E-2</v>
      </c>
      <c r="GO232">
        <v>3.4759988817346559E-3</v>
      </c>
      <c r="GP232">
        <v>-3.6432653228263149E-4</v>
      </c>
      <c r="GQ232">
        <v>1.322559970292776E-5</v>
      </c>
      <c r="GR232">
        <v>12</v>
      </c>
      <c r="GS232">
        <v>1920</v>
      </c>
      <c r="GT232">
        <v>3</v>
      </c>
      <c r="GU232">
        <v>20</v>
      </c>
      <c r="GV232">
        <v>41.5</v>
      </c>
      <c r="GW232">
        <v>54.5</v>
      </c>
      <c r="GX232">
        <v>3.3593799999999998</v>
      </c>
      <c r="GY232">
        <v>2.3754900000000001</v>
      </c>
      <c r="GZ232">
        <v>1.4477500000000001</v>
      </c>
      <c r="HA232">
        <v>2.3034699999999999</v>
      </c>
      <c r="HB232">
        <v>1.5515099999999999</v>
      </c>
      <c r="HC232">
        <v>2.4279799999999998</v>
      </c>
      <c r="HD232">
        <v>31.629799999999999</v>
      </c>
      <c r="HE232">
        <v>14.456</v>
      </c>
      <c r="HF232">
        <v>18</v>
      </c>
      <c r="HG232">
        <v>447.39400000000001</v>
      </c>
      <c r="HH232">
        <v>466.78399999999999</v>
      </c>
      <c r="HI232">
        <v>21.769300000000001</v>
      </c>
      <c r="HJ232">
        <v>24.2439</v>
      </c>
      <c r="HK232">
        <v>30</v>
      </c>
      <c r="HL232">
        <v>24.302099999999999</v>
      </c>
      <c r="HM232">
        <v>24.246200000000002</v>
      </c>
      <c r="HN232">
        <v>67.351600000000005</v>
      </c>
      <c r="HO232">
        <v>30.529900000000001</v>
      </c>
      <c r="HP232">
        <v>43.6327</v>
      </c>
      <c r="HQ232">
        <v>21.791899999999998</v>
      </c>
      <c r="HR232">
        <v>1623.47</v>
      </c>
      <c r="HS232">
        <v>14.5031</v>
      </c>
      <c r="HT232">
        <v>99.624099999999999</v>
      </c>
      <c r="HU232">
        <v>101.378</v>
      </c>
    </row>
    <row r="233" spans="1:229" x14ac:dyDescent="0.2">
      <c r="A233">
        <v>217</v>
      </c>
      <c r="B233">
        <v>1710709750</v>
      </c>
      <c r="C233">
        <v>1660.400000095367</v>
      </c>
      <c r="D233" t="s">
        <v>801</v>
      </c>
      <c r="E233" t="s">
        <v>802</v>
      </c>
      <c r="F233">
        <v>5</v>
      </c>
      <c r="H233">
        <v>1710709747.2</v>
      </c>
      <c r="I233">
        <f t="shared" si="102"/>
        <v>4.2840331370018464E-4</v>
      </c>
      <c r="J233">
        <f t="shared" si="103"/>
        <v>0.42840331370018464</v>
      </c>
      <c r="K233">
        <f t="shared" si="104"/>
        <v>7.0899469290770094</v>
      </c>
      <c r="L233">
        <f t="shared" si="105"/>
        <v>1580.2380000000001</v>
      </c>
      <c r="M233">
        <f t="shared" si="106"/>
        <v>1101.4424973897278</v>
      </c>
      <c r="N233">
        <f t="shared" si="107"/>
        <v>112.04961050898187</v>
      </c>
      <c r="O233">
        <f t="shared" si="108"/>
        <v>160.75741841368307</v>
      </c>
      <c r="P233">
        <f t="shared" si="109"/>
        <v>2.5716567340365214E-2</v>
      </c>
      <c r="Q233">
        <f t="shared" si="110"/>
        <v>3</v>
      </c>
      <c r="R233">
        <f t="shared" si="111"/>
        <v>2.5594723154252836E-2</v>
      </c>
      <c r="S233">
        <f t="shared" si="112"/>
        <v>1.6007600933960892E-2</v>
      </c>
      <c r="T233">
        <f t="shared" si="113"/>
        <v>321.52155456795214</v>
      </c>
      <c r="U233">
        <f t="shared" si="114"/>
        <v>25.93701783701081</v>
      </c>
      <c r="V233">
        <f t="shared" si="115"/>
        <v>24.972619999999999</v>
      </c>
      <c r="W233">
        <f t="shared" si="116"/>
        <v>3.1744908779326284</v>
      </c>
      <c r="X233">
        <f t="shared" si="117"/>
        <v>49.882918653715741</v>
      </c>
      <c r="Y233">
        <f t="shared" si="118"/>
        <v>1.510953180932916</v>
      </c>
      <c r="Z233">
        <f t="shared" si="119"/>
        <v>3.0289991478282641</v>
      </c>
      <c r="AA233">
        <f t="shared" si="120"/>
        <v>1.6635376969997124</v>
      </c>
      <c r="AB233">
        <f t="shared" si="121"/>
        <v>-18.892586134178142</v>
      </c>
      <c r="AC233">
        <f t="shared" si="122"/>
        <v>-126.87057048000008</v>
      </c>
      <c r="AD233">
        <f t="shared" si="123"/>
        <v>-8.9076796863348537</v>
      </c>
      <c r="AE233">
        <f t="shared" si="124"/>
        <v>166.85071826743905</v>
      </c>
      <c r="AF233">
        <f t="shared" si="125"/>
        <v>28.200720666623983</v>
      </c>
      <c r="AG233">
        <f t="shared" si="126"/>
        <v>0.42831436617505297</v>
      </c>
      <c r="AH233">
        <f t="shared" si="127"/>
        <v>7.0899469290770094</v>
      </c>
      <c r="AI233">
        <v>1634.7996505105391</v>
      </c>
      <c r="AJ233">
        <v>1611.9047272727271</v>
      </c>
      <c r="AK233">
        <v>3.411327013056388</v>
      </c>
      <c r="AL233">
        <v>67.179014470420327</v>
      </c>
      <c r="AM233">
        <f t="shared" si="128"/>
        <v>0.42840331370018464</v>
      </c>
      <c r="AN233">
        <v>14.42906896826703</v>
      </c>
      <c r="AO233">
        <v>14.85109272727273</v>
      </c>
      <c r="AP233">
        <v>-1.020402345912445E-6</v>
      </c>
      <c r="AQ233">
        <v>78.549610732048009</v>
      </c>
      <c r="AR233">
        <v>129</v>
      </c>
      <c r="AS233">
        <v>22</v>
      </c>
      <c r="AT233">
        <f t="shared" si="129"/>
        <v>1</v>
      </c>
      <c r="AU233">
        <f t="shared" si="130"/>
        <v>0</v>
      </c>
      <c r="AV233">
        <f t="shared" si="131"/>
        <v>54217.514390461038</v>
      </c>
      <c r="AW233">
        <f t="shared" si="132"/>
        <v>2000.07</v>
      </c>
      <c r="AX233">
        <f t="shared" si="133"/>
        <v>1681.2558894134465</v>
      </c>
      <c r="AY233">
        <f t="shared" si="134"/>
        <v>0.84059852375839172</v>
      </c>
      <c r="AZ233">
        <f t="shared" si="135"/>
        <v>0.16075515085369618</v>
      </c>
      <c r="BA233">
        <v>6</v>
      </c>
      <c r="BB233">
        <v>0.5</v>
      </c>
      <c r="BC233" t="s">
        <v>358</v>
      </c>
      <c r="BD233">
        <v>2</v>
      </c>
      <c r="BE233" t="b">
        <v>1</v>
      </c>
      <c r="BF233">
        <v>1710709747.2</v>
      </c>
      <c r="BG233">
        <v>1580.2380000000001</v>
      </c>
      <c r="BH233">
        <v>1609.114</v>
      </c>
      <c r="BI233">
        <v>14.852600000000001</v>
      </c>
      <c r="BJ233">
        <v>14.430669999999999</v>
      </c>
      <c r="BK233">
        <v>1587.182</v>
      </c>
      <c r="BL233">
        <v>14.90532</v>
      </c>
      <c r="BM233">
        <v>600.03239999999983</v>
      </c>
      <c r="BN233">
        <v>101.6298</v>
      </c>
      <c r="BO233">
        <v>0.10007766</v>
      </c>
      <c r="BP233">
        <v>24.188189999999999</v>
      </c>
      <c r="BQ233">
        <v>24.972619999999999</v>
      </c>
      <c r="BR233">
        <v>999.9</v>
      </c>
      <c r="BS233">
        <v>0</v>
      </c>
      <c r="BT233">
        <v>0</v>
      </c>
      <c r="BU233">
        <v>9994.255000000001</v>
      </c>
      <c r="BV233">
        <v>0</v>
      </c>
      <c r="BW233">
        <v>6.1323619999999996</v>
      </c>
      <c r="BX233">
        <v>-28.875319999999999</v>
      </c>
      <c r="BY233">
        <v>1604.0630000000001</v>
      </c>
      <c r="BZ233">
        <v>1632.6759999999999</v>
      </c>
      <c r="CA233">
        <v>0.42193249999999988</v>
      </c>
      <c r="CB233">
        <v>1609.114</v>
      </c>
      <c r="CC233">
        <v>14.430669999999999</v>
      </c>
      <c r="CD233">
        <v>1.509466</v>
      </c>
      <c r="CE233">
        <v>1.4665840000000001</v>
      </c>
      <c r="CF233">
        <v>13.06439</v>
      </c>
      <c r="CG233">
        <v>12.624169999999999</v>
      </c>
      <c r="CH233">
        <v>2000.07</v>
      </c>
      <c r="CI233">
        <v>0.97999890000000001</v>
      </c>
      <c r="CJ233">
        <v>2.000103E-2</v>
      </c>
      <c r="CK233">
        <v>0</v>
      </c>
      <c r="CL233">
        <v>212.32939999999999</v>
      </c>
      <c r="CM233">
        <v>5.0009800000000002</v>
      </c>
      <c r="CN233">
        <v>4463.8469999999998</v>
      </c>
      <c r="CO233">
        <v>18953.919999999998</v>
      </c>
      <c r="CP233">
        <v>37.8812</v>
      </c>
      <c r="CQ233">
        <v>38.237400000000001</v>
      </c>
      <c r="CR233">
        <v>38.068300000000001</v>
      </c>
      <c r="CS233">
        <v>37.375</v>
      </c>
      <c r="CT233">
        <v>38.6374</v>
      </c>
      <c r="CU233">
        <v>1955.1669999999999</v>
      </c>
      <c r="CV233">
        <v>39.902999999999999</v>
      </c>
      <c r="CW233">
        <v>0</v>
      </c>
      <c r="CX233">
        <v>6708.2000000476837</v>
      </c>
      <c r="CY233">
        <v>0</v>
      </c>
      <c r="CZ233">
        <v>1710707252</v>
      </c>
      <c r="DA233" t="s">
        <v>359</v>
      </c>
      <c r="DB233">
        <v>1710707252</v>
      </c>
      <c r="DC233">
        <v>1710706472</v>
      </c>
      <c r="DD233">
        <v>25</v>
      </c>
      <c r="DE233">
        <v>0.7</v>
      </c>
      <c r="DF233">
        <v>1.4E-2</v>
      </c>
      <c r="DG233">
        <v>-2.4249999999999998</v>
      </c>
      <c r="DH233">
        <v>-3.9E-2</v>
      </c>
      <c r="DI233">
        <v>495</v>
      </c>
      <c r="DJ233">
        <v>20</v>
      </c>
      <c r="DK233">
        <v>0.44</v>
      </c>
      <c r="DL233">
        <v>7.0000000000000007E-2</v>
      </c>
      <c r="DM233">
        <v>-28.597372499999999</v>
      </c>
      <c r="DN233">
        <v>-2.487916322701714</v>
      </c>
      <c r="DO233">
        <v>0.25301596391087638</v>
      </c>
      <c r="DP233">
        <v>0</v>
      </c>
      <c r="DQ233">
        <v>212.45152941176471</v>
      </c>
      <c r="DR233">
        <v>-0.61304812788448659</v>
      </c>
      <c r="DS233">
        <v>0.18958627328290539</v>
      </c>
      <c r="DT233">
        <v>1</v>
      </c>
      <c r="DU233">
        <v>0.41879812500000002</v>
      </c>
      <c r="DV233">
        <v>4.9900784240149418E-2</v>
      </c>
      <c r="DW233">
        <v>6.5248731335846664E-3</v>
      </c>
      <c r="DX233">
        <v>1</v>
      </c>
      <c r="DY233">
        <v>2</v>
      </c>
      <c r="DZ233">
        <v>3</v>
      </c>
      <c r="EA233" t="s">
        <v>360</v>
      </c>
      <c r="EB233">
        <v>3.2292200000000002</v>
      </c>
      <c r="EC233">
        <v>2.7042199999999998</v>
      </c>
      <c r="ED233">
        <v>0.26001600000000002</v>
      </c>
      <c r="EE233">
        <v>0.26274599999999998</v>
      </c>
      <c r="EF233">
        <v>8.2996899999999998E-2</v>
      </c>
      <c r="EG233">
        <v>8.1599199999999997E-2</v>
      </c>
      <c r="EH233">
        <v>24272.400000000001</v>
      </c>
      <c r="EI233">
        <v>23646</v>
      </c>
      <c r="EJ233">
        <v>31389.9</v>
      </c>
      <c r="EK233">
        <v>30381.4</v>
      </c>
      <c r="EL233">
        <v>38571</v>
      </c>
      <c r="EM233">
        <v>36901.699999999997</v>
      </c>
      <c r="EN233">
        <v>44001.7</v>
      </c>
      <c r="EO233">
        <v>42428.1</v>
      </c>
      <c r="EP233">
        <v>1.91875</v>
      </c>
      <c r="EQ233">
        <v>1.9518500000000001</v>
      </c>
      <c r="ER233">
        <v>0.12832099999999999</v>
      </c>
      <c r="ES233">
        <v>0</v>
      </c>
      <c r="ET233">
        <v>22.860700000000001</v>
      </c>
      <c r="EU233">
        <v>999.9</v>
      </c>
      <c r="EV233">
        <v>53.1</v>
      </c>
      <c r="EW233">
        <v>26.9</v>
      </c>
      <c r="EX233">
        <v>18.587900000000001</v>
      </c>
      <c r="EY233">
        <v>60.503</v>
      </c>
      <c r="EZ233">
        <v>24.7516</v>
      </c>
      <c r="FA233">
        <v>1</v>
      </c>
      <c r="FB233">
        <v>-0.21885399999999999</v>
      </c>
      <c r="FC233">
        <v>0.33868999999999999</v>
      </c>
      <c r="FD233">
        <v>20.192799999999998</v>
      </c>
      <c r="FE233">
        <v>5.2208800000000002</v>
      </c>
      <c r="FF233">
        <v>11.992000000000001</v>
      </c>
      <c r="FG233">
        <v>4.9648500000000002</v>
      </c>
      <c r="FH233">
        <v>3.2955000000000001</v>
      </c>
      <c r="FI233">
        <v>9999</v>
      </c>
      <c r="FJ233">
        <v>9999</v>
      </c>
      <c r="FK233">
        <v>9999</v>
      </c>
      <c r="FL233">
        <v>292.89999999999998</v>
      </c>
      <c r="FM233">
        <v>4.9710099999999997</v>
      </c>
      <c r="FN233">
        <v>1.8676699999999999</v>
      </c>
      <c r="FO233">
        <v>1.8589100000000001</v>
      </c>
      <c r="FP233">
        <v>1.8650800000000001</v>
      </c>
      <c r="FQ233">
        <v>1.86307</v>
      </c>
      <c r="FR233">
        <v>1.8643400000000001</v>
      </c>
      <c r="FS233">
        <v>1.8597399999999999</v>
      </c>
      <c r="FT233">
        <v>1.8638600000000001</v>
      </c>
      <c r="FU233">
        <v>0</v>
      </c>
      <c r="FV233">
        <v>0</v>
      </c>
      <c r="FW233">
        <v>0</v>
      </c>
      <c r="FX233">
        <v>0</v>
      </c>
      <c r="FY233" t="s">
        <v>361</v>
      </c>
      <c r="FZ233" t="s">
        <v>362</v>
      </c>
      <c r="GA233" t="s">
        <v>363</v>
      </c>
      <c r="GB233" t="s">
        <v>363</v>
      </c>
      <c r="GC233" t="s">
        <v>363</v>
      </c>
      <c r="GD233" t="s">
        <v>363</v>
      </c>
      <c r="GE233">
        <v>0</v>
      </c>
      <c r="GF233">
        <v>100</v>
      </c>
      <c r="GG233">
        <v>100</v>
      </c>
      <c r="GH233">
        <v>-6.97</v>
      </c>
      <c r="GI233">
        <v>-5.28E-2</v>
      </c>
      <c r="GJ233">
        <v>-0.44953633355511791</v>
      </c>
      <c r="GK233">
        <v>-3.2761014038563928E-3</v>
      </c>
      <c r="GL233">
        <v>-2.2697488846437009E-6</v>
      </c>
      <c r="GM233">
        <v>1.1067681640329E-9</v>
      </c>
      <c r="GN233">
        <v>-6.7387852144306204E-2</v>
      </c>
      <c r="GO233">
        <v>3.4759988817346559E-3</v>
      </c>
      <c r="GP233">
        <v>-3.6432653228263149E-4</v>
      </c>
      <c r="GQ233">
        <v>1.322559970292776E-5</v>
      </c>
      <c r="GR233">
        <v>12</v>
      </c>
      <c r="GS233">
        <v>1920</v>
      </c>
      <c r="GT233">
        <v>3</v>
      </c>
      <c r="GU233">
        <v>20</v>
      </c>
      <c r="GV233">
        <v>41.6</v>
      </c>
      <c r="GW233">
        <v>54.6</v>
      </c>
      <c r="GX233">
        <v>3.3886699999999998</v>
      </c>
      <c r="GY233">
        <v>2.3742700000000001</v>
      </c>
      <c r="GZ233">
        <v>1.4477500000000001</v>
      </c>
      <c r="HA233">
        <v>2.3034699999999999</v>
      </c>
      <c r="HB233">
        <v>1.5515099999999999</v>
      </c>
      <c r="HC233">
        <v>2.4072300000000002</v>
      </c>
      <c r="HD233">
        <v>31.629799999999999</v>
      </c>
      <c r="HE233">
        <v>14.456</v>
      </c>
      <c r="HF233">
        <v>18</v>
      </c>
      <c r="HG233">
        <v>447.22</v>
      </c>
      <c r="HH233">
        <v>466.81700000000001</v>
      </c>
      <c r="HI233">
        <v>21.798400000000001</v>
      </c>
      <c r="HJ233">
        <v>24.2425</v>
      </c>
      <c r="HK233">
        <v>29.9999</v>
      </c>
      <c r="HL233">
        <v>24.301200000000001</v>
      </c>
      <c r="HM233">
        <v>24.244599999999998</v>
      </c>
      <c r="HN233">
        <v>67.884799999999998</v>
      </c>
      <c r="HO233">
        <v>30.259899999999998</v>
      </c>
      <c r="HP233">
        <v>43.6327</v>
      </c>
      <c r="HQ233">
        <v>21.810500000000001</v>
      </c>
      <c r="HR233">
        <v>1636.83</v>
      </c>
      <c r="HS233">
        <v>14.508599999999999</v>
      </c>
      <c r="HT233">
        <v>99.627300000000005</v>
      </c>
      <c r="HU233">
        <v>101.379</v>
      </c>
    </row>
    <row r="234" spans="1:229" x14ac:dyDescent="0.2">
      <c r="A234">
        <v>218</v>
      </c>
      <c r="B234">
        <v>1710709755</v>
      </c>
      <c r="C234">
        <v>1665.400000095367</v>
      </c>
      <c r="D234" t="s">
        <v>803</v>
      </c>
      <c r="E234" t="s">
        <v>804</v>
      </c>
      <c r="F234">
        <v>5</v>
      </c>
      <c r="H234">
        <v>1710709752.5</v>
      </c>
      <c r="I234">
        <f t="shared" si="102"/>
        <v>4.1207132642776168E-4</v>
      </c>
      <c r="J234">
        <f t="shared" si="103"/>
        <v>0.41207132642776167</v>
      </c>
      <c r="K234">
        <f t="shared" si="104"/>
        <v>7.1329776095659776</v>
      </c>
      <c r="L234">
        <f t="shared" si="105"/>
        <v>1597.9088888888889</v>
      </c>
      <c r="M234">
        <f t="shared" si="106"/>
        <v>1098.1848931817365</v>
      </c>
      <c r="N234">
        <f t="shared" si="107"/>
        <v>111.73073196237395</v>
      </c>
      <c r="O234">
        <f t="shared" si="108"/>
        <v>162.57328877241596</v>
      </c>
      <c r="P234">
        <f t="shared" si="109"/>
        <v>2.4713123277607236E-2</v>
      </c>
      <c r="Q234">
        <f t="shared" si="110"/>
        <v>3</v>
      </c>
      <c r="R234">
        <f t="shared" si="111"/>
        <v>2.4600579687792695E-2</v>
      </c>
      <c r="S234">
        <f t="shared" si="112"/>
        <v>1.5385431050117733E-2</v>
      </c>
      <c r="T234">
        <f t="shared" si="113"/>
        <v>321.50867720129384</v>
      </c>
      <c r="U234">
        <f t="shared" si="114"/>
        <v>25.943068819702031</v>
      </c>
      <c r="V234">
        <f t="shared" si="115"/>
        <v>24.981455555555559</v>
      </c>
      <c r="W234">
        <f t="shared" si="116"/>
        <v>3.1761638269221617</v>
      </c>
      <c r="X234">
        <f t="shared" si="117"/>
        <v>49.885424766215209</v>
      </c>
      <c r="Y234">
        <f t="shared" si="118"/>
        <v>1.5112072555281604</v>
      </c>
      <c r="Z234">
        <f t="shared" si="119"/>
        <v>3.0293562951710538</v>
      </c>
      <c r="AA234">
        <f t="shared" si="120"/>
        <v>1.6649565713940013</v>
      </c>
      <c r="AB234">
        <f t="shared" si="121"/>
        <v>-18.172345495464292</v>
      </c>
      <c r="AC234">
        <f t="shared" si="122"/>
        <v>-127.98169679999997</v>
      </c>
      <c r="AD234">
        <f t="shared" si="123"/>
        <v>-8.9861822201916794</v>
      </c>
      <c r="AE234">
        <f t="shared" si="124"/>
        <v>166.36845268563792</v>
      </c>
      <c r="AF234">
        <f t="shared" si="125"/>
        <v>28.163927588124746</v>
      </c>
      <c r="AG234">
        <f t="shared" si="126"/>
        <v>0.40860733607905142</v>
      </c>
      <c r="AH234">
        <f t="shared" si="127"/>
        <v>7.1329776095659776</v>
      </c>
      <c r="AI234">
        <v>1651.6201214484579</v>
      </c>
      <c r="AJ234">
        <v>1628.7778787878781</v>
      </c>
      <c r="AK234">
        <v>3.3893819749602532</v>
      </c>
      <c r="AL234">
        <v>67.179014470420327</v>
      </c>
      <c r="AM234">
        <f t="shared" si="128"/>
        <v>0.41207132642776167</v>
      </c>
      <c r="AN234">
        <v>14.451299988554741</v>
      </c>
      <c r="AO234">
        <v>14.857251515151511</v>
      </c>
      <c r="AP234">
        <v>4.8943871231575287E-6</v>
      </c>
      <c r="AQ234">
        <v>78.549610732048009</v>
      </c>
      <c r="AR234">
        <v>129</v>
      </c>
      <c r="AS234">
        <v>22</v>
      </c>
      <c r="AT234">
        <f t="shared" si="129"/>
        <v>1</v>
      </c>
      <c r="AU234">
        <f t="shared" si="130"/>
        <v>0</v>
      </c>
      <c r="AV234">
        <f t="shared" si="131"/>
        <v>54276.302193673648</v>
      </c>
      <c r="AW234">
        <f t="shared" si="132"/>
        <v>1999.99</v>
      </c>
      <c r="AX234">
        <f t="shared" si="133"/>
        <v>1681.1886327467844</v>
      </c>
      <c r="AY234">
        <f t="shared" si="134"/>
        <v>0.84059851936598906</v>
      </c>
      <c r="AZ234">
        <f t="shared" si="135"/>
        <v>0.16075514237635879</v>
      </c>
      <c r="BA234">
        <v>6</v>
      </c>
      <c r="BB234">
        <v>0.5</v>
      </c>
      <c r="BC234" t="s">
        <v>358</v>
      </c>
      <c r="BD234">
        <v>2</v>
      </c>
      <c r="BE234" t="b">
        <v>1</v>
      </c>
      <c r="BF234">
        <v>1710709752.5</v>
      </c>
      <c r="BG234">
        <v>1597.9088888888889</v>
      </c>
      <c r="BH234">
        <v>1626.7277777777781</v>
      </c>
      <c r="BI234">
        <v>14.85343333333334</v>
      </c>
      <c r="BJ234">
        <v>14.45086666666667</v>
      </c>
      <c r="BK234">
        <v>1604.8888888888889</v>
      </c>
      <c r="BL234">
        <v>14.906155555555561</v>
      </c>
      <c r="BM234">
        <v>599.95744444444449</v>
      </c>
      <c r="BN234">
        <v>101.64133333333329</v>
      </c>
      <c r="BO234">
        <v>9.9942344444444442E-2</v>
      </c>
      <c r="BP234">
        <v>24.19015555555556</v>
      </c>
      <c r="BQ234">
        <v>24.981455555555559</v>
      </c>
      <c r="BR234">
        <v>999.90000000000009</v>
      </c>
      <c r="BS234">
        <v>0</v>
      </c>
      <c r="BT234">
        <v>0</v>
      </c>
      <c r="BU234">
        <v>10004.43888888889</v>
      </c>
      <c r="BV234">
        <v>0</v>
      </c>
      <c r="BW234">
        <v>6.1087011111111114</v>
      </c>
      <c r="BX234">
        <v>-28.818899999999999</v>
      </c>
      <c r="BY234">
        <v>1622.001111111111</v>
      </c>
      <c r="BZ234">
        <v>1650.5811111111111</v>
      </c>
      <c r="CA234">
        <v>0.40258688888888888</v>
      </c>
      <c r="CB234">
        <v>1626.7277777777781</v>
      </c>
      <c r="CC234">
        <v>14.45086666666667</v>
      </c>
      <c r="CD234">
        <v>1.509722222222222</v>
      </c>
      <c r="CE234">
        <v>1.468803333333333</v>
      </c>
      <c r="CF234">
        <v>13.06698888888889</v>
      </c>
      <c r="CG234">
        <v>12.64721111111111</v>
      </c>
      <c r="CH234">
        <v>1999.99</v>
      </c>
      <c r="CI234">
        <v>0.97999833333333342</v>
      </c>
      <c r="CJ234">
        <v>2.0001577777777779E-2</v>
      </c>
      <c r="CK234">
        <v>0</v>
      </c>
      <c r="CL234">
        <v>212.08544444444439</v>
      </c>
      <c r="CM234">
        <v>5.0009800000000002</v>
      </c>
      <c r="CN234">
        <v>4461.9066666666668</v>
      </c>
      <c r="CO234">
        <v>18953.155555555561</v>
      </c>
      <c r="CP234">
        <v>37.819000000000003</v>
      </c>
      <c r="CQ234">
        <v>38.186999999999998</v>
      </c>
      <c r="CR234">
        <v>38.034444444444453</v>
      </c>
      <c r="CS234">
        <v>37.332999999999998</v>
      </c>
      <c r="CT234">
        <v>38.610999999999997</v>
      </c>
      <c r="CU234">
        <v>1955.088888888889</v>
      </c>
      <c r="CV234">
        <v>39.901111111111113</v>
      </c>
      <c r="CW234">
        <v>0</v>
      </c>
      <c r="CX234">
        <v>6713.5999999046326</v>
      </c>
      <c r="CY234">
        <v>0</v>
      </c>
      <c r="CZ234">
        <v>1710707252</v>
      </c>
      <c r="DA234" t="s">
        <v>359</v>
      </c>
      <c r="DB234">
        <v>1710707252</v>
      </c>
      <c r="DC234">
        <v>1710706472</v>
      </c>
      <c r="DD234">
        <v>25</v>
      </c>
      <c r="DE234">
        <v>0.7</v>
      </c>
      <c r="DF234">
        <v>1.4E-2</v>
      </c>
      <c r="DG234">
        <v>-2.4249999999999998</v>
      </c>
      <c r="DH234">
        <v>-3.9E-2</v>
      </c>
      <c r="DI234">
        <v>495</v>
      </c>
      <c r="DJ234">
        <v>20</v>
      </c>
      <c r="DK234">
        <v>0.44</v>
      </c>
      <c r="DL234">
        <v>7.0000000000000007E-2</v>
      </c>
      <c r="DM234">
        <v>-28.747140000000002</v>
      </c>
      <c r="DN234">
        <v>-1.09247279549714</v>
      </c>
      <c r="DO234">
        <v>0.13607056955859309</v>
      </c>
      <c r="DP234">
        <v>0</v>
      </c>
      <c r="DQ234">
        <v>212.37308823529409</v>
      </c>
      <c r="DR234">
        <v>-1.729518725421207</v>
      </c>
      <c r="DS234">
        <v>0.25222403296031898</v>
      </c>
      <c r="DT234">
        <v>0</v>
      </c>
      <c r="DU234">
        <v>0.41718872499999998</v>
      </c>
      <c r="DV234">
        <v>-5.3525234521577723E-2</v>
      </c>
      <c r="DW234">
        <v>9.0906499189758166E-3</v>
      </c>
      <c r="DX234">
        <v>1</v>
      </c>
      <c r="DY234">
        <v>1</v>
      </c>
      <c r="DZ234">
        <v>3</v>
      </c>
      <c r="EA234" t="s">
        <v>368</v>
      </c>
      <c r="EB234">
        <v>3.2292800000000002</v>
      </c>
      <c r="EC234">
        <v>2.7044000000000001</v>
      </c>
      <c r="ED234">
        <v>0.26165100000000002</v>
      </c>
      <c r="EE234">
        <v>0.26436700000000002</v>
      </c>
      <c r="EF234">
        <v>8.3034999999999998E-2</v>
      </c>
      <c r="EG234">
        <v>8.1680799999999998E-2</v>
      </c>
      <c r="EH234">
        <v>24219.5</v>
      </c>
      <c r="EI234">
        <v>23594.2</v>
      </c>
      <c r="EJ234">
        <v>31390.5</v>
      </c>
      <c r="EK234">
        <v>30381.4</v>
      </c>
      <c r="EL234">
        <v>38570.199999999997</v>
      </c>
      <c r="EM234">
        <v>36898.699999999997</v>
      </c>
      <c r="EN234">
        <v>44002.6</v>
      </c>
      <c r="EO234">
        <v>42428.4</v>
      </c>
      <c r="EP234">
        <v>1.9188700000000001</v>
      </c>
      <c r="EQ234">
        <v>1.9519299999999999</v>
      </c>
      <c r="ER234">
        <v>0.129052</v>
      </c>
      <c r="ES234">
        <v>0</v>
      </c>
      <c r="ET234">
        <v>22.8612</v>
      </c>
      <c r="EU234">
        <v>999.9</v>
      </c>
      <c r="EV234">
        <v>53.1</v>
      </c>
      <c r="EW234">
        <v>26.9</v>
      </c>
      <c r="EX234">
        <v>18.587599999999998</v>
      </c>
      <c r="EY234">
        <v>60.482999999999997</v>
      </c>
      <c r="EZ234">
        <v>24.603400000000001</v>
      </c>
      <c r="FA234">
        <v>1</v>
      </c>
      <c r="FB234">
        <v>-0.21886900000000001</v>
      </c>
      <c r="FC234">
        <v>0.34835199999999999</v>
      </c>
      <c r="FD234">
        <v>20.192799999999998</v>
      </c>
      <c r="FE234">
        <v>5.2216300000000002</v>
      </c>
      <c r="FF234">
        <v>11.992100000000001</v>
      </c>
      <c r="FG234">
        <v>4.9652000000000003</v>
      </c>
      <c r="FH234">
        <v>3.2955000000000001</v>
      </c>
      <c r="FI234">
        <v>9999</v>
      </c>
      <c r="FJ234">
        <v>9999</v>
      </c>
      <c r="FK234">
        <v>9999</v>
      </c>
      <c r="FL234">
        <v>292.89999999999998</v>
      </c>
      <c r="FM234">
        <v>4.9710400000000003</v>
      </c>
      <c r="FN234">
        <v>1.86768</v>
      </c>
      <c r="FO234">
        <v>1.8589100000000001</v>
      </c>
      <c r="FP234">
        <v>1.86507</v>
      </c>
      <c r="FQ234">
        <v>1.8630500000000001</v>
      </c>
      <c r="FR234">
        <v>1.8643400000000001</v>
      </c>
      <c r="FS234">
        <v>1.85975</v>
      </c>
      <c r="FT234">
        <v>1.8638600000000001</v>
      </c>
      <c r="FU234">
        <v>0</v>
      </c>
      <c r="FV234">
        <v>0</v>
      </c>
      <c r="FW234">
        <v>0</v>
      </c>
      <c r="FX234">
        <v>0</v>
      </c>
      <c r="FY234" t="s">
        <v>361</v>
      </c>
      <c r="FZ234" t="s">
        <v>362</v>
      </c>
      <c r="GA234" t="s">
        <v>363</v>
      </c>
      <c r="GB234" t="s">
        <v>363</v>
      </c>
      <c r="GC234" t="s">
        <v>363</v>
      </c>
      <c r="GD234" t="s">
        <v>363</v>
      </c>
      <c r="GE234">
        <v>0</v>
      </c>
      <c r="GF234">
        <v>100</v>
      </c>
      <c r="GG234">
        <v>100</v>
      </c>
      <c r="GH234">
        <v>-6.99</v>
      </c>
      <c r="GI234">
        <v>-5.2699999999999997E-2</v>
      </c>
      <c r="GJ234">
        <v>-0.44953633355511791</v>
      </c>
      <c r="GK234">
        <v>-3.2761014038563928E-3</v>
      </c>
      <c r="GL234">
        <v>-2.2697488846437009E-6</v>
      </c>
      <c r="GM234">
        <v>1.1067681640329E-9</v>
      </c>
      <c r="GN234">
        <v>-6.7387852144306204E-2</v>
      </c>
      <c r="GO234">
        <v>3.4759988817346559E-3</v>
      </c>
      <c r="GP234">
        <v>-3.6432653228263149E-4</v>
      </c>
      <c r="GQ234">
        <v>1.322559970292776E-5</v>
      </c>
      <c r="GR234">
        <v>12</v>
      </c>
      <c r="GS234">
        <v>1920</v>
      </c>
      <c r="GT234">
        <v>3</v>
      </c>
      <c r="GU234">
        <v>20</v>
      </c>
      <c r="GV234">
        <v>41.7</v>
      </c>
      <c r="GW234">
        <v>54.7</v>
      </c>
      <c r="GX234">
        <v>3.41553</v>
      </c>
      <c r="GY234">
        <v>2.3852500000000001</v>
      </c>
      <c r="GZ234">
        <v>1.4489700000000001</v>
      </c>
      <c r="HA234">
        <v>2.3034699999999999</v>
      </c>
      <c r="HB234">
        <v>1.5515099999999999</v>
      </c>
      <c r="HC234">
        <v>2.2936999999999999</v>
      </c>
      <c r="HD234">
        <v>31.629799999999999</v>
      </c>
      <c r="HE234">
        <v>14.4472</v>
      </c>
      <c r="HF234">
        <v>18</v>
      </c>
      <c r="HG234">
        <v>447.27300000000002</v>
      </c>
      <c r="HH234">
        <v>466.86</v>
      </c>
      <c r="HI234">
        <v>21.819199999999999</v>
      </c>
      <c r="HJ234">
        <v>24.240500000000001</v>
      </c>
      <c r="HK234">
        <v>30</v>
      </c>
      <c r="HL234">
        <v>24.299099999999999</v>
      </c>
      <c r="HM234">
        <v>24.244199999999999</v>
      </c>
      <c r="HN234">
        <v>68.473799999999997</v>
      </c>
      <c r="HO234">
        <v>30.259899999999998</v>
      </c>
      <c r="HP234">
        <v>43.6327</v>
      </c>
      <c r="HQ234">
        <v>21.828099999999999</v>
      </c>
      <c r="HR234">
        <v>1656.87</v>
      </c>
      <c r="HS234">
        <v>14.5039</v>
      </c>
      <c r="HT234">
        <v>99.629199999999997</v>
      </c>
      <c r="HU234">
        <v>101.379</v>
      </c>
    </row>
    <row r="235" spans="1:229" x14ac:dyDescent="0.2">
      <c r="A235">
        <v>219</v>
      </c>
      <c r="B235">
        <v>1710709760</v>
      </c>
      <c r="C235">
        <v>1670.400000095367</v>
      </c>
      <c r="D235" t="s">
        <v>805</v>
      </c>
      <c r="E235" t="s">
        <v>806</v>
      </c>
      <c r="F235">
        <v>5</v>
      </c>
      <c r="H235">
        <v>1710709757.2</v>
      </c>
      <c r="I235">
        <f t="shared" si="102"/>
        <v>4.1419414543651651E-4</v>
      </c>
      <c r="J235">
        <f t="shared" si="103"/>
        <v>0.4141941454365165</v>
      </c>
      <c r="K235">
        <f t="shared" si="104"/>
        <v>7.4057665007441145</v>
      </c>
      <c r="L235">
        <f t="shared" si="105"/>
        <v>1613.549</v>
      </c>
      <c r="M235">
        <f t="shared" si="106"/>
        <v>1098.9119312763039</v>
      </c>
      <c r="N235">
        <f t="shared" si="107"/>
        <v>111.80531511670722</v>
      </c>
      <c r="O235">
        <f t="shared" si="108"/>
        <v>164.16543425069818</v>
      </c>
      <c r="P235">
        <f t="shared" si="109"/>
        <v>2.4868530924068339E-2</v>
      </c>
      <c r="Q235">
        <f t="shared" si="110"/>
        <v>3</v>
      </c>
      <c r="R235">
        <f t="shared" si="111"/>
        <v>2.4754570953478782E-2</v>
      </c>
      <c r="S235">
        <f t="shared" si="112"/>
        <v>1.5481802038150031E-2</v>
      </c>
      <c r="T235">
        <f t="shared" si="113"/>
        <v>321.5119644680039</v>
      </c>
      <c r="U235">
        <f t="shared" si="114"/>
        <v>25.943979614036415</v>
      </c>
      <c r="V235">
        <f t="shared" si="115"/>
        <v>24.97634</v>
      </c>
      <c r="W235">
        <f t="shared" si="116"/>
        <v>3.1751951393384905</v>
      </c>
      <c r="X235">
        <f t="shared" si="117"/>
        <v>49.909335681779268</v>
      </c>
      <c r="Y235">
        <f t="shared" si="118"/>
        <v>1.5120616990716202</v>
      </c>
      <c r="Z235">
        <f t="shared" si="119"/>
        <v>3.0296169612685082</v>
      </c>
      <c r="AA235">
        <f t="shared" si="120"/>
        <v>1.6631334402668703</v>
      </c>
      <c r="AB235">
        <f t="shared" si="121"/>
        <v>-18.265961813750376</v>
      </c>
      <c r="AC235">
        <f t="shared" si="122"/>
        <v>-126.92232599999984</v>
      </c>
      <c r="AD235">
        <f t="shared" si="123"/>
        <v>-8.9116333192524042</v>
      </c>
      <c r="AE235">
        <f t="shared" si="124"/>
        <v>167.41204333500127</v>
      </c>
      <c r="AF235">
        <f t="shared" si="125"/>
        <v>28.378881784008431</v>
      </c>
      <c r="AG235">
        <f t="shared" si="126"/>
        <v>0.41100293348674705</v>
      </c>
      <c r="AH235">
        <f t="shared" si="127"/>
        <v>7.4057665007441145</v>
      </c>
      <c r="AI235">
        <v>1668.844806151164</v>
      </c>
      <c r="AJ235">
        <v>1645.694303030303</v>
      </c>
      <c r="AK235">
        <v>3.3967405893999429</v>
      </c>
      <c r="AL235">
        <v>67.179014470420327</v>
      </c>
      <c r="AM235">
        <f t="shared" si="128"/>
        <v>0.4141941454365165</v>
      </c>
      <c r="AN235">
        <v>14.457068652645869</v>
      </c>
      <c r="AO235">
        <v>14.865059393939401</v>
      </c>
      <c r="AP235">
        <v>5.8632151488659763E-6</v>
      </c>
      <c r="AQ235">
        <v>78.549610732048009</v>
      </c>
      <c r="AR235">
        <v>129</v>
      </c>
      <c r="AS235">
        <v>21</v>
      </c>
      <c r="AT235">
        <f t="shared" si="129"/>
        <v>1</v>
      </c>
      <c r="AU235">
        <f t="shared" si="130"/>
        <v>0</v>
      </c>
      <c r="AV235">
        <f t="shared" si="131"/>
        <v>54302.699351917341</v>
      </c>
      <c r="AW235">
        <f t="shared" si="132"/>
        <v>2000.011</v>
      </c>
      <c r="AX235">
        <f t="shared" si="133"/>
        <v>1681.2062394134734</v>
      </c>
      <c r="AY235">
        <f t="shared" si="134"/>
        <v>0.8405984964150065</v>
      </c>
      <c r="AZ235">
        <f t="shared" si="135"/>
        <v>0.1607550980809625</v>
      </c>
      <c r="BA235">
        <v>6</v>
      </c>
      <c r="BB235">
        <v>0.5</v>
      </c>
      <c r="BC235" t="s">
        <v>358</v>
      </c>
      <c r="BD235">
        <v>2</v>
      </c>
      <c r="BE235" t="b">
        <v>1</v>
      </c>
      <c r="BF235">
        <v>1710709757.2</v>
      </c>
      <c r="BG235">
        <v>1613.549</v>
      </c>
      <c r="BH235">
        <v>1642.59</v>
      </c>
      <c r="BI235">
        <v>14.861750000000001</v>
      </c>
      <c r="BJ235">
        <v>14.45687</v>
      </c>
      <c r="BK235">
        <v>1620.557</v>
      </c>
      <c r="BL235">
        <v>14.91445</v>
      </c>
      <c r="BM235">
        <v>600.0218000000001</v>
      </c>
      <c r="BN235">
        <v>101.64190000000001</v>
      </c>
      <c r="BO235">
        <v>9.993384000000001E-2</v>
      </c>
      <c r="BP235">
        <v>24.191590000000001</v>
      </c>
      <c r="BQ235">
        <v>24.97634</v>
      </c>
      <c r="BR235">
        <v>999.9</v>
      </c>
      <c r="BS235">
        <v>0</v>
      </c>
      <c r="BT235">
        <v>0</v>
      </c>
      <c r="BU235">
        <v>10009.504999999999</v>
      </c>
      <c r="BV235">
        <v>0</v>
      </c>
      <c r="BW235">
        <v>6.1275609999999991</v>
      </c>
      <c r="BX235">
        <v>-29.040669999999999</v>
      </c>
      <c r="BY235">
        <v>1637.89</v>
      </c>
      <c r="BZ235">
        <v>1666.684</v>
      </c>
      <c r="CA235">
        <v>0.40489239999999987</v>
      </c>
      <c r="CB235">
        <v>1642.59</v>
      </c>
      <c r="CC235">
        <v>14.45687</v>
      </c>
      <c r="CD235">
        <v>1.5105759999999999</v>
      </c>
      <c r="CE235">
        <v>1.469422</v>
      </c>
      <c r="CF235">
        <v>13.07563</v>
      </c>
      <c r="CG235">
        <v>12.653650000000001</v>
      </c>
      <c r="CH235">
        <v>2000.011</v>
      </c>
      <c r="CI235">
        <v>0.97999860000000005</v>
      </c>
      <c r="CJ235">
        <v>2.000132E-2</v>
      </c>
      <c r="CK235">
        <v>0</v>
      </c>
      <c r="CL235">
        <v>212.0675</v>
      </c>
      <c r="CM235">
        <v>5.0009800000000002</v>
      </c>
      <c r="CN235">
        <v>4460.3739999999998</v>
      </c>
      <c r="CO235">
        <v>18953.38</v>
      </c>
      <c r="CP235">
        <v>37.787199999999999</v>
      </c>
      <c r="CQ235">
        <v>38.186999999999998</v>
      </c>
      <c r="CR235">
        <v>37.987400000000001</v>
      </c>
      <c r="CS235">
        <v>37.311999999999998</v>
      </c>
      <c r="CT235">
        <v>38.561999999999998</v>
      </c>
      <c r="CU235">
        <v>1955.1110000000001</v>
      </c>
      <c r="CV235">
        <v>39.899999999999991</v>
      </c>
      <c r="CW235">
        <v>0</v>
      </c>
      <c r="CX235">
        <v>6718.3999998569489</v>
      </c>
      <c r="CY235">
        <v>0</v>
      </c>
      <c r="CZ235">
        <v>1710707252</v>
      </c>
      <c r="DA235" t="s">
        <v>359</v>
      </c>
      <c r="DB235">
        <v>1710707252</v>
      </c>
      <c r="DC235">
        <v>1710706472</v>
      </c>
      <c r="DD235">
        <v>25</v>
      </c>
      <c r="DE235">
        <v>0.7</v>
      </c>
      <c r="DF235">
        <v>1.4E-2</v>
      </c>
      <c r="DG235">
        <v>-2.4249999999999998</v>
      </c>
      <c r="DH235">
        <v>-3.9E-2</v>
      </c>
      <c r="DI235">
        <v>495</v>
      </c>
      <c r="DJ235">
        <v>20</v>
      </c>
      <c r="DK235">
        <v>0.44</v>
      </c>
      <c r="DL235">
        <v>7.0000000000000007E-2</v>
      </c>
      <c r="DM235">
        <v>-28.84534</v>
      </c>
      <c r="DN235">
        <v>-1.094609380862972</v>
      </c>
      <c r="DO235">
        <v>0.13665408116847441</v>
      </c>
      <c r="DP235">
        <v>0</v>
      </c>
      <c r="DQ235">
        <v>212.2908823529412</v>
      </c>
      <c r="DR235">
        <v>-1.5362566947559191</v>
      </c>
      <c r="DS235">
        <v>0.2505764841210435</v>
      </c>
      <c r="DT235">
        <v>0</v>
      </c>
      <c r="DU235">
        <v>0.41484912499999987</v>
      </c>
      <c r="DV235">
        <v>-9.6621534709194171E-2</v>
      </c>
      <c r="DW235">
        <v>1.036017645889176E-2</v>
      </c>
      <c r="DX235">
        <v>1</v>
      </c>
      <c r="DY235">
        <v>1</v>
      </c>
      <c r="DZ235">
        <v>3</v>
      </c>
      <c r="EA235" t="s">
        <v>368</v>
      </c>
      <c r="EB235">
        <v>3.2293599999999998</v>
      </c>
      <c r="EC235">
        <v>2.7043400000000002</v>
      </c>
      <c r="ED235">
        <v>0.26326699999999997</v>
      </c>
      <c r="EE235">
        <v>0.26597900000000002</v>
      </c>
      <c r="EF235">
        <v>8.3066299999999996E-2</v>
      </c>
      <c r="EG235">
        <v>8.1684199999999998E-2</v>
      </c>
      <c r="EH235">
        <v>24166.5</v>
      </c>
      <c r="EI235">
        <v>23543</v>
      </c>
      <c r="EJ235">
        <v>31390.3</v>
      </c>
      <c r="EK235">
        <v>30381.8</v>
      </c>
      <c r="EL235">
        <v>38568.5</v>
      </c>
      <c r="EM235">
        <v>36899</v>
      </c>
      <c r="EN235">
        <v>44002.1</v>
      </c>
      <c r="EO235">
        <v>42428.9</v>
      </c>
      <c r="EP235">
        <v>1.9189000000000001</v>
      </c>
      <c r="EQ235">
        <v>1.9519</v>
      </c>
      <c r="ER235">
        <v>0.129104</v>
      </c>
      <c r="ES235">
        <v>0</v>
      </c>
      <c r="ET235">
        <v>22.860700000000001</v>
      </c>
      <c r="EU235">
        <v>999.9</v>
      </c>
      <c r="EV235">
        <v>53.1</v>
      </c>
      <c r="EW235">
        <v>26.9</v>
      </c>
      <c r="EX235">
        <v>18.588799999999999</v>
      </c>
      <c r="EY235">
        <v>61.033000000000001</v>
      </c>
      <c r="EZ235">
        <v>24.595400000000001</v>
      </c>
      <c r="FA235">
        <v>1</v>
      </c>
      <c r="FB235">
        <v>-0.21918699999999999</v>
      </c>
      <c r="FC235">
        <v>0.35562899999999997</v>
      </c>
      <c r="FD235">
        <v>20.192900000000002</v>
      </c>
      <c r="FE235">
        <v>5.2211800000000004</v>
      </c>
      <c r="FF235">
        <v>11.992100000000001</v>
      </c>
      <c r="FG235">
        <v>4.9650999999999996</v>
      </c>
      <c r="FH235">
        <v>3.2955000000000001</v>
      </c>
      <c r="FI235">
        <v>9999</v>
      </c>
      <c r="FJ235">
        <v>9999</v>
      </c>
      <c r="FK235">
        <v>9999</v>
      </c>
      <c r="FL235">
        <v>292.89999999999998</v>
      </c>
      <c r="FM235">
        <v>4.9710599999999996</v>
      </c>
      <c r="FN235">
        <v>1.86768</v>
      </c>
      <c r="FO235">
        <v>1.8589</v>
      </c>
      <c r="FP235">
        <v>1.8650800000000001</v>
      </c>
      <c r="FQ235">
        <v>1.8630500000000001</v>
      </c>
      <c r="FR235">
        <v>1.86435</v>
      </c>
      <c r="FS235">
        <v>1.8597600000000001</v>
      </c>
      <c r="FT235">
        <v>1.8638600000000001</v>
      </c>
      <c r="FU235">
        <v>0</v>
      </c>
      <c r="FV235">
        <v>0</v>
      </c>
      <c r="FW235">
        <v>0</v>
      </c>
      <c r="FX235">
        <v>0</v>
      </c>
      <c r="FY235" t="s">
        <v>361</v>
      </c>
      <c r="FZ235" t="s">
        <v>362</v>
      </c>
      <c r="GA235" t="s">
        <v>363</v>
      </c>
      <c r="GB235" t="s">
        <v>363</v>
      </c>
      <c r="GC235" t="s">
        <v>363</v>
      </c>
      <c r="GD235" t="s">
        <v>363</v>
      </c>
      <c r="GE235">
        <v>0</v>
      </c>
      <c r="GF235">
        <v>100</v>
      </c>
      <c r="GG235">
        <v>100</v>
      </c>
      <c r="GH235">
        <v>-7.02</v>
      </c>
      <c r="GI235">
        <v>-5.2699999999999997E-2</v>
      </c>
      <c r="GJ235">
        <v>-0.44953633355511791</v>
      </c>
      <c r="GK235">
        <v>-3.2761014038563928E-3</v>
      </c>
      <c r="GL235">
        <v>-2.2697488846437009E-6</v>
      </c>
      <c r="GM235">
        <v>1.1067681640329E-9</v>
      </c>
      <c r="GN235">
        <v>-6.7387852144306204E-2</v>
      </c>
      <c r="GO235">
        <v>3.4759988817346559E-3</v>
      </c>
      <c r="GP235">
        <v>-3.6432653228263149E-4</v>
      </c>
      <c r="GQ235">
        <v>1.322559970292776E-5</v>
      </c>
      <c r="GR235">
        <v>12</v>
      </c>
      <c r="GS235">
        <v>1920</v>
      </c>
      <c r="GT235">
        <v>3</v>
      </c>
      <c r="GU235">
        <v>20</v>
      </c>
      <c r="GV235">
        <v>41.8</v>
      </c>
      <c r="GW235">
        <v>54.8</v>
      </c>
      <c r="GX235">
        <v>3.44482</v>
      </c>
      <c r="GY235">
        <v>2.3901400000000002</v>
      </c>
      <c r="GZ235">
        <v>1.4489700000000001</v>
      </c>
      <c r="HA235">
        <v>2.3034699999999999</v>
      </c>
      <c r="HB235">
        <v>1.5515099999999999</v>
      </c>
      <c r="HC235">
        <v>2.2192400000000001</v>
      </c>
      <c r="HD235">
        <v>31.629799999999999</v>
      </c>
      <c r="HE235">
        <v>14.4472</v>
      </c>
      <c r="HF235">
        <v>18</v>
      </c>
      <c r="HG235">
        <v>447.28699999999998</v>
      </c>
      <c r="HH235">
        <v>466.83</v>
      </c>
      <c r="HI235">
        <v>21.836200000000002</v>
      </c>
      <c r="HJ235">
        <v>24.2393</v>
      </c>
      <c r="HK235">
        <v>30</v>
      </c>
      <c r="HL235">
        <v>24.299099999999999</v>
      </c>
      <c r="HM235">
        <v>24.242599999999999</v>
      </c>
      <c r="HN235">
        <v>69.005300000000005</v>
      </c>
      <c r="HO235">
        <v>30.259899999999998</v>
      </c>
      <c r="HP235">
        <v>43.6327</v>
      </c>
      <c r="HQ235">
        <v>21.8429</v>
      </c>
      <c r="HR235">
        <v>1670.22</v>
      </c>
      <c r="HS235">
        <v>14.5039</v>
      </c>
      <c r="HT235">
        <v>99.628399999999999</v>
      </c>
      <c r="HU235">
        <v>101.38</v>
      </c>
    </row>
    <row r="236" spans="1:229" x14ac:dyDescent="0.2">
      <c r="A236">
        <v>220</v>
      </c>
      <c r="B236">
        <v>1710709765</v>
      </c>
      <c r="C236">
        <v>1675.400000095367</v>
      </c>
      <c r="D236" t="s">
        <v>807</v>
      </c>
      <c r="E236" t="s">
        <v>808</v>
      </c>
      <c r="F236">
        <v>5</v>
      </c>
      <c r="H236">
        <v>1710709762.5</v>
      </c>
      <c r="I236">
        <f t="shared" si="102"/>
        <v>4.1831528415614235E-4</v>
      </c>
      <c r="J236">
        <f t="shared" si="103"/>
        <v>0.41831528415614233</v>
      </c>
      <c r="K236">
        <f t="shared" si="104"/>
        <v>7.2163047005408778</v>
      </c>
      <c r="L236">
        <f t="shared" si="105"/>
        <v>1631.27</v>
      </c>
      <c r="M236">
        <f t="shared" si="106"/>
        <v>1132.671520472529</v>
      </c>
      <c r="N236">
        <f t="shared" si="107"/>
        <v>115.24189086716119</v>
      </c>
      <c r="O236">
        <f t="shared" si="108"/>
        <v>165.97101270494372</v>
      </c>
      <c r="P236">
        <f t="shared" si="109"/>
        <v>2.5111766678656187E-2</v>
      </c>
      <c r="Q236">
        <f t="shared" si="110"/>
        <v>3</v>
      </c>
      <c r="R236">
        <f t="shared" si="111"/>
        <v>2.4995572173574367E-2</v>
      </c>
      <c r="S236">
        <f t="shared" si="112"/>
        <v>1.5632627277948105E-2</v>
      </c>
      <c r="T236">
        <f t="shared" si="113"/>
        <v>321.52268653467684</v>
      </c>
      <c r="U236">
        <f t="shared" si="114"/>
        <v>25.938362238628017</v>
      </c>
      <c r="V236">
        <f t="shared" si="115"/>
        <v>24.98137777777778</v>
      </c>
      <c r="W236">
        <f t="shared" si="116"/>
        <v>3.1761490968979786</v>
      </c>
      <c r="X236">
        <f t="shared" si="117"/>
        <v>49.94260398331344</v>
      </c>
      <c r="Y236">
        <f t="shared" si="118"/>
        <v>1.5126490360675098</v>
      </c>
      <c r="Z236">
        <f t="shared" si="119"/>
        <v>3.0287748643881449</v>
      </c>
      <c r="AA236">
        <f t="shared" si="120"/>
        <v>1.6635000608304689</v>
      </c>
      <c r="AB236">
        <f t="shared" si="121"/>
        <v>-18.447704031285877</v>
      </c>
      <c r="AC236">
        <f t="shared" si="122"/>
        <v>-128.48667253333301</v>
      </c>
      <c r="AD236">
        <f t="shared" si="123"/>
        <v>-9.0214899566491074</v>
      </c>
      <c r="AE236">
        <f t="shared" si="124"/>
        <v>165.56682001340883</v>
      </c>
      <c r="AF236">
        <f t="shared" si="125"/>
        <v>28.396483643959581</v>
      </c>
      <c r="AG236">
        <f t="shared" si="126"/>
        <v>0.41648553439158814</v>
      </c>
      <c r="AH236">
        <f t="shared" si="127"/>
        <v>7.2163047005408778</v>
      </c>
      <c r="AI236">
        <v>1685.7506121811241</v>
      </c>
      <c r="AJ236">
        <v>1662.713575757575</v>
      </c>
      <c r="AK236">
        <v>3.413624624576113</v>
      </c>
      <c r="AL236">
        <v>67.179014470420327</v>
      </c>
      <c r="AM236">
        <f t="shared" si="128"/>
        <v>0.41831528415614233</v>
      </c>
      <c r="AN236">
        <v>14.456862384519139</v>
      </c>
      <c r="AO236">
        <v>14.86894424242424</v>
      </c>
      <c r="AP236">
        <v>1.6468239410182569E-6</v>
      </c>
      <c r="AQ236">
        <v>78.549610732048009</v>
      </c>
      <c r="AR236">
        <v>129</v>
      </c>
      <c r="AS236">
        <v>21</v>
      </c>
      <c r="AT236">
        <f t="shared" si="129"/>
        <v>1</v>
      </c>
      <c r="AU236">
        <f t="shared" si="130"/>
        <v>0</v>
      </c>
      <c r="AV236">
        <f t="shared" si="131"/>
        <v>54152.227568585593</v>
      </c>
      <c r="AW236">
        <f t="shared" si="132"/>
        <v>2000.077777777778</v>
      </c>
      <c r="AX236">
        <f t="shared" si="133"/>
        <v>1681.2623660801435</v>
      </c>
      <c r="AY236">
        <f t="shared" si="134"/>
        <v>0.8405984930986734</v>
      </c>
      <c r="AZ236">
        <f t="shared" si="135"/>
        <v>0.16075509168043972</v>
      </c>
      <c r="BA236">
        <v>6</v>
      </c>
      <c r="BB236">
        <v>0.5</v>
      </c>
      <c r="BC236" t="s">
        <v>358</v>
      </c>
      <c r="BD236">
        <v>2</v>
      </c>
      <c r="BE236" t="b">
        <v>1</v>
      </c>
      <c r="BF236">
        <v>1710709762.5</v>
      </c>
      <c r="BG236">
        <v>1631.27</v>
      </c>
      <c r="BH236">
        <v>1660.3455555555561</v>
      </c>
      <c r="BI236">
        <v>14.86728888888889</v>
      </c>
      <c r="BJ236">
        <v>14.457000000000001</v>
      </c>
      <c r="BK236">
        <v>1638.313333333333</v>
      </c>
      <c r="BL236">
        <v>14.91998888888889</v>
      </c>
      <c r="BM236">
        <v>600.00677777777787</v>
      </c>
      <c r="BN236">
        <v>101.6433333333333</v>
      </c>
      <c r="BO236">
        <v>0.1001013555555556</v>
      </c>
      <c r="BP236">
        <v>24.18695555555556</v>
      </c>
      <c r="BQ236">
        <v>24.98137777777778</v>
      </c>
      <c r="BR236">
        <v>999.90000000000009</v>
      </c>
      <c r="BS236">
        <v>0</v>
      </c>
      <c r="BT236">
        <v>0</v>
      </c>
      <c r="BU236">
        <v>9980.2833333333328</v>
      </c>
      <c r="BV236">
        <v>0</v>
      </c>
      <c r="BW236">
        <v>6.1608344444444434</v>
      </c>
      <c r="BX236">
        <v>-29.07457777777778</v>
      </c>
      <c r="BY236">
        <v>1655.8888888888889</v>
      </c>
      <c r="BZ236">
        <v>1684.702222222222</v>
      </c>
      <c r="CA236">
        <v>0.41025588888888892</v>
      </c>
      <c r="CB236">
        <v>1660.3455555555561</v>
      </c>
      <c r="CC236">
        <v>14.457000000000001</v>
      </c>
      <c r="CD236">
        <v>1.5111588888888889</v>
      </c>
      <c r="CE236">
        <v>1.469457777777778</v>
      </c>
      <c r="CF236">
        <v>13.081533333333329</v>
      </c>
      <c r="CG236">
        <v>12.654033333333331</v>
      </c>
      <c r="CH236">
        <v>2000.077777777778</v>
      </c>
      <c r="CI236">
        <v>0.97999866666666668</v>
      </c>
      <c r="CJ236">
        <v>2.0001255555555559E-2</v>
      </c>
      <c r="CK236">
        <v>0</v>
      </c>
      <c r="CL236">
        <v>212.15899999999999</v>
      </c>
      <c r="CM236">
        <v>5.0009800000000002</v>
      </c>
      <c r="CN236">
        <v>4458.9433333333327</v>
      </c>
      <c r="CO236">
        <v>18954.033333333329</v>
      </c>
      <c r="CP236">
        <v>37.75</v>
      </c>
      <c r="CQ236">
        <v>38.125</v>
      </c>
      <c r="CR236">
        <v>37.936999999999998</v>
      </c>
      <c r="CS236">
        <v>37.284444444444453</v>
      </c>
      <c r="CT236">
        <v>38.548222222222222</v>
      </c>
      <c r="CU236">
        <v>1955.176666666667</v>
      </c>
      <c r="CV236">
        <v>39.901111111111113</v>
      </c>
      <c r="CW236">
        <v>0</v>
      </c>
      <c r="CX236">
        <v>6723.2000000476837</v>
      </c>
      <c r="CY236">
        <v>0</v>
      </c>
      <c r="CZ236">
        <v>1710707252</v>
      </c>
      <c r="DA236" t="s">
        <v>359</v>
      </c>
      <c r="DB236">
        <v>1710707252</v>
      </c>
      <c r="DC236">
        <v>1710706472</v>
      </c>
      <c r="DD236">
        <v>25</v>
      </c>
      <c r="DE236">
        <v>0.7</v>
      </c>
      <c r="DF236">
        <v>1.4E-2</v>
      </c>
      <c r="DG236">
        <v>-2.4249999999999998</v>
      </c>
      <c r="DH236">
        <v>-3.9E-2</v>
      </c>
      <c r="DI236">
        <v>495</v>
      </c>
      <c r="DJ236">
        <v>20</v>
      </c>
      <c r="DK236">
        <v>0.44</v>
      </c>
      <c r="DL236">
        <v>7.0000000000000007E-2</v>
      </c>
      <c r="DM236">
        <v>-28.943495121951219</v>
      </c>
      <c r="DN236">
        <v>-0.88895121951221645</v>
      </c>
      <c r="DO236">
        <v>0.1209522642206715</v>
      </c>
      <c r="DP236">
        <v>0</v>
      </c>
      <c r="DQ236">
        <v>212.19020588235301</v>
      </c>
      <c r="DR236">
        <v>-0.88799084173453957</v>
      </c>
      <c r="DS236">
        <v>0.2102615709079835</v>
      </c>
      <c r="DT236">
        <v>1</v>
      </c>
      <c r="DU236">
        <v>0.4108166341463414</v>
      </c>
      <c r="DV236">
        <v>-4.9615714285713763E-2</v>
      </c>
      <c r="DW236">
        <v>8.2391831164944206E-3</v>
      </c>
      <c r="DX236">
        <v>1</v>
      </c>
      <c r="DY236">
        <v>2</v>
      </c>
      <c r="DZ236">
        <v>3</v>
      </c>
      <c r="EA236" t="s">
        <v>360</v>
      </c>
      <c r="EB236">
        <v>3.2293400000000001</v>
      </c>
      <c r="EC236">
        <v>2.7041300000000001</v>
      </c>
      <c r="ED236">
        <v>0.26487100000000002</v>
      </c>
      <c r="EE236">
        <v>0.26757500000000001</v>
      </c>
      <c r="EF236">
        <v>8.3079100000000003E-2</v>
      </c>
      <c r="EG236">
        <v>8.1688999999999998E-2</v>
      </c>
      <c r="EH236">
        <v>24114.3</v>
      </c>
      <c r="EI236">
        <v>23492</v>
      </c>
      <c r="EJ236">
        <v>31390.7</v>
      </c>
      <c r="EK236">
        <v>30381.9</v>
      </c>
      <c r="EL236">
        <v>38568.5</v>
      </c>
      <c r="EM236">
        <v>36899.199999999997</v>
      </c>
      <c r="EN236">
        <v>44002.7</v>
      </c>
      <c r="EO236">
        <v>42429.3</v>
      </c>
      <c r="EP236">
        <v>1.9198</v>
      </c>
      <c r="EQ236">
        <v>1.9518</v>
      </c>
      <c r="ER236">
        <v>0.12856699999999999</v>
      </c>
      <c r="ES236">
        <v>0</v>
      </c>
      <c r="ET236">
        <v>22.860099999999999</v>
      </c>
      <c r="EU236">
        <v>999.9</v>
      </c>
      <c r="EV236">
        <v>53.1</v>
      </c>
      <c r="EW236">
        <v>26.9</v>
      </c>
      <c r="EX236">
        <v>18.5885</v>
      </c>
      <c r="EY236">
        <v>60.713000000000001</v>
      </c>
      <c r="EZ236">
        <v>24.563300000000002</v>
      </c>
      <c r="FA236">
        <v>1</v>
      </c>
      <c r="FB236">
        <v>-0.21923500000000001</v>
      </c>
      <c r="FC236">
        <v>0.36114099999999999</v>
      </c>
      <c r="FD236">
        <v>20.192799999999998</v>
      </c>
      <c r="FE236">
        <v>5.2207299999999996</v>
      </c>
      <c r="FF236">
        <v>11.992000000000001</v>
      </c>
      <c r="FG236">
        <v>4.9648500000000002</v>
      </c>
      <c r="FH236">
        <v>3.2955000000000001</v>
      </c>
      <c r="FI236">
        <v>9999</v>
      </c>
      <c r="FJ236">
        <v>9999</v>
      </c>
      <c r="FK236">
        <v>9999</v>
      </c>
      <c r="FL236">
        <v>292.89999999999998</v>
      </c>
      <c r="FM236">
        <v>4.9710400000000003</v>
      </c>
      <c r="FN236">
        <v>1.86768</v>
      </c>
      <c r="FO236">
        <v>1.8588800000000001</v>
      </c>
      <c r="FP236">
        <v>1.86507</v>
      </c>
      <c r="FQ236">
        <v>1.86307</v>
      </c>
      <c r="FR236">
        <v>1.86436</v>
      </c>
      <c r="FS236">
        <v>1.8597600000000001</v>
      </c>
      <c r="FT236">
        <v>1.8638600000000001</v>
      </c>
      <c r="FU236">
        <v>0</v>
      </c>
      <c r="FV236">
        <v>0</v>
      </c>
      <c r="FW236">
        <v>0</v>
      </c>
      <c r="FX236">
        <v>0</v>
      </c>
      <c r="FY236" t="s">
        <v>361</v>
      </c>
      <c r="FZ236" t="s">
        <v>362</v>
      </c>
      <c r="GA236" t="s">
        <v>363</v>
      </c>
      <c r="GB236" t="s">
        <v>363</v>
      </c>
      <c r="GC236" t="s">
        <v>363</v>
      </c>
      <c r="GD236" t="s">
        <v>363</v>
      </c>
      <c r="GE236">
        <v>0</v>
      </c>
      <c r="GF236">
        <v>100</v>
      </c>
      <c r="GG236">
        <v>100</v>
      </c>
      <c r="GH236">
        <v>-7.06</v>
      </c>
      <c r="GI236">
        <v>-5.2699999999999997E-2</v>
      </c>
      <c r="GJ236">
        <v>-0.44953633355511791</v>
      </c>
      <c r="GK236">
        <v>-3.2761014038563928E-3</v>
      </c>
      <c r="GL236">
        <v>-2.2697488846437009E-6</v>
      </c>
      <c r="GM236">
        <v>1.1067681640329E-9</v>
      </c>
      <c r="GN236">
        <v>-6.7387852144306204E-2</v>
      </c>
      <c r="GO236">
        <v>3.4759988817346559E-3</v>
      </c>
      <c r="GP236">
        <v>-3.6432653228263149E-4</v>
      </c>
      <c r="GQ236">
        <v>1.322559970292776E-5</v>
      </c>
      <c r="GR236">
        <v>12</v>
      </c>
      <c r="GS236">
        <v>1920</v>
      </c>
      <c r="GT236">
        <v>3</v>
      </c>
      <c r="GU236">
        <v>20</v>
      </c>
      <c r="GV236">
        <v>41.9</v>
      </c>
      <c r="GW236">
        <v>54.9</v>
      </c>
      <c r="GX236">
        <v>3.4704600000000001</v>
      </c>
      <c r="GY236">
        <v>2.3962400000000001</v>
      </c>
      <c r="GZ236">
        <v>1.4489700000000001</v>
      </c>
      <c r="HA236">
        <v>2.3034699999999999</v>
      </c>
      <c r="HB236">
        <v>1.5515099999999999</v>
      </c>
      <c r="HC236">
        <v>2.2229000000000001</v>
      </c>
      <c r="HD236">
        <v>31.629799999999999</v>
      </c>
      <c r="HE236">
        <v>14.4472</v>
      </c>
      <c r="HF236">
        <v>18</v>
      </c>
      <c r="HG236">
        <v>447.767</v>
      </c>
      <c r="HH236">
        <v>466.76499999999999</v>
      </c>
      <c r="HI236">
        <v>21.850100000000001</v>
      </c>
      <c r="HJ236">
        <v>24.2378</v>
      </c>
      <c r="HK236">
        <v>30.0001</v>
      </c>
      <c r="HL236">
        <v>24.2971</v>
      </c>
      <c r="HM236">
        <v>24.242100000000001</v>
      </c>
      <c r="HN236">
        <v>69.584100000000007</v>
      </c>
      <c r="HO236">
        <v>30.259899999999998</v>
      </c>
      <c r="HP236">
        <v>43.6327</v>
      </c>
      <c r="HQ236">
        <v>21.855599999999999</v>
      </c>
      <c r="HR236">
        <v>1690.26</v>
      </c>
      <c r="HS236">
        <v>14.5039</v>
      </c>
      <c r="HT236">
        <v>99.629599999999996</v>
      </c>
      <c r="HU236">
        <v>101.381</v>
      </c>
    </row>
    <row r="237" spans="1:229" x14ac:dyDescent="0.2">
      <c r="A237">
        <v>221</v>
      </c>
      <c r="B237">
        <v>1710709770</v>
      </c>
      <c r="C237">
        <v>1680.400000095367</v>
      </c>
      <c r="D237" t="s">
        <v>809</v>
      </c>
      <c r="E237" t="s">
        <v>810</v>
      </c>
      <c r="F237">
        <v>5</v>
      </c>
      <c r="H237">
        <v>1710709767.2</v>
      </c>
      <c r="I237">
        <f t="shared" si="102"/>
        <v>4.2071709713588324E-4</v>
      </c>
      <c r="J237">
        <f t="shared" si="103"/>
        <v>0.42071709713588323</v>
      </c>
      <c r="K237">
        <f t="shared" si="104"/>
        <v>7.0219646372873328</v>
      </c>
      <c r="L237">
        <f t="shared" si="105"/>
        <v>1647.059</v>
      </c>
      <c r="M237">
        <f t="shared" si="106"/>
        <v>1162.7921328473808</v>
      </c>
      <c r="N237">
        <f t="shared" si="107"/>
        <v>118.3058543326258</v>
      </c>
      <c r="O237">
        <f t="shared" si="108"/>
        <v>167.57657420168985</v>
      </c>
      <c r="P237">
        <f t="shared" si="109"/>
        <v>2.5253899067873849E-2</v>
      </c>
      <c r="Q237">
        <f t="shared" si="110"/>
        <v>3</v>
      </c>
      <c r="R237">
        <f t="shared" si="111"/>
        <v>2.5136388842657929E-2</v>
      </c>
      <c r="S237">
        <f t="shared" si="112"/>
        <v>1.5720755144881311E-2</v>
      </c>
      <c r="T237">
        <f t="shared" si="113"/>
        <v>321.51053153331213</v>
      </c>
      <c r="U237">
        <f t="shared" si="114"/>
        <v>25.938723146232533</v>
      </c>
      <c r="V237">
        <f t="shared" si="115"/>
        <v>24.984059999999999</v>
      </c>
      <c r="W237">
        <f t="shared" si="116"/>
        <v>3.1766571067735092</v>
      </c>
      <c r="X237">
        <f t="shared" si="117"/>
        <v>49.950876632221195</v>
      </c>
      <c r="Y237">
        <f t="shared" si="118"/>
        <v>1.5129943836714541</v>
      </c>
      <c r="Z237">
        <f t="shared" si="119"/>
        <v>3.0289646262093535</v>
      </c>
      <c r="AA237">
        <f t="shared" si="120"/>
        <v>1.6636627231020551</v>
      </c>
      <c r="AB237">
        <f t="shared" si="121"/>
        <v>-18.55362398369245</v>
      </c>
      <c r="AC237">
        <f t="shared" si="122"/>
        <v>-128.75156016000011</v>
      </c>
      <c r="AD237">
        <f t="shared" si="123"/>
        <v>-9.0402585072209547</v>
      </c>
      <c r="AE237">
        <f t="shared" si="124"/>
        <v>165.16508888239861</v>
      </c>
      <c r="AF237">
        <f t="shared" si="125"/>
        <v>28.313710438777253</v>
      </c>
      <c r="AG237">
        <f t="shared" si="126"/>
        <v>0.41894034764751709</v>
      </c>
      <c r="AH237">
        <f t="shared" si="127"/>
        <v>7.0219646372873328</v>
      </c>
      <c r="AI237">
        <v>1702.728022555335</v>
      </c>
      <c r="AJ237">
        <v>1679.8070909090909</v>
      </c>
      <c r="AK237">
        <v>3.431325092471551</v>
      </c>
      <c r="AL237">
        <v>67.179014470420327</v>
      </c>
      <c r="AM237">
        <f t="shared" si="128"/>
        <v>0.42071709713588323</v>
      </c>
      <c r="AN237">
        <v>14.45804873208556</v>
      </c>
      <c r="AO237">
        <v>14.87248303030303</v>
      </c>
      <c r="AP237">
        <v>2.8351471845678981E-6</v>
      </c>
      <c r="AQ237">
        <v>78.549610732048009</v>
      </c>
      <c r="AR237">
        <v>129</v>
      </c>
      <c r="AS237">
        <v>21</v>
      </c>
      <c r="AT237">
        <f t="shared" si="129"/>
        <v>1</v>
      </c>
      <c r="AU237">
        <f t="shared" si="130"/>
        <v>0</v>
      </c>
      <c r="AV237">
        <f t="shared" si="131"/>
        <v>54310.447119383032</v>
      </c>
      <c r="AW237">
        <f t="shared" si="132"/>
        <v>2000.002</v>
      </c>
      <c r="AX237">
        <f t="shared" si="133"/>
        <v>1681.1986812089699</v>
      </c>
      <c r="AY237">
        <f t="shared" si="134"/>
        <v>0.84059850000598502</v>
      </c>
      <c r="AZ237">
        <f t="shared" si="135"/>
        <v>0.16075510501155105</v>
      </c>
      <c r="BA237">
        <v>6</v>
      </c>
      <c r="BB237">
        <v>0.5</v>
      </c>
      <c r="BC237" t="s">
        <v>358</v>
      </c>
      <c r="BD237">
        <v>2</v>
      </c>
      <c r="BE237" t="b">
        <v>1</v>
      </c>
      <c r="BF237">
        <v>1710709767.2</v>
      </c>
      <c r="BG237">
        <v>1647.059</v>
      </c>
      <c r="BH237">
        <v>1676.0619999999999</v>
      </c>
      <c r="BI237">
        <v>14.870760000000001</v>
      </c>
      <c r="BJ237">
        <v>14.45806</v>
      </c>
      <c r="BK237">
        <v>1654.1320000000001</v>
      </c>
      <c r="BL237">
        <v>14.923450000000001</v>
      </c>
      <c r="BM237">
        <v>600.01509999999996</v>
      </c>
      <c r="BN237">
        <v>101.6431</v>
      </c>
      <c r="BO237">
        <v>9.9809150000000013E-2</v>
      </c>
      <c r="BP237">
        <v>24.187999999999999</v>
      </c>
      <c r="BQ237">
        <v>24.984059999999999</v>
      </c>
      <c r="BR237">
        <v>999.9</v>
      </c>
      <c r="BS237">
        <v>0</v>
      </c>
      <c r="BT237">
        <v>0</v>
      </c>
      <c r="BU237">
        <v>10010.745000000001</v>
      </c>
      <c r="BV237">
        <v>0</v>
      </c>
      <c r="BW237">
        <v>6.1616200000000001</v>
      </c>
      <c r="BX237">
        <v>-29.002659999999999</v>
      </c>
      <c r="BY237">
        <v>1671.923</v>
      </c>
      <c r="BZ237">
        <v>1700.65</v>
      </c>
      <c r="CA237">
        <v>0.41270519999999999</v>
      </c>
      <c r="CB237">
        <v>1676.0619999999999</v>
      </c>
      <c r="CC237">
        <v>14.45806</v>
      </c>
      <c r="CD237">
        <v>1.511514</v>
      </c>
      <c r="CE237">
        <v>1.469563</v>
      </c>
      <c r="CF237">
        <v>13.085140000000001</v>
      </c>
      <c r="CG237">
        <v>12.65513</v>
      </c>
      <c r="CH237">
        <v>2000.002</v>
      </c>
      <c r="CI237">
        <v>0.97999799999999992</v>
      </c>
      <c r="CJ237">
        <v>2.00019E-2</v>
      </c>
      <c r="CK237">
        <v>0</v>
      </c>
      <c r="CL237">
        <v>212.136</v>
      </c>
      <c r="CM237">
        <v>5.0009800000000002</v>
      </c>
      <c r="CN237">
        <v>4457.2190000000001</v>
      </c>
      <c r="CO237">
        <v>18953.25</v>
      </c>
      <c r="CP237">
        <v>37.724800000000002</v>
      </c>
      <c r="CQ237">
        <v>38.125</v>
      </c>
      <c r="CR237">
        <v>37.924599999999998</v>
      </c>
      <c r="CS237">
        <v>37.25</v>
      </c>
      <c r="CT237">
        <v>38.5</v>
      </c>
      <c r="CU237">
        <v>1955.0989999999999</v>
      </c>
      <c r="CV237">
        <v>39.899999999999991</v>
      </c>
      <c r="CW237">
        <v>0</v>
      </c>
      <c r="CX237">
        <v>6728.5999999046326</v>
      </c>
      <c r="CY237">
        <v>0</v>
      </c>
      <c r="CZ237">
        <v>1710707252</v>
      </c>
      <c r="DA237" t="s">
        <v>359</v>
      </c>
      <c r="DB237">
        <v>1710707252</v>
      </c>
      <c r="DC237">
        <v>1710706472</v>
      </c>
      <c r="DD237">
        <v>25</v>
      </c>
      <c r="DE237">
        <v>0.7</v>
      </c>
      <c r="DF237">
        <v>1.4E-2</v>
      </c>
      <c r="DG237">
        <v>-2.4249999999999998</v>
      </c>
      <c r="DH237">
        <v>-3.9E-2</v>
      </c>
      <c r="DI237">
        <v>495</v>
      </c>
      <c r="DJ237">
        <v>20</v>
      </c>
      <c r="DK237">
        <v>0.44</v>
      </c>
      <c r="DL237">
        <v>7.0000000000000007E-2</v>
      </c>
      <c r="DM237">
        <v>-28.986021951219509</v>
      </c>
      <c r="DN237">
        <v>-0.59563902439025007</v>
      </c>
      <c r="DO237">
        <v>0.12247813047631501</v>
      </c>
      <c r="DP237">
        <v>0</v>
      </c>
      <c r="DQ237">
        <v>212.14817647058831</v>
      </c>
      <c r="DR237">
        <v>-0.21478992359463811</v>
      </c>
      <c r="DS237">
        <v>0.1814433099909866</v>
      </c>
      <c r="DT237">
        <v>1</v>
      </c>
      <c r="DU237">
        <v>0.40809053658536582</v>
      </c>
      <c r="DV237">
        <v>2.431680836236921E-2</v>
      </c>
      <c r="DW237">
        <v>4.6438631631358232E-3</v>
      </c>
      <c r="DX237">
        <v>1</v>
      </c>
      <c r="DY237">
        <v>2</v>
      </c>
      <c r="DZ237">
        <v>3</v>
      </c>
      <c r="EA237" t="s">
        <v>360</v>
      </c>
      <c r="EB237">
        <v>3.2293699999999999</v>
      </c>
      <c r="EC237">
        <v>2.70438</v>
      </c>
      <c r="ED237">
        <v>0.26647300000000002</v>
      </c>
      <c r="EE237">
        <v>0.26913399999999998</v>
      </c>
      <c r="EF237">
        <v>8.3096400000000001E-2</v>
      </c>
      <c r="EG237">
        <v>8.1689899999999996E-2</v>
      </c>
      <c r="EH237">
        <v>24061.8</v>
      </c>
      <c r="EI237">
        <v>23442.3</v>
      </c>
      <c r="EJ237">
        <v>31390.400000000001</v>
      </c>
      <c r="EK237">
        <v>30382</v>
      </c>
      <c r="EL237">
        <v>38567.800000000003</v>
      </c>
      <c r="EM237">
        <v>36899.300000000003</v>
      </c>
      <c r="EN237">
        <v>44002.6</v>
      </c>
      <c r="EO237">
        <v>42429.4</v>
      </c>
      <c r="EP237">
        <v>1.9190799999999999</v>
      </c>
      <c r="EQ237">
        <v>1.9520299999999999</v>
      </c>
      <c r="ER237">
        <v>0.130802</v>
      </c>
      <c r="ES237">
        <v>0</v>
      </c>
      <c r="ET237">
        <v>22.8582</v>
      </c>
      <c r="EU237">
        <v>999.9</v>
      </c>
      <c r="EV237">
        <v>53.1</v>
      </c>
      <c r="EW237">
        <v>26.9</v>
      </c>
      <c r="EX237">
        <v>18.589200000000002</v>
      </c>
      <c r="EY237">
        <v>60.662999999999997</v>
      </c>
      <c r="EZ237">
        <v>24.583300000000001</v>
      </c>
      <c r="FA237">
        <v>1</v>
      </c>
      <c r="FB237">
        <v>-0.219337</v>
      </c>
      <c r="FC237">
        <v>0.34571400000000002</v>
      </c>
      <c r="FD237">
        <v>20.192699999999999</v>
      </c>
      <c r="FE237">
        <v>5.2204300000000003</v>
      </c>
      <c r="FF237">
        <v>11.992000000000001</v>
      </c>
      <c r="FG237">
        <v>4.9645999999999999</v>
      </c>
      <c r="FH237">
        <v>3.2954500000000002</v>
      </c>
      <c r="FI237">
        <v>9999</v>
      </c>
      <c r="FJ237">
        <v>9999</v>
      </c>
      <c r="FK237">
        <v>9999</v>
      </c>
      <c r="FL237">
        <v>292.89999999999998</v>
      </c>
      <c r="FM237">
        <v>4.9710599999999996</v>
      </c>
      <c r="FN237">
        <v>1.86768</v>
      </c>
      <c r="FO237">
        <v>1.8589100000000001</v>
      </c>
      <c r="FP237">
        <v>1.86507</v>
      </c>
      <c r="FQ237">
        <v>1.86303</v>
      </c>
      <c r="FR237">
        <v>1.8643700000000001</v>
      </c>
      <c r="FS237">
        <v>1.8597600000000001</v>
      </c>
      <c r="FT237">
        <v>1.8638600000000001</v>
      </c>
      <c r="FU237">
        <v>0</v>
      </c>
      <c r="FV237">
        <v>0</v>
      </c>
      <c r="FW237">
        <v>0</v>
      </c>
      <c r="FX237">
        <v>0</v>
      </c>
      <c r="FY237" t="s">
        <v>361</v>
      </c>
      <c r="FZ237" t="s">
        <v>362</v>
      </c>
      <c r="GA237" t="s">
        <v>363</v>
      </c>
      <c r="GB237" t="s">
        <v>363</v>
      </c>
      <c r="GC237" t="s">
        <v>363</v>
      </c>
      <c r="GD237" t="s">
        <v>363</v>
      </c>
      <c r="GE237">
        <v>0</v>
      </c>
      <c r="GF237">
        <v>100</v>
      </c>
      <c r="GG237">
        <v>100</v>
      </c>
      <c r="GH237">
        <v>-7.09</v>
      </c>
      <c r="GI237">
        <v>-5.2699999999999997E-2</v>
      </c>
      <c r="GJ237">
        <v>-0.44953633355511791</v>
      </c>
      <c r="GK237">
        <v>-3.2761014038563928E-3</v>
      </c>
      <c r="GL237">
        <v>-2.2697488846437009E-6</v>
      </c>
      <c r="GM237">
        <v>1.1067681640329E-9</v>
      </c>
      <c r="GN237">
        <v>-6.7387852144306204E-2</v>
      </c>
      <c r="GO237">
        <v>3.4759988817346559E-3</v>
      </c>
      <c r="GP237">
        <v>-3.6432653228263149E-4</v>
      </c>
      <c r="GQ237">
        <v>1.322559970292776E-5</v>
      </c>
      <c r="GR237">
        <v>12</v>
      </c>
      <c r="GS237">
        <v>1920</v>
      </c>
      <c r="GT237">
        <v>3</v>
      </c>
      <c r="GU237">
        <v>20</v>
      </c>
      <c r="GV237">
        <v>42</v>
      </c>
      <c r="GW237">
        <v>55</v>
      </c>
      <c r="GX237">
        <v>3.4997600000000002</v>
      </c>
      <c r="GY237">
        <v>2.3962400000000001</v>
      </c>
      <c r="GZ237">
        <v>1.4489700000000001</v>
      </c>
      <c r="HA237">
        <v>2.3034699999999999</v>
      </c>
      <c r="HB237">
        <v>1.5515099999999999</v>
      </c>
      <c r="HC237">
        <v>2.2241200000000001</v>
      </c>
      <c r="HD237">
        <v>31.629799999999999</v>
      </c>
      <c r="HE237">
        <v>14.4472</v>
      </c>
      <c r="HF237">
        <v>18</v>
      </c>
      <c r="HG237">
        <v>447.363</v>
      </c>
      <c r="HH237">
        <v>466.89</v>
      </c>
      <c r="HI237">
        <v>21.8614</v>
      </c>
      <c r="HJ237">
        <v>24.2364</v>
      </c>
      <c r="HK237">
        <v>30</v>
      </c>
      <c r="HL237">
        <v>24.296600000000002</v>
      </c>
      <c r="HM237">
        <v>24.240600000000001</v>
      </c>
      <c r="HN237">
        <v>70.118300000000005</v>
      </c>
      <c r="HO237">
        <v>30.259899999999998</v>
      </c>
      <c r="HP237">
        <v>43.6327</v>
      </c>
      <c r="HQ237">
        <v>21.871700000000001</v>
      </c>
      <c r="HR237">
        <v>1703.62</v>
      </c>
      <c r="HS237">
        <v>14.5039</v>
      </c>
      <c r="HT237">
        <v>99.629300000000001</v>
      </c>
      <c r="HU237">
        <v>101.381</v>
      </c>
    </row>
    <row r="238" spans="1:229" x14ac:dyDescent="0.2">
      <c r="A238">
        <v>222</v>
      </c>
      <c r="B238">
        <v>1710709774.5</v>
      </c>
      <c r="C238">
        <v>1684.900000095367</v>
      </c>
      <c r="D238" t="s">
        <v>811</v>
      </c>
      <c r="E238" t="s">
        <v>812</v>
      </c>
      <c r="F238">
        <v>5</v>
      </c>
      <c r="H238">
        <v>1710709771.6500001</v>
      </c>
      <c r="I238">
        <f t="shared" si="102"/>
        <v>4.2222531318263578E-4</v>
      </c>
      <c r="J238">
        <f t="shared" si="103"/>
        <v>0.42222531318263579</v>
      </c>
      <c r="K238">
        <f t="shared" si="104"/>
        <v>7.4882032524830375</v>
      </c>
      <c r="L238">
        <f t="shared" si="105"/>
        <v>1661.962</v>
      </c>
      <c r="M238">
        <f t="shared" si="106"/>
        <v>1149.0710170050825</v>
      </c>
      <c r="N238">
        <f t="shared" si="107"/>
        <v>116.90923398585829</v>
      </c>
      <c r="O238">
        <f t="shared" si="108"/>
        <v>169.09198949253945</v>
      </c>
      <c r="P238">
        <f t="shared" si="109"/>
        <v>2.5312434138314983E-2</v>
      </c>
      <c r="Q238">
        <f t="shared" si="110"/>
        <v>3</v>
      </c>
      <c r="R238">
        <f t="shared" si="111"/>
        <v>2.5194379911078771E-2</v>
      </c>
      <c r="S238">
        <f t="shared" si="112"/>
        <v>1.5757048122152256E-2</v>
      </c>
      <c r="T238">
        <f t="shared" si="113"/>
        <v>321.51452961895336</v>
      </c>
      <c r="U238">
        <f t="shared" si="114"/>
        <v>25.941258540563489</v>
      </c>
      <c r="V238">
        <f t="shared" si="115"/>
        <v>24.996379999999998</v>
      </c>
      <c r="W238">
        <f t="shared" si="116"/>
        <v>3.1789914131416892</v>
      </c>
      <c r="X238">
        <f t="shared" si="117"/>
        <v>49.950229683783533</v>
      </c>
      <c r="Y238">
        <f t="shared" si="118"/>
        <v>1.5132379987509474</v>
      </c>
      <c r="Z238">
        <f t="shared" si="119"/>
        <v>3.0294915725727365</v>
      </c>
      <c r="AA238">
        <f t="shared" si="120"/>
        <v>1.6657534143907418</v>
      </c>
      <c r="AB238">
        <f t="shared" si="121"/>
        <v>-18.620136311354237</v>
      </c>
      <c r="AC238">
        <f t="shared" si="122"/>
        <v>-130.27511327999991</v>
      </c>
      <c r="AD238">
        <f t="shared" si="123"/>
        <v>-9.1479365653732767</v>
      </c>
      <c r="AE238">
        <f t="shared" si="124"/>
        <v>163.47134346222589</v>
      </c>
      <c r="AF238">
        <f t="shared" si="125"/>
        <v>28.233140163253065</v>
      </c>
      <c r="AG238">
        <f t="shared" si="126"/>
        <v>0.42168703119971601</v>
      </c>
      <c r="AH238">
        <f t="shared" si="127"/>
        <v>7.4882032524830375</v>
      </c>
      <c r="AI238">
        <v>1717.9972714411269</v>
      </c>
      <c r="AJ238">
        <v>1694.9528484848479</v>
      </c>
      <c r="AK238">
        <v>3.3551368462380848</v>
      </c>
      <c r="AL238">
        <v>67.179014470420327</v>
      </c>
      <c r="AM238">
        <f t="shared" si="128"/>
        <v>0.42222531318263579</v>
      </c>
      <c r="AN238">
        <v>14.457968705365751</v>
      </c>
      <c r="AO238">
        <v>14.87392484848484</v>
      </c>
      <c r="AP238">
        <v>7.1678267850613852E-7</v>
      </c>
      <c r="AQ238">
        <v>78.549610732048009</v>
      </c>
      <c r="AR238">
        <v>130</v>
      </c>
      <c r="AS238">
        <v>22</v>
      </c>
      <c r="AT238">
        <f t="shared" si="129"/>
        <v>1</v>
      </c>
      <c r="AU238">
        <f t="shared" si="130"/>
        <v>0</v>
      </c>
      <c r="AV238">
        <f t="shared" si="131"/>
        <v>54305.315276697482</v>
      </c>
      <c r="AW238">
        <f t="shared" si="132"/>
        <v>2000.027</v>
      </c>
      <c r="AX238">
        <f t="shared" si="133"/>
        <v>1681.2196853984212</v>
      </c>
      <c r="AY238">
        <f t="shared" si="134"/>
        <v>0.84059849461953329</v>
      </c>
      <c r="AZ238">
        <f t="shared" si="135"/>
        <v>0.16075509461569937</v>
      </c>
      <c r="BA238">
        <v>6</v>
      </c>
      <c r="BB238">
        <v>0.5</v>
      </c>
      <c r="BC238" t="s">
        <v>358</v>
      </c>
      <c r="BD238">
        <v>2</v>
      </c>
      <c r="BE238" t="b">
        <v>1</v>
      </c>
      <c r="BF238">
        <v>1710709771.6500001</v>
      </c>
      <c r="BG238">
        <v>1661.962</v>
      </c>
      <c r="BH238">
        <v>1690.8969999999999</v>
      </c>
      <c r="BI238">
        <v>14.87323</v>
      </c>
      <c r="BJ238">
        <v>14.457800000000001</v>
      </c>
      <c r="BK238">
        <v>1669.056</v>
      </c>
      <c r="BL238">
        <v>14.92592</v>
      </c>
      <c r="BM238">
        <v>599.97860000000003</v>
      </c>
      <c r="BN238">
        <v>101.6425</v>
      </c>
      <c r="BO238">
        <v>9.9892120000000001E-2</v>
      </c>
      <c r="BP238">
        <v>24.190899999999999</v>
      </c>
      <c r="BQ238">
        <v>24.996379999999998</v>
      </c>
      <c r="BR238">
        <v>999.9</v>
      </c>
      <c r="BS238">
        <v>0</v>
      </c>
      <c r="BT238">
        <v>0</v>
      </c>
      <c r="BU238">
        <v>10009.922</v>
      </c>
      <c r="BV238">
        <v>0</v>
      </c>
      <c r="BW238">
        <v>6.1616200000000001</v>
      </c>
      <c r="BX238">
        <v>-28.9344</v>
      </c>
      <c r="BY238">
        <v>1687.0540000000001</v>
      </c>
      <c r="BZ238">
        <v>1715.701</v>
      </c>
      <c r="CA238">
        <v>0.41544700000000001</v>
      </c>
      <c r="CB238">
        <v>1690.8969999999999</v>
      </c>
      <c r="CC238">
        <v>14.457800000000001</v>
      </c>
      <c r="CD238">
        <v>1.5117529999999999</v>
      </c>
      <c r="CE238">
        <v>1.4695240000000001</v>
      </c>
      <c r="CF238">
        <v>13.087540000000001</v>
      </c>
      <c r="CG238">
        <v>12.654719999999999</v>
      </c>
      <c r="CH238">
        <v>2000.027</v>
      </c>
      <c r="CI238">
        <v>0.97999799999999992</v>
      </c>
      <c r="CJ238">
        <v>2.00019E-2</v>
      </c>
      <c r="CK238">
        <v>0</v>
      </c>
      <c r="CL238">
        <v>212.1558</v>
      </c>
      <c r="CM238">
        <v>5.0009800000000002</v>
      </c>
      <c r="CN238">
        <v>4455.7560000000003</v>
      </c>
      <c r="CO238">
        <v>18953.48</v>
      </c>
      <c r="CP238">
        <v>37.686999999999998</v>
      </c>
      <c r="CQ238">
        <v>38.0809</v>
      </c>
      <c r="CR238">
        <v>37.875</v>
      </c>
      <c r="CS238">
        <v>37.237400000000001</v>
      </c>
      <c r="CT238">
        <v>38.5</v>
      </c>
      <c r="CU238">
        <v>1955.117</v>
      </c>
      <c r="CV238">
        <v>39.899999999999991</v>
      </c>
      <c r="CW238">
        <v>0</v>
      </c>
      <c r="CX238">
        <v>6733.3999998569489</v>
      </c>
      <c r="CY238">
        <v>0</v>
      </c>
      <c r="CZ238">
        <v>1710707252</v>
      </c>
      <c r="DA238" t="s">
        <v>359</v>
      </c>
      <c r="DB238">
        <v>1710707252</v>
      </c>
      <c r="DC238">
        <v>1710706472</v>
      </c>
      <c r="DD238">
        <v>25</v>
      </c>
      <c r="DE238">
        <v>0.7</v>
      </c>
      <c r="DF238">
        <v>1.4E-2</v>
      </c>
      <c r="DG238">
        <v>-2.4249999999999998</v>
      </c>
      <c r="DH238">
        <v>-3.9E-2</v>
      </c>
      <c r="DI238">
        <v>495</v>
      </c>
      <c r="DJ238">
        <v>20</v>
      </c>
      <c r="DK238">
        <v>0.44</v>
      </c>
      <c r="DL238">
        <v>7.0000000000000007E-2</v>
      </c>
      <c r="DM238">
        <v>-29.00578048780487</v>
      </c>
      <c r="DN238">
        <v>0.2182285714285177</v>
      </c>
      <c r="DO238">
        <v>0.1019686829482517</v>
      </c>
      <c r="DP238">
        <v>1</v>
      </c>
      <c r="DQ238">
        <v>212.1155</v>
      </c>
      <c r="DR238">
        <v>0.14742551541325771</v>
      </c>
      <c r="DS238">
        <v>0.16424269166299721</v>
      </c>
      <c r="DT238">
        <v>1</v>
      </c>
      <c r="DU238">
        <v>0.41022890243902438</v>
      </c>
      <c r="DV238">
        <v>4.5164947735192723E-2</v>
      </c>
      <c r="DW238">
        <v>4.5880968040315799E-3</v>
      </c>
      <c r="DX238">
        <v>1</v>
      </c>
      <c r="DY238">
        <v>3</v>
      </c>
      <c r="DZ238">
        <v>3</v>
      </c>
      <c r="EA238" t="s">
        <v>460</v>
      </c>
      <c r="EB238">
        <v>3.2294299999999998</v>
      </c>
      <c r="EC238">
        <v>2.7044199999999998</v>
      </c>
      <c r="ED238">
        <v>0.26788600000000001</v>
      </c>
      <c r="EE238">
        <v>0.27056000000000002</v>
      </c>
      <c r="EF238">
        <v>8.3101300000000003E-2</v>
      </c>
      <c r="EG238">
        <v>8.1685900000000006E-2</v>
      </c>
      <c r="EH238">
        <v>24015.599999999999</v>
      </c>
      <c r="EI238">
        <v>23396.7</v>
      </c>
      <c r="EJ238">
        <v>31390.5</v>
      </c>
      <c r="EK238">
        <v>30382.1</v>
      </c>
      <c r="EL238">
        <v>38567.599999999999</v>
      </c>
      <c r="EM238">
        <v>36899.599999999999</v>
      </c>
      <c r="EN238">
        <v>44002.7</v>
      </c>
      <c r="EO238">
        <v>42429.5</v>
      </c>
      <c r="EP238">
        <v>1.9188000000000001</v>
      </c>
      <c r="EQ238">
        <v>1.9521200000000001</v>
      </c>
      <c r="ER238">
        <v>0.129521</v>
      </c>
      <c r="ES238">
        <v>0</v>
      </c>
      <c r="ET238">
        <v>22.856100000000001</v>
      </c>
      <c r="EU238">
        <v>999.9</v>
      </c>
      <c r="EV238">
        <v>53.1</v>
      </c>
      <c r="EW238">
        <v>26.9</v>
      </c>
      <c r="EX238">
        <v>18.588100000000001</v>
      </c>
      <c r="EY238">
        <v>60.652999999999999</v>
      </c>
      <c r="EZ238">
        <v>24.595400000000001</v>
      </c>
      <c r="FA238">
        <v>1</v>
      </c>
      <c r="FB238">
        <v>-0.219337</v>
      </c>
      <c r="FC238">
        <v>0.36791099999999999</v>
      </c>
      <c r="FD238">
        <v>20.192799999999998</v>
      </c>
      <c r="FE238">
        <v>5.2207299999999996</v>
      </c>
      <c r="FF238">
        <v>11.992100000000001</v>
      </c>
      <c r="FG238">
        <v>4.9646999999999997</v>
      </c>
      <c r="FH238">
        <v>3.29548</v>
      </c>
      <c r="FI238">
        <v>9999</v>
      </c>
      <c r="FJ238">
        <v>9999</v>
      </c>
      <c r="FK238">
        <v>9999</v>
      </c>
      <c r="FL238">
        <v>292.89999999999998</v>
      </c>
      <c r="FM238">
        <v>4.9710599999999996</v>
      </c>
      <c r="FN238">
        <v>1.86768</v>
      </c>
      <c r="FO238">
        <v>1.8589</v>
      </c>
      <c r="FP238">
        <v>1.8650800000000001</v>
      </c>
      <c r="FQ238">
        <v>1.8630199999999999</v>
      </c>
      <c r="FR238">
        <v>1.86436</v>
      </c>
      <c r="FS238">
        <v>1.8597600000000001</v>
      </c>
      <c r="FT238">
        <v>1.8638600000000001</v>
      </c>
      <c r="FU238">
        <v>0</v>
      </c>
      <c r="FV238">
        <v>0</v>
      </c>
      <c r="FW238">
        <v>0</v>
      </c>
      <c r="FX238">
        <v>0</v>
      </c>
      <c r="FY238" t="s">
        <v>361</v>
      </c>
      <c r="FZ238" t="s">
        <v>362</v>
      </c>
      <c r="GA238" t="s">
        <v>363</v>
      </c>
      <c r="GB238" t="s">
        <v>363</v>
      </c>
      <c r="GC238" t="s">
        <v>363</v>
      </c>
      <c r="GD238" t="s">
        <v>363</v>
      </c>
      <c r="GE238">
        <v>0</v>
      </c>
      <c r="GF238">
        <v>100</v>
      </c>
      <c r="GG238">
        <v>100</v>
      </c>
      <c r="GH238">
        <v>-7.11</v>
      </c>
      <c r="GI238">
        <v>-5.2699999999999997E-2</v>
      </c>
      <c r="GJ238">
        <v>-0.44953633355511791</v>
      </c>
      <c r="GK238">
        <v>-3.2761014038563928E-3</v>
      </c>
      <c r="GL238">
        <v>-2.2697488846437009E-6</v>
      </c>
      <c r="GM238">
        <v>1.1067681640329E-9</v>
      </c>
      <c r="GN238">
        <v>-6.7387852144306204E-2</v>
      </c>
      <c r="GO238">
        <v>3.4759988817346559E-3</v>
      </c>
      <c r="GP238">
        <v>-3.6432653228263149E-4</v>
      </c>
      <c r="GQ238">
        <v>1.322559970292776E-5</v>
      </c>
      <c r="GR238">
        <v>12</v>
      </c>
      <c r="GS238">
        <v>1920</v>
      </c>
      <c r="GT238">
        <v>3</v>
      </c>
      <c r="GU238">
        <v>20</v>
      </c>
      <c r="GV238">
        <v>42</v>
      </c>
      <c r="GW238">
        <v>55</v>
      </c>
      <c r="GX238">
        <v>3.5266099999999998</v>
      </c>
      <c r="GY238">
        <v>2.3999000000000001</v>
      </c>
      <c r="GZ238">
        <v>1.4489700000000001</v>
      </c>
      <c r="HA238">
        <v>2.3034699999999999</v>
      </c>
      <c r="HB238">
        <v>1.5515099999999999</v>
      </c>
      <c r="HC238">
        <v>2.2387700000000001</v>
      </c>
      <c r="HD238">
        <v>31.629799999999999</v>
      </c>
      <c r="HE238">
        <v>14.4472</v>
      </c>
      <c r="HF238">
        <v>18</v>
      </c>
      <c r="HG238">
        <v>447.2</v>
      </c>
      <c r="HH238">
        <v>466.94200000000001</v>
      </c>
      <c r="HI238">
        <v>21.8752</v>
      </c>
      <c r="HJ238">
        <v>24.234500000000001</v>
      </c>
      <c r="HK238">
        <v>30</v>
      </c>
      <c r="HL238">
        <v>24.295100000000001</v>
      </c>
      <c r="HM238">
        <v>24.2394</v>
      </c>
      <c r="HN238">
        <v>70.588399999999993</v>
      </c>
      <c r="HO238">
        <v>30.259899999999998</v>
      </c>
      <c r="HP238">
        <v>43.6327</v>
      </c>
      <c r="HQ238">
        <v>21.872</v>
      </c>
      <c r="HR238">
        <v>1723.65</v>
      </c>
      <c r="HS238">
        <v>14.5039</v>
      </c>
      <c r="HT238">
        <v>99.629400000000004</v>
      </c>
      <c r="HU238">
        <v>101.381</v>
      </c>
    </row>
    <row r="239" spans="1:229" x14ac:dyDescent="0.2">
      <c r="A239">
        <v>223</v>
      </c>
      <c r="B239">
        <v>1710709780</v>
      </c>
      <c r="C239">
        <v>1690.400000095367</v>
      </c>
      <c r="D239" t="s">
        <v>813</v>
      </c>
      <c r="E239" t="s">
        <v>814</v>
      </c>
      <c r="F239">
        <v>5</v>
      </c>
      <c r="H239">
        <v>1710709777.25</v>
      </c>
      <c r="I239">
        <f t="shared" si="102"/>
        <v>4.2412398147459267E-4</v>
      </c>
      <c r="J239">
        <f t="shared" si="103"/>
        <v>0.42412398147459268</v>
      </c>
      <c r="K239">
        <f t="shared" si="104"/>
        <v>7.0378794955783048</v>
      </c>
      <c r="L239">
        <f t="shared" si="105"/>
        <v>1680.6479999999999</v>
      </c>
      <c r="M239">
        <f t="shared" si="106"/>
        <v>1198.1574324641658</v>
      </c>
      <c r="N239">
        <f t="shared" si="107"/>
        <v>121.90360998543709</v>
      </c>
      <c r="O239">
        <f t="shared" si="108"/>
        <v>170.99343772666722</v>
      </c>
      <c r="P239">
        <f t="shared" si="109"/>
        <v>2.5465328942430292E-2</v>
      </c>
      <c r="Q239">
        <f t="shared" si="110"/>
        <v>3</v>
      </c>
      <c r="R239">
        <f t="shared" si="111"/>
        <v>2.534584787444075E-2</v>
      </c>
      <c r="S239">
        <f t="shared" si="112"/>
        <v>1.5851842960565167E-2</v>
      </c>
      <c r="T239">
        <f t="shared" si="113"/>
        <v>321.50798601916699</v>
      </c>
      <c r="U239">
        <f t="shared" si="114"/>
        <v>25.941915499992071</v>
      </c>
      <c r="V239">
        <f t="shared" si="115"/>
        <v>24.984079999999999</v>
      </c>
      <c r="W239">
        <f t="shared" si="116"/>
        <v>3.1766608950177271</v>
      </c>
      <c r="X239">
        <f t="shared" si="117"/>
        <v>49.95188341217289</v>
      </c>
      <c r="Y239">
        <f t="shared" si="118"/>
        <v>1.5133952129325974</v>
      </c>
      <c r="Z239">
        <f t="shared" si="119"/>
        <v>3.029706008169843</v>
      </c>
      <c r="AA239">
        <f t="shared" si="120"/>
        <v>1.6632656820851297</v>
      </c>
      <c r="AB239">
        <f t="shared" si="121"/>
        <v>-18.703867583029538</v>
      </c>
      <c r="AC239">
        <f t="shared" si="122"/>
        <v>-128.09491199999971</v>
      </c>
      <c r="AD239">
        <f t="shared" si="123"/>
        <v>-8.9943378344776228</v>
      </c>
      <c r="AE239">
        <f t="shared" si="124"/>
        <v>165.71486860166013</v>
      </c>
      <c r="AF239">
        <f t="shared" si="125"/>
        <v>28.35426565396908</v>
      </c>
      <c r="AG239">
        <f t="shared" si="126"/>
        <v>0.42405711697573456</v>
      </c>
      <c r="AH239">
        <f t="shared" si="127"/>
        <v>7.0378794955783048</v>
      </c>
      <c r="AI239">
        <v>1736.722119806082</v>
      </c>
      <c r="AJ239">
        <v>1713.7490303030311</v>
      </c>
      <c r="AK239">
        <v>3.439086842547658</v>
      </c>
      <c r="AL239">
        <v>67.179014470420327</v>
      </c>
      <c r="AM239">
        <f t="shared" si="128"/>
        <v>0.42412398147459268</v>
      </c>
      <c r="AN239">
        <v>14.45687222147394</v>
      </c>
      <c r="AO239">
        <v>14.874687878787871</v>
      </c>
      <c r="AP239">
        <v>4.4408416691365857E-8</v>
      </c>
      <c r="AQ239">
        <v>78.549610732048009</v>
      </c>
      <c r="AR239">
        <v>129</v>
      </c>
      <c r="AS239">
        <v>21</v>
      </c>
      <c r="AT239">
        <f t="shared" si="129"/>
        <v>1</v>
      </c>
      <c r="AU239">
        <f t="shared" si="130"/>
        <v>0</v>
      </c>
      <c r="AV239">
        <f t="shared" si="131"/>
        <v>54079.669061230299</v>
      </c>
      <c r="AW239">
        <f t="shared" si="132"/>
        <v>1999.9860000000001</v>
      </c>
      <c r="AX239">
        <f t="shared" si="133"/>
        <v>1681.1852453985318</v>
      </c>
      <c r="AY239">
        <f t="shared" si="134"/>
        <v>0.8405985068888141</v>
      </c>
      <c r="AZ239">
        <f t="shared" si="135"/>
        <v>0.16075511829541156</v>
      </c>
      <c r="BA239">
        <v>6</v>
      </c>
      <c r="BB239">
        <v>0.5</v>
      </c>
      <c r="BC239" t="s">
        <v>358</v>
      </c>
      <c r="BD239">
        <v>2</v>
      </c>
      <c r="BE239" t="b">
        <v>1</v>
      </c>
      <c r="BF239">
        <v>1710709777.25</v>
      </c>
      <c r="BG239">
        <v>1680.6479999999999</v>
      </c>
      <c r="BH239">
        <v>1709.7149999999999</v>
      </c>
      <c r="BI239">
        <v>14.874750000000001</v>
      </c>
      <c r="BJ239">
        <v>14.457000000000001</v>
      </c>
      <c r="BK239">
        <v>1687.771</v>
      </c>
      <c r="BL239">
        <v>14.927429999999999</v>
      </c>
      <c r="BM239">
        <v>599.99909999999988</v>
      </c>
      <c r="BN239">
        <v>101.64239999999999</v>
      </c>
      <c r="BO239">
        <v>0.10016461</v>
      </c>
      <c r="BP239">
        <v>24.192080000000001</v>
      </c>
      <c r="BQ239">
        <v>24.984079999999999</v>
      </c>
      <c r="BR239">
        <v>999.9</v>
      </c>
      <c r="BS239">
        <v>0</v>
      </c>
      <c r="BT239">
        <v>0</v>
      </c>
      <c r="BU239">
        <v>9966.625</v>
      </c>
      <c r="BV239">
        <v>0</v>
      </c>
      <c r="BW239">
        <v>6.1616200000000001</v>
      </c>
      <c r="BX239">
        <v>-29.067799999999998</v>
      </c>
      <c r="BY239">
        <v>1706.0239999999999</v>
      </c>
      <c r="BZ239">
        <v>1734.7940000000001</v>
      </c>
      <c r="CA239">
        <v>0.41776160000000012</v>
      </c>
      <c r="CB239">
        <v>1709.7149999999999</v>
      </c>
      <c r="CC239">
        <v>14.457000000000001</v>
      </c>
      <c r="CD239">
        <v>1.5119069999999999</v>
      </c>
      <c r="CE239">
        <v>1.4694449999999999</v>
      </c>
      <c r="CF239">
        <v>13.089130000000001</v>
      </c>
      <c r="CG239">
        <v>12.65387</v>
      </c>
      <c r="CH239">
        <v>1999.9860000000001</v>
      </c>
      <c r="CI239">
        <v>0.97999740000000002</v>
      </c>
      <c r="CJ239">
        <v>2.000246E-2</v>
      </c>
      <c r="CK239">
        <v>0</v>
      </c>
      <c r="CL239">
        <v>211.94900000000001</v>
      </c>
      <c r="CM239">
        <v>5.0009800000000002</v>
      </c>
      <c r="CN239">
        <v>4454.0439999999999</v>
      </c>
      <c r="CO239">
        <v>18953.13</v>
      </c>
      <c r="CP239">
        <v>37.6374</v>
      </c>
      <c r="CQ239">
        <v>38.061999999999998</v>
      </c>
      <c r="CR239">
        <v>37.849800000000002</v>
      </c>
      <c r="CS239">
        <v>37.186999999999998</v>
      </c>
      <c r="CT239">
        <v>38.449599999999997</v>
      </c>
      <c r="CU239">
        <v>1955.076</v>
      </c>
      <c r="CV239">
        <v>39.899999999999991</v>
      </c>
      <c r="CW239">
        <v>0</v>
      </c>
      <c r="CX239">
        <v>6738.2000000476837</v>
      </c>
      <c r="CY239">
        <v>0</v>
      </c>
      <c r="CZ239">
        <v>1710707252</v>
      </c>
      <c r="DA239" t="s">
        <v>359</v>
      </c>
      <c r="DB239">
        <v>1710707252</v>
      </c>
      <c r="DC239">
        <v>1710706472</v>
      </c>
      <c r="DD239">
        <v>25</v>
      </c>
      <c r="DE239">
        <v>0.7</v>
      </c>
      <c r="DF239">
        <v>1.4E-2</v>
      </c>
      <c r="DG239">
        <v>-2.4249999999999998</v>
      </c>
      <c r="DH239">
        <v>-3.9E-2</v>
      </c>
      <c r="DI239">
        <v>495</v>
      </c>
      <c r="DJ239">
        <v>20</v>
      </c>
      <c r="DK239">
        <v>0.44</v>
      </c>
      <c r="DL239">
        <v>7.0000000000000007E-2</v>
      </c>
      <c r="DM239">
        <v>-29.022022499999999</v>
      </c>
      <c r="DN239">
        <v>6.4404878048841444E-2</v>
      </c>
      <c r="DO239">
        <v>9.2658767765117375E-2</v>
      </c>
      <c r="DP239">
        <v>1</v>
      </c>
      <c r="DQ239">
        <v>212.08620588235291</v>
      </c>
      <c r="DR239">
        <v>-0.50910617744510733</v>
      </c>
      <c r="DS239">
        <v>0.1993537764896666</v>
      </c>
      <c r="DT239">
        <v>1</v>
      </c>
      <c r="DU239">
        <v>0.41407892499999988</v>
      </c>
      <c r="DV239">
        <v>3.0724581613507319E-2</v>
      </c>
      <c r="DW239">
        <v>3.0329729918637601E-3</v>
      </c>
      <c r="DX239">
        <v>1</v>
      </c>
      <c r="DY239">
        <v>3</v>
      </c>
      <c r="DZ239">
        <v>3</v>
      </c>
      <c r="EA239" t="s">
        <v>460</v>
      </c>
      <c r="EB239">
        <v>3.2294999999999998</v>
      </c>
      <c r="EC239">
        <v>2.7040899999999999</v>
      </c>
      <c r="ED239">
        <v>0.26960699999999999</v>
      </c>
      <c r="EE239">
        <v>0.27226499999999998</v>
      </c>
      <c r="EF239">
        <v>8.30988E-2</v>
      </c>
      <c r="EG239">
        <v>8.1682299999999999E-2</v>
      </c>
      <c r="EH239">
        <v>23959.3</v>
      </c>
      <c r="EI239">
        <v>23342.5</v>
      </c>
      <c r="EJ239">
        <v>31390.3</v>
      </c>
      <c r="EK239">
        <v>30382.400000000001</v>
      </c>
      <c r="EL239">
        <v>38567.5</v>
      </c>
      <c r="EM239">
        <v>36899.9</v>
      </c>
      <c r="EN239">
        <v>44002.3</v>
      </c>
      <c r="EO239">
        <v>42429.7</v>
      </c>
      <c r="EP239">
        <v>1.92022</v>
      </c>
      <c r="EQ239">
        <v>1.95217</v>
      </c>
      <c r="ER239">
        <v>0.13008700000000001</v>
      </c>
      <c r="ES239">
        <v>0</v>
      </c>
      <c r="ET239">
        <v>22.852399999999999</v>
      </c>
      <c r="EU239">
        <v>999.9</v>
      </c>
      <c r="EV239">
        <v>53.1</v>
      </c>
      <c r="EW239">
        <v>26.9</v>
      </c>
      <c r="EX239">
        <v>18.591100000000001</v>
      </c>
      <c r="EY239">
        <v>60.442999999999998</v>
      </c>
      <c r="EZ239">
        <v>24.563300000000002</v>
      </c>
      <c r="FA239">
        <v>1</v>
      </c>
      <c r="FB239">
        <v>-0.21939800000000001</v>
      </c>
      <c r="FC239">
        <v>0.372917</v>
      </c>
      <c r="FD239">
        <v>20.192799999999998</v>
      </c>
      <c r="FE239">
        <v>5.2217799999999999</v>
      </c>
      <c r="FF239">
        <v>11.992000000000001</v>
      </c>
      <c r="FG239">
        <v>4.9649000000000001</v>
      </c>
      <c r="FH239">
        <v>3.2955800000000002</v>
      </c>
      <c r="FI239">
        <v>9999</v>
      </c>
      <c r="FJ239">
        <v>9999</v>
      </c>
      <c r="FK239">
        <v>9999</v>
      </c>
      <c r="FL239">
        <v>292.89999999999998</v>
      </c>
      <c r="FM239">
        <v>4.9710400000000003</v>
      </c>
      <c r="FN239">
        <v>1.86768</v>
      </c>
      <c r="FO239">
        <v>1.8589100000000001</v>
      </c>
      <c r="FP239">
        <v>1.8650800000000001</v>
      </c>
      <c r="FQ239">
        <v>1.86307</v>
      </c>
      <c r="FR239">
        <v>1.8643400000000001</v>
      </c>
      <c r="FS239">
        <v>1.8597699999999999</v>
      </c>
      <c r="FT239">
        <v>1.8638600000000001</v>
      </c>
      <c r="FU239">
        <v>0</v>
      </c>
      <c r="FV239">
        <v>0</v>
      </c>
      <c r="FW239">
        <v>0</v>
      </c>
      <c r="FX239">
        <v>0</v>
      </c>
      <c r="FY239" t="s">
        <v>361</v>
      </c>
      <c r="FZ239" t="s">
        <v>362</v>
      </c>
      <c r="GA239" t="s">
        <v>363</v>
      </c>
      <c r="GB239" t="s">
        <v>363</v>
      </c>
      <c r="GC239" t="s">
        <v>363</v>
      </c>
      <c r="GD239" t="s">
        <v>363</v>
      </c>
      <c r="GE239">
        <v>0</v>
      </c>
      <c r="GF239">
        <v>100</v>
      </c>
      <c r="GG239">
        <v>100</v>
      </c>
      <c r="GH239">
        <v>-7.14</v>
      </c>
      <c r="GI239">
        <v>-5.2699999999999997E-2</v>
      </c>
      <c r="GJ239">
        <v>-0.44953633355511791</v>
      </c>
      <c r="GK239">
        <v>-3.2761014038563928E-3</v>
      </c>
      <c r="GL239">
        <v>-2.2697488846437009E-6</v>
      </c>
      <c r="GM239">
        <v>1.1067681640329E-9</v>
      </c>
      <c r="GN239">
        <v>-6.7387852144306204E-2</v>
      </c>
      <c r="GO239">
        <v>3.4759988817346559E-3</v>
      </c>
      <c r="GP239">
        <v>-3.6432653228263149E-4</v>
      </c>
      <c r="GQ239">
        <v>1.322559970292776E-5</v>
      </c>
      <c r="GR239">
        <v>12</v>
      </c>
      <c r="GS239">
        <v>1920</v>
      </c>
      <c r="GT239">
        <v>3</v>
      </c>
      <c r="GU239">
        <v>20</v>
      </c>
      <c r="GV239">
        <v>42.1</v>
      </c>
      <c r="GW239">
        <v>55.1</v>
      </c>
      <c r="GX239">
        <v>3.5559099999999999</v>
      </c>
      <c r="GY239">
        <v>2.3950200000000001</v>
      </c>
      <c r="GZ239">
        <v>1.4489700000000001</v>
      </c>
      <c r="HA239">
        <v>2.3034699999999999</v>
      </c>
      <c r="HB239">
        <v>1.5515099999999999</v>
      </c>
      <c r="HC239">
        <v>2.2216800000000001</v>
      </c>
      <c r="HD239">
        <v>31.629799999999999</v>
      </c>
      <c r="HE239">
        <v>14.438499999999999</v>
      </c>
      <c r="HF239">
        <v>18</v>
      </c>
      <c r="HG239">
        <v>447.97300000000001</v>
      </c>
      <c r="HH239">
        <v>466.96499999999997</v>
      </c>
      <c r="HI239">
        <v>21.877700000000001</v>
      </c>
      <c r="HJ239">
        <v>24.232700000000001</v>
      </c>
      <c r="HK239">
        <v>30</v>
      </c>
      <c r="HL239">
        <v>24.293500000000002</v>
      </c>
      <c r="HM239">
        <v>24.238600000000002</v>
      </c>
      <c r="HN239">
        <v>71.209500000000006</v>
      </c>
      <c r="HO239">
        <v>30.259899999999998</v>
      </c>
      <c r="HP239">
        <v>43.6327</v>
      </c>
      <c r="HQ239">
        <v>21.883099999999999</v>
      </c>
      <c r="HR239">
        <v>1737.02</v>
      </c>
      <c r="HS239">
        <v>14.5039</v>
      </c>
      <c r="HT239">
        <v>99.628699999999995</v>
      </c>
      <c r="HU239">
        <v>101.38200000000001</v>
      </c>
    </row>
    <row r="240" spans="1:229" x14ac:dyDescent="0.2">
      <c r="A240">
        <v>224</v>
      </c>
      <c r="B240">
        <v>1710709784.5</v>
      </c>
      <c r="C240">
        <v>1694.900000095367</v>
      </c>
      <c r="D240" t="s">
        <v>815</v>
      </c>
      <c r="E240" t="s">
        <v>816</v>
      </c>
      <c r="F240">
        <v>5</v>
      </c>
      <c r="H240">
        <v>1710709781.6500001</v>
      </c>
      <c r="I240">
        <f t="shared" si="102"/>
        <v>4.2473489850638872E-4</v>
      </c>
      <c r="J240">
        <f t="shared" si="103"/>
        <v>0.42473489850638874</v>
      </c>
      <c r="K240">
        <f t="shared" si="104"/>
        <v>7.3102239247875858</v>
      </c>
      <c r="L240">
        <f t="shared" si="105"/>
        <v>1695.5260000000001</v>
      </c>
      <c r="M240">
        <f t="shared" si="106"/>
        <v>1196.0633234990203</v>
      </c>
      <c r="N240">
        <f t="shared" si="107"/>
        <v>121.67785612477684</v>
      </c>
      <c r="O240">
        <f t="shared" si="108"/>
        <v>172.48916895158632</v>
      </c>
      <c r="P240">
        <f t="shared" si="109"/>
        <v>2.5487609813880558E-2</v>
      </c>
      <c r="Q240">
        <f t="shared" si="110"/>
        <v>3</v>
      </c>
      <c r="R240">
        <f t="shared" si="111"/>
        <v>2.5367920105063491E-2</v>
      </c>
      <c r="S240">
        <f t="shared" si="112"/>
        <v>1.5865656727788141E-2</v>
      </c>
      <c r="T240">
        <f t="shared" si="113"/>
        <v>321.50511321926081</v>
      </c>
      <c r="U240">
        <f t="shared" si="114"/>
        <v>25.942881894237615</v>
      </c>
      <c r="V240">
        <f t="shared" si="115"/>
        <v>24.987839999999998</v>
      </c>
      <c r="W240">
        <f t="shared" si="116"/>
        <v>3.1773731550713373</v>
      </c>
      <c r="X240">
        <f t="shared" si="117"/>
        <v>49.946783022454817</v>
      </c>
      <c r="Y240">
        <f t="shared" si="118"/>
        <v>1.5133441654625219</v>
      </c>
      <c r="Z240">
        <f t="shared" si="119"/>
        <v>3.0299131873661622</v>
      </c>
      <c r="AA240">
        <f t="shared" si="120"/>
        <v>1.6640289896088154</v>
      </c>
      <c r="AB240">
        <f t="shared" si="121"/>
        <v>-18.730809024131741</v>
      </c>
      <c r="AC240">
        <f t="shared" si="122"/>
        <v>-128.51866031999975</v>
      </c>
      <c r="AD240">
        <f t="shared" si="123"/>
        <v>-9.024314820481937</v>
      </c>
      <c r="AE240">
        <f t="shared" si="124"/>
        <v>165.23132905464735</v>
      </c>
      <c r="AF240">
        <f t="shared" si="125"/>
        <v>28.256624574604064</v>
      </c>
      <c r="AG240">
        <f t="shared" si="126"/>
        <v>0.4240930226936524</v>
      </c>
      <c r="AH240">
        <f t="shared" si="127"/>
        <v>7.3102239247875858</v>
      </c>
      <c r="AI240">
        <v>1752.0807736479669</v>
      </c>
      <c r="AJ240">
        <v>1729.1064242424241</v>
      </c>
      <c r="AK240">
        <v>3.3799843218181689</v>
      </c>
      <c r="AL240">
        <v>67.179014470420327</v>
      </c>
      <c r="AM240">
        <f t="shared" si="128"/>
        <v>0.42473489850638874</v>
      </c>
      <c r="AN240">
        <v>14.45805476332462</v>
      </c>
      <c r="AO240">
        <v>14.876434545454551</v>
      </c>
      <c r="AP240">
        <v>2.2741297000468338E-6</v>
      </c>
      <c r="AQ240">
        <v>78.549610732048009</v>
      </c>
      <c r="AR240">
        <v>129</v>
      </c>
      <c r="AS240">
        <v>22</v>
      </c>
      <c r="AT240">
        <f t="shared" si="129"/>
        <v>1</v>
      </c>
      <c r="AU240">
        <f t="shared" si="130"/>
        <v>0</v>
      </c>
      <c r="AV240">
        <f t="shared" si="131"/>
        <v>54236.03652952124</v>
      </c>
      <c r="AW240">
        <f t="shared" si="132"/>
        <v>1999.9680000000001</v>
      </c>
      <c r="AX240">
        <f t="shared" si="133"/>
        <v>1681.1701253985805</v>
      </c>
      <c r="AY240">
        <f t="shared" si="134"/>
        <v>0.84059851227548665</v>
      </c>
      <c r="AZ240">
        <f t="shared" si="135"/>
        <v>0.16075512869168945</v>
      </c>
      <c r="BA240">
        <v>6</v>
      </c>
      <c r="BB240">
        <v>0.5</v>
      </c>
      <c r="BC240" t="s">
        <v>358</v>
      </c>
      <c r="BD240">
        <v>2</v>
      </c>
      <c r="BE240" t="b">
        <v>1</v>
      </c>
      <c r="BF240">
        <v>1710709781.6500001</v>
      </c>
      <c r="BG240">
        <v>1695.5260000000001</v>
      </c>
      <c r="BH240">
        <v>1724.5</v>
      </c>
      <c r="BI240">
        <v>14.8758</v>
      </c>
      <c r="BJ240">
        <v>14.45804</v>
      </c>
      <c r="BK240">
        <v>1702.672</v>
      </c>
      <c r="BL240">
        <v>14.92849</v>
      </c>
      <c r="BM240">
        <v>600.03489999999999</v>
      </c>
      <c r="BN240">
        <v>101.63209999999999</v>
      </c>
      <c r="BO240">
        <v>9.9851590000000004E-2</v>
      </c>
      <c r="BP240">
        <v>24.19322</v>
      </c>
      <c r="BQ240">
        <v>24.987839999999998</v>
      </c>
      <c r="BR240">
        <v>999.9</v>
      </c>
      <c r="BS240">
        <v>0</v>
      </c>
      <c r="BT240">
        <v>0</v>
      </c>
      <c r="BU240">
        <v>9997.755000000001</v>
      </c>
      <c r="BV240">
        <v>0</v>
      </c>
      <c r="BW240">
        <v>6.1616200000000001</v>
      </c>
      <c r="BX240">
        <v>-28.97269</v>
      </c>
      <c r="BY240">
        <v>1721.13</v>
      </c>
      <c r="BZ240">
        <v>1749.798</v>
      </c>
      <c r="CA240">
        <v>0.41775519999999999</v>
      </c>
      <c r="CB240">
        <v>1724.5</v>
      </c>
      <c r="CC240">
        <v>14.45804</v>
      </c>
      <c r="CD240">
        <v>1.511862</v>
      </c>
      <c r="CE240">
        <v>1.4694039999999999</v>
      </c>
      <c r="CF240">
        <v>13.08864</v>
      </c>
      <c r="CG240">
        <v>12.653449999999999</v>
      </c>
      <c r="CH240">
        <v>1999.9680000000001</v>
      </c>
      <c r="CI240">
        <v>0.97999710000000007</v>
      </c>
      <c r="CJ240">
        <v>2.0002740000000001E-2</v>
      </c>
      <c r="CK240">
        <v>0</v>
      </c>
      <c r="CL240">
        <v>211.98169999999999</v>
      </c>
      <c r="CM240">
        <v>5.0009800000000002</v>
      </c>
      <c r="CN240">
        <v>4452.4390000000003</v>
      </c>
      <c r="CO240">
        <v>18952.939999999999</v>
      </c>
      <c r="CP240">
        <v>37.618699999999997</v>
      </c>
      <c r="CQ240">
        <v>38.030999999999999</v>
      </c>
      <c r="CR240">
        <v>37.811999999999998</v>
      </c>
      <c r="CS240">
        <v>37.186999999999998</v>
      </c>
      <c r="CT240">
        <v>38.418399999999998</v>
      </c>
      <c r="CU240">
        <v>1955.058</v>
      </c>
      <c r="CV240">
        <v>39.899999999999991</v>
      </c>
      <c r="CW240">
        <v>0</v>
      </c>
      <c r="CX240">
        <v>6743</v>
      </c>
      <c r="CY240">
        <v>0</v>
      </c>
      <c r="CZ240">
        <v>1710707252</v>
      </c>
      <c r="DA240" t="s">
        <v>359</v>
      </c>
      <c r="DB240">
        <v>1710707252</v>
      </c>
      <c r="DC240">
        <v>1710706472</v>
      </c>
      <c r="DD240">
        <v>25</v>
      </c>
      <c r="DE240">
        <v>0.7</v>
      </c>
      <c r="DF240">
        <v>1.4E-2</v>
      </c>
      <c r="DG240">
        <v>-2.4249999999999998</v>
      </c>
      <c r="DH240">
        <v>-3.9E-2</v>
      </c>
      <c r="DI240">
        <v>495</v>
      </c>
      <c r="DJ240">
        <v>20</v>
      </c>
      <c r="DK240">
        <v>0.44</v>
      </c>
      <c r="DL240">
        <v>7.0000000000000007E-2</v>
      </c>
      <c r="DM240">
        <v>-29.005722500000001</v>
      </c>
      <c r="DN240">
        <v>9.5721951219571055E-2</v>
      </c>
      <c r="DO240">
        <v>9.5233826678076686E-2</v>
      </c>
      <c r="DP240">
        <v>1</v>
      </c>
      <c r="DQ240">
        <v>212.04120588235301</v>
      </c>
      <c r="DR240">
        <v>-0.7270129735744425</v>
      </c>
      <c r="DS240">
        <v>0.23492336415141951</v>
      </c>
      <c r="DT240">
        <v>1</v>
      </c>
      <c r="DU240">
        <v>0.41566212499999999</v>
      </c>
      <c r="DV240">
        <v>2.3104491557222839E-2</v>
      </c>
      <c r="DW240">
        <v>2.4216373818916428E-3</v>
      </c>
      <c r="DX240">
        <v>1</v>
      </c>
      <c r="DY240">
        <v>3</v>
      </c>
      <c r="DZ240">
        <v>3</v>
      </c>
      <c r="EA240" t="s">
        <v>460</v>
      </c>
      <c r="EB240">
        <v>3.2292299999999998</v>
      </c>
      <c r="EC240">
        <v>2.7043699999999999</v>
      </c>
      <c r="ED240">
        <v>0.27102599999999999</v>
      </c>
      <c r="EE240">
        <v>0.27366299999999999</v>
      </c>
      <c r="EF240">
        <v>8.3111400000000002E-2</v>
      </c>
      <c r="EG240">
        <v>8.1686300000000003E-2</v>
      </c>
      <c r="EH240">
        <v>23913.1</v>
      </c>
      <c r="EI240">
        <v>23298</v>
      </c>
      <c r="EJ240">
        <v>31390.6</v>
      </c>
      <c r="EK240">
        <v>30382.6</v>
      </c>
      <c r="EL240">
        <v>38567.300000000003</v>
      </c>
      <c r="EM240">
        <v>36900.300000000003</v>
      </c>
      <c r="EN240">
        <v>44002.7</v>
      </c>
      <c r="EO240">
        <v>42430.3</v>
      </c>
      <c r="EP240">
        <v>1.91893</v>
      </c>
      <c r="EQ240">
        <v>1.9520999999999999</v>
      </c>
      <c r="ER240">
        <v>0.12962499999999999</v>
      </c>
      <c r="ES240">
        <v>0</v>
      </c>
      <c r="ET240">
        <v>22.8508</v>
      </c>
      <c r="EU240">
        <v>999.9</v>
      </c>
      <c r="EV240">
        <v>53.1</v>
      </c>
      <c r="EW240">
        <v>26.9</v>
      </c>
      <c r="EX240">
        <v>18.588799999999999</v>
      </c>
      <c r="EY240">
        <v>60.433</v>
      </c>
      <c r="EZ240">
        <v>24.8277</v>
      </c>
      <c r="FA240">
        <v>1</v>
      </c>
      <c r="FB240">
        <v>-0.219497</v>
      </c>
      <c r="FC240">
        <v>0.36849900000000002</v>
      </c>
      <c r="FD240">
        <v>20.192799999999998</v>
      </c>
      <c r="FE240">
        <v>5.2216300000000002</v>
      </c>
      <c r="FF240">
        <v>11.992000000000001</v>
      </c>
      <c r="FG240">
        <v>4.9650499999999997</v>
      </c>
      <c r="FH240">
        <v>3.2956500000000002</v>
      </c>
      <c r="FI240">
        <v>9999</v>
      </c>
      <c r="FJ240">
        <v>9999</v>
      </c>
      <c r="FK240">
        <v>9999</v>
      </c>
      <c r="FL240">
        <v>292.89999999999998</v>
      </c>
      <c r="FM240">
        <v>4.9710099999999997</v>
      </c>
      <c r="FN240">
        <v>1.86768</v>
      </c>
      <c r="FO240">
        <v>1.8589100000000001</v>
      </c>
      <c r="FP240">
        <v>1.86507</v>
      </c>
      <c r="FQ240">
        <v>1.8630500000000001</v>
      </c>
      <c r="FR240">
        <v>1.8643400000000001</v>
      </c>
      <c r="FS240">
        <v>1.85975</v>
      </c>
      <c r="FT240">
        <v>1.8638699999999999</v>
      </c>
      <c r="FU240">
        <v>0</v>
      </c>
      <c r="FV240">
        <v>0</v>
      </c>
      <c r="FW240">
        <v>0</v>
      </c>
      <c r="FX240">
        <v>0</v>
      </c>
      <c r="FY240" t="s">
        <v>361</v>
      </c>
      <c r="FZ240" t="s">
        <v>362</v>
      </c>
      <c r="GA240" t="s">
        <v>363</v>
      </c>
      <c r="GB240" t="s">
        <v>363</v>
      </c>
      <c r="GC240" t="s">
        <v>363</v>
      </c>
      <c r="GD240" t="s">
        <v>363</v>
      </c>
      <c r="GE240">
        <v>0</v>
      </c>
      <c r="GF240">
        <v>100</v>
      </c>
      <c r="GG240">
        <v>100</v>
      </c>
      <c r="GH240">
        <v>-7.16</v>
      </c>
      <c r="GI240">
        <v>-5.2699999999999997E-2</v>
      </c>
      <c r="GJ240">
        <v>-0.44953633355511791</v>
      </c>
      <c r="GK240">
        <v>-3.2761014038563928E-3</v>
      </c>
      <c r="GL240">
        <v>-2.2697488846437009E-6</v>
      </c>
      <c r="GM240">
        <v>1.1067681640329E-9</v>
      </c>
      <c r="GN240">
        <v>-6.7387852144306204E-2</v>
      </c>
      <c r="GO240">
        <v>3.4759988817346559E-3</v>
      </c>
      <c r="GP240">
        <v>-3.6432653228263149E-4</v>
      </c>
      <c r="GQ240">
        <v>1.322559970292776E-5</v>
      </c>
      <c r="GR240">
        <v>12</v>
      </c>
      <c r="GS240">
        <v>1920</v>
      </c>
      <c r="GT240">
        <v>3</v>
      </c>
      <c r="GU240">
        <v>20</v>
      </c>
      <c r="GV240">
        <v>42.2</v>
      </c>
      <c r="GW240">
        <v>55.2</v>
      </c>
      <c r="GX240">
        <v>3.5815399999999999</v>
      </c>
      <c r="GY240">
        <v>2.3938000000000001</v>
      </c>
      <c r="GZ240">
        <v>1.4489700000000001</v>
      </c>
      <c r="HA240">
        <v>2.3034699999999999</v>
      </c>
      <c r="HB240">
        <v>1.5515099999999999</v>
      </c>
      <c r="HC240">
        <v>2.2656200000000002</v>
      </c>
      <c r="HD240">
        <v>31.629799999999999</v>
      </c>
      <c r="HE240">
        <v>14.4472</v>
      </c>
      <c r="HF240">
        <v>18</v>
      </c>
      <c r="HG240">
        <v>447.25400000000002</v>
      </c>
      <c r="HH240">
        <v>466.90100000000001</v>
      </c>
      <c r="HI240">
        <v>21.8857</v>
      </c>
      <c r="HJ240">
        <v>24.2315</v>
      </c>
      <c r="HK240">
        <v>29.9999</v>
      </c>
      <c r="HL240">
        <v>24.293099999999999</v>
      </c>
      <c r="HM240">
        <v>24.236599999999999</v>
      </c>
      <c r="HN240">
        <v>71.6858</v>
      </c>
      <c r="HO240">
        <v>30.259899999999998</v>
      </c>
      <c r="HP240">
        <v>43.6327</v>
      </c>
      <c r="HQ240">
        <v>21.891100000000002</v>
      </c>
      <c r="HR240">
        <v>1757.05</v>
      </c>
      <c r="HS240">
        <v>14.5039</v>
      </c>
      <c r="HT240">
        <v>99.629499999999993</v>
      </c>
      <c r="HU240">
        <v>101.383</v>
      </c>
    </row>
    <row r="241" spans="1:229" x14ac:dyDescent="0.2">
      <c r="A241">
        <v>225</v>
      </c>
      <c r="B241">
        <v>1710709790</v>
      </c>
      <c r="C241">
        <v>1700.400000095367</v>
      </c>
      <c r="D241" t="s">
        <v>817</v>
      </c>
      <c r="E241" t="s">
        <v>818</v>
      </c>
      <c r="F241">
        <v>5</v>
      </c>
      <c r="H241">
        <v>1710709787.25</v>
      </c>
      <c r="I241">
        <f t="shared" si="102"/>
        <v>4.2557821469575078E-4</v>
      </c>
      <c r="J241">
        <f t="shared" si="103"/>
        <v>0.4255782146957508</v>
      </c>
      <c r="K241">
        <f t="shared" si="104"/>
        <v>7.2131922058003379</v>
      </c>
      <c r="L241">
        <f t="shared" si="105"/>
        <v>1714.1110000000001</v>
      </c>
      <c r="M241">
        <f t="shared" si="106"/>
        <v>1221.0594108628188</v>
      </c>
      <c r="N241">
        <f t="shared" si="107"/>
        <v>124.23335345760921</v>
      </c>
      <c r="O241">
        <f t="shared" si="108"/>
        <v>174.3975402295147</v>
      </c>
      <c r="P241">
        <f t="shared" si="109"/>
        <v>2.5537260501446769E-2</v>
      </c>
      <c r="Q241">
        <f t="shared" si="110"/>
        <v>3</v>
      </c>
      <c r="R241">
        <f t="shared" si="111"/>
        <v>2.5417105206099969E-2</v>
      </c>
      <c r="S241">
        <f t="shared" si="112"/>
        <v>1.589643897336885E-2</v>
      </c>
      <c r="T241">
        <f t="shared" si="113"/>
        <v>321.51382026772467</v>
      </c>
      <c r="U241">
        <f t="shared" si="114"/>
        <v>25.943316603890619</v>
      </c>
      <c r="V241">
        <f t="shared" si="115"/>
        <v>24.990960000000001</v>
      </c>
      <c r="W241">
        <f t="shared" si="116"/>
        <v>3.1779642853155203</v>
      </c>
      <c r="X241">
        <f t="shared" si="117"/>
        <v>49.956497150706809</v>
      </c>
      <c r="Y241">
        <f t="shared" si="118"/>
        <v>1.5136929710056442</v>
      </c>
      <c r="Z241">
        <f t="shared" si="119"/>
        <v>3.0300222340233232</v>
      </c>
      <c r="AA241">
        <f t="shared" si="120"/>
        <v>1.6642713143098762</v>
      </c>
      <c r="AB241">
        <f t="shared" si="121"/>
        <v>-18.767999268082608</v>
      </c>
      <c r="AC241">
        <f t="shared" si="122"/>
        <v>-128.92623504000039</v>
      </c>
      <c r="AD241">
        <f t="shared" si="123"/>
        <v>-9.0531037265919601</v>
      </c>
      <c r="AE241">
        <f t="shared" si="124"/>
        <v>164.76648223304966</v>
      </c>
      <c r="AF241">
        <f t="shared" si="125"/>
        <v>28.27257918673665</v>
      </c>
      <c r="AG241">
        <f t="shared" si="126"/>
        <v>0.42585241752932446</v>
      </c>
      <c r="AH241">
        <f t="shared" si="127"/>
        <v>7.2131922058003379</v>
      </c>
      <c r="AI241">
        <v>1770.6102739515561</v>
      </c>
      <c r="AJ241">
        <v>1747.6399393939389</v>
      </c>
      <c r="AK241">
        <v>3.400322892625693</v>
      </c>
      <c r="AL241">
        <v>67.179014470420327</v>
      </c>
      <c r="AM241">
        <f t="shared" si="128"/>
        <v>0.4255782146957508</v>
      </c>
      <c r="AN241">
        <v>14.458296132933789</v>
      </c>
      <c r="AO241">
        <v>14.87749878787878</v>
      </c>
      <c r="AP241">
        <v>1.3636646957825741E-6</v>
      </c>
      <c r="AQ241">
        <v>78.549610732048009</v>
      </c>
      <c r="AR241">
        <v>129</v>
      </c>
      <c r="AS241">
        <v>21</v>
      </c>
      <c r="AT241">
        <f t="shared" si="129"/>
        <v>1</v>
      </c>
      <c r="AU241">
        <f t="shared" si="130"/>
        <v>0</v>
      </c>
      <c r="AV241">
        <f t="shared" si="131"/>
        <v>53954.417372809745</v>
      </c>
      <c r="AW241">
        <f t="shared" si="132"/>
        <v>2000.019</v>
      </c>
      <c r="AX241">
        <f t="shared" si="133"/>
        <v>1681.2132594133286</v>
      </c>
      <c r="AY241">
        <f t="shared" si="134"/>
        <v>0.84059864401954609</v>
      </c>
      <c r="AZ241">
        <f t="shared" si="135"/>
        <v>0.16075538295772424</v>
      </c>
      <c r="BA241">
        <v>6</v>
      </c>
      <c r="BB241">
        <v>0.5</v>
      </c>
      <c r="BC241" t="s">
        <v>358</v>
      </c>
      <c r="BD241">
        <v>2</v>
      </c>
      <c r="BE241" t="b">
        <v>1</v>
      </c>
      <c r="BF241">
        <v>1710709787.25</v>
      </c>
      <c r="BG241">
        <v>1714.1110000000001</v>
      </c>
      <c r="BH241">
        <v>1743.1110000000001</v>
      </c>
      <c r="BI241">
        <v>14.87772</v>
      </c>
      <c r="BJ241">
        <v>14.45824</v>
      </c>
      <c r="BK241">
        <v>1721.28</v>
      </c>
      <c r="BL241">
        <v>14.930400000000001</v>
      </c>
      <c r="BM241">
        <v>600.05250000000001</v>
      </c>
      <c r="BN241">
        <v>101.642</v>
      </c>
      <c r="BO241">
        <v>0.1002677</v>
      </c>
      <c r="BP241">
        <v>24.193819999999999</v>
      </c>
      <c r="BQ241">
        <v>24.990960000000001</v>
      </c>
      <c r="BR241">
        <v>999.9</v>
      </c>
      <c r="BS241">
        <v>0</v>
      </c>
      <c r="BT241">
        <v>0</v>
      </c>
      <c r="BU241">
        <v>9942.6880000000001</v>
      </c>
      <c r="BV241">
        <v>0</v>
      </c>
      <c r="BW241">
        <v>6.1579459999999999</v>
      </c>
      <c r="BX241">
        <v>-29.001529999999999</v>
      </c>
      <c r="BY241">
        <v>1739.9970000000001</v>
      </c>
      <c r="BZ241">
        <v>1768.683</v>
      </c>
      <c r="CA241">
        <v>0.4194793</v>
      </c>
      <c r="CB241">
        <v>1743.1110000000001</v>
      </c>
      <c r="CC241">
        <v>14.45824</v>
      </c>
      <c r="CD241">
        <v>1.5122009999999999</v>
      </c>
      <c r="CE241">
        <v>1.469565</v>
      </c>
      <c r="CF241">
        <v>13.092090000000001</v>
      </c>
      <c r="CG241">
        <v>12.655110000000001</v>
      </c>
      <c r="CH241">
        <v>2000.019</v>
      </c>
      <c r="CI241">
        <v>0.97999740000000002</v>
      </c>
      <c r="CJ241">
        <v>2.000246E-2</v>
      </c>
      <c r="CK241">
        <v>0</v>
      </c>
      <c r="CL241">
        <v>211.73500000000001</v>
      </c>
      <c r="CM241">
        <v>5.0009800000000002</v>
      </c>
      <c r="CN241">
        <v>4450.2060000000001</v>
      </c>
      <c r="CO241">
        <v>18953.419999999998</v>
      </c>
      <c r="CP241">
        <v>37.561999999999998</v>
      </c>
      <c r="CQ241">
        <v>38</v>
      </c>
      <c r="CR241">
        <v>37.768599999999999</v>
      </c>
      <c r="CS241">
        <v>37.143599999999999</v>
      </c>
      <c r="CT241">
        <v>38.375</v>
      </c>
      <c r="CU241">
        <v>1955.1089999999999</v>
      </c>
      <c r="CV241">
        <v>39.909999999999989</v>
      </c>
      <c r="CW241">
        <v>0</v>
      </c>
      <c r="CX241">
        <v>6748.3999998569489</v>
      </c>
      <c r="CY241">
        <v>0</v>
      </c>
      <c r="CZ241">
        <v>1710707252</v>
      </c>
      <c r="DA241" t="s">
        <v>359</v>
      </c>
      <c r="DB241">
        <v>1710707252</v>
      </c>
      <c r="DC241">
        <v>1710706472</v>
      </c>
      <c r="DD241">
        <v>25</v>
      </c>
      <c r="DE241">
        <v>0.7</v>
      </c>
      <c r="DF241">
        <v>1.4E-2</v>
      </c>
      <c r="DG241">
        <v>-2.4249999999999998</v>
      </c>
      <c r="DH241">
        <v>-3.9E-2</v>
      </c>
      <c r="DI241">
        <v>495</v>
      </c>
      <c r="DJ241">
        <v>20</v>
      </c>
      <c r="DK241">
        <v>0.44</v>
      </c>
      <c r="DL241">
        <v>7.0000000000000007E-2</v>
      </c>
      <c r="DM241">
        <v>-28.998787499999999</v>
      </c>
      <c r="DN241">
        <v>-0.2793061913696171</v>
      </c>
      <c r="DO241">
        <v>8.5174116336771827E-2</v>
      </c>
      <c r="DP241">
        <v>1</v>
      </c>
      <c r="DQ241">
        <v>211.93385294117641</v>
      </c>
      <c r="DR241">
        <v>-1.28722687699775</v>
      </c>
      <c r="DS241">
        <v>0.26664893557689312</v>
      </c>
      <c r="DT241">
        <v>0</v>
      </c>
      <c r="DU241">
        <v>0.41750317500000012</v>
      </c>
      <c r="DV241">
        <v>1.5158577861162609E-2</v>
      </c>
      <c r="DW241">
        <v>1.613938612331646E-3</v>
      </c>
      <c r="DX241">
        <v>1</v>
      </c>
      <c r="DY241">
        <v>2</v>
      </c>
      <c r="DZ241">
        <v>3</v>
      </c>
      <c r="EA241" t="s">
        <v>360</v>
      </c>
      <c r="EB241">
        <v>3.2294399999999999</v>
      </c>
      <c r="EC241">
        <v>2.7039300000000002</v>
      </c>
      <c r="ED241">
        <v>0.27273500000000001</v>
      </c>
      <c r="EE241">
        <v>0.27534700000000001</v>
      </c>
      <c r="EF241">
        <v>8.3118499999999998E-2</v>
      </c>
      <c r="EG241">
        <v>8.1689100000000001E-2</v>
      </c>
      <c r="EH241">
        <v>23857.7</v>
      </c>
      <c r="EI241">
        <v>23244.3</v>
      </c>
      <c r="EJ241">
        <v>31391.200000000001</v>
      </c>
      <c r="EK241">
        <v>30382.7</v>
      </c>
      <c r="EL241">
        <v>38567.599999999999</v>
      </c>
      <c r="EM241">
        <v>36900.300000000003</v>
      </c>
      <c r="EN241">
        <v>44003.3</v>
      </c>
      <c r="EO241">
        <v>42430.400000000001</v>
      </c>
      <c r="EP241">
        <v>1.9206799999999999</v>
      </c>
      <c r="EQ241">
        <v>1.9523299999999999</v>
      </c>
      <c r="ER241">
        <v>0.13159999999999999</v>
      </c>
      <c r="ES241">
        <v>0</v>
      </c>
      <c r="ET241">
        <v>22.8492</v>
      </c>
      <c r="EU241">
        <v>999.9</v>
      </c>
      <c r="EV241">
        <v>53</v>
      </c>
      <c r="EW241">
        <v>26.9</v>
      </c>
      <c r="EX241">
        <v>18.554400000000001</v>
      </c>
      <c r="EY241">
        <v>60.643000000000001</v>
      </c>
      <c r="EZ241">
        <v>24.739599999999999</v>
      </c>
      <c r="FA241">
        <v>1</v>
      </c>
      <c r="FB241">
        <v>-0.219558</v>
      </c>
      <c r="FC241">
        <v>0.35578399999999999</v>
      </c>
      <c r="FD241">
        <v>20.192699999999999</v>
      </c>
      <c r="FE241">
        <v>5.2211800000000004</v>
      </c>
      <c r="FF241">
        <v>11.992000000000001</v>
      </c>
      <c r="FG241">
        <v>4.9651500000000004</v>
      </c>
      <c r="FH241">
        <v>3.2956500000000002</v>
      </c>
      <c r="FI241">
        <v>9999</v>
      </c>
      <c r="FJ241">
        <v>9999</v>
      </c>
      <c r="FK241">
        <v>9999</v>
      </c>
      <c r="FL241">
        <v>292.89999999999998</v>
      </c>
      <c r="FM241">
        <v>4.9710400000000003</v>
      </c>
      <c r="FN241">
        <v>1.86768</v>
      </c>
      <c r="FO241">
        <v>1.8589199999999999</v>
      </c>
      <c r="FP241">
        <v>1.8650800000000001</v>
      </c>
      <c r="FQ241">
        <v>1.8630599999999999</v>
      </c>
      <c r="FR241">
        <v>1.86433</v>
      </c>
      <c r="FS241">
        <v>1.85975</v>
      </c>
      <c r="FT241">
        <v>1.8638600000000001</v>
      </c>
      <c r="FU241">
        <v>0</v>
      </c>
      <c r="FV241">
        <v>0</v>
      </c>
      <c r="FW241">
        <v>0</v>
      </c>
      <c r="FX241">
        <v>0</v>
      </c>
      <c r="FY241" t="s">
        <v>361</v>
      </c>
      <c r="FZ241" t="s">
        <v>362</v>
      </c>
      <c r="GA241" t="s">
        <v>363</v>
      </c>
      <c r="GB241" t="s">
        <v>363</v>
      </c>
      <c r="GC241" t="s">
        <v>363</v>
      </c>
      <c r="GD241" t="s">
        <v>363</v>
      </c>
      <c r="GE241">
        <v>0</v>
      </c>
      <c r="GF241">
        <v>100</v>
      </c>
      <c r="GG241">
        <v>100</v>
      </c>
      <c r="GH241">
        <v>-7.18</v>
      </c>
      <c r="GI241">
        <v>-5.2699999999999997E-2</v>
      </c>
      <c r="GJ241">
        <v>-0.44953633355511791</v>
      </c>
      <c r="GK241">
        <v>-3.2761014038563928E-3</v>
      </c>
      <c r="GL241">
        <v>-2.2697488846437009E-6</v>
      </c>
      <c r="GM241">
        <v>1.1067681640329E-9</v>
      </c>
      <c r="GN241">
        <v>-6.7387852144306204E-2</v>
      </c>
      <c r="GO241">
        <v>3.4759988817346559E-3</v>
      </c>
      <c r="GP241">
        <v>-3.6432653228263149E-4</v>
      </c>
      <c r="GQ241">
        <v>1.322559970292776E-5</v>
      </c>
      <c r="GR241">
        <v>12</v>
      </c>
      <c r="GS241">
        <v>1920</v>
      </c>
      <c r="GT241">
        <v>3</v>
      </c>
      <c r="GU241">
        <v>20</v>
      </c>
      <c r="GV241">
        <v>42.3</v>
      </c>
      <c r="GW241">
        <v>55.3</v>
      </c>
      <c r="GX241">
        <v>3.61206</v>
      </c>
      <c r="GY241">
        <v>2.3938000000000001</v>
      </c>
      <c r="GZ241">
        <v>1.4489700000000001</v>
      </c>
      <c r="HA241">
        <v>2.3034699999999999</v>
      </c>
      <c r="HB241">
        <v>1.5515099999999999</v>
      </c>
      <c r="HC241">
        <v>2.2705099999999998</v>
      </c>
      <c r="HD241">
        <v>31.629799999999999</v>
      </c>
      <c r="HE241">
        <v>14.4472</v>
      </c>
      <c r="HF241">
        <v>18</v>
      </c>
      <c r="HG241">
        <v>448.2</v>
      </c>
      <c r="HH241">
        <v>467.03699999999998</v>
      </c>
      <c r="HI241">
        <v>21.894400000000001</v>
      </c>
      <c r="HJ241">
        <v>24.229700000000001</v>
      </c>
      <c r="HK241">
        <v>29.9999</v>
      </c>
      <c r="HL241">
        <v>24.291</v>
      </c>
      <c r="HM241">
        <v>24.2361</v>
      </c>
      <c r="HN241">
        <v>72.317800000000005</v>
      </c>
      <c r="HO241">
        <v>30.259899999999998</v>
      </c>
      <c r="HP241">
        <v>43.2605</v>
      </c>
      <c r="HQ241">
        <v>21.902000000000001</v>
      </c>
      <c r="HR241">
        <v>1770.42</v>
      </c>
      <c r="HS241">
        <v>14.5039</v>
      </c>
      <c r="HT241">
        <v>99.631200000000007</v>
      </c>
      <c r="HU241">
        <v>101.384</v>
      </c>
    </row>
    <row r="242" spans="1:229" x14ac:dyDescent="0.2">
      <c r="A242">
        <v>226</v>
      </c>
      <c r="B242">
        <v>1710709794.5</v>
      </c>
      <c r="C242">
        <v>1704.900000095367</v>
      </c>
      <c r="D242" t="s">
        <v>819</v>
      </c>
      <c r="E242" t="s">
        <v>820</v>
      </c>
      <c r="F242">
        <v>5</v>
      </c>
      <c r="H242">
        <v>1710709791.6500001</v>
      </c>
      <c r="I242">
        <f t="shared" si="102"/>
        <v>4.296077697360835E-4</v>
      </c>
      <c r="J242">
        <f t="shared" si="103"/>
        <v>0.4296077697360835</v>
      </c>
      <c r="K242">
        <f t="shared" si="104"/>
        <v>7.5828293658310333</v>
      </c>
      <c r="L242">
        <f t="shared" si="105"/>
        <v>1728.7819999999999</v>
      </c>
      <c r="M242">
        <f t="shared" si="106"/>
        <v>1216.2425479818444</v>
      </c>
      <c r="N242">
        <f t="shared" si="107"/>
        <v>123.74241417004771</v>
      </c>
      <c r="O242">
        <f t="shared" si="108"/>
        <v>175.88897757992001</v>
      </c>
      <c r="P242">
        <f t="shared" si="109"/>
        <v>2.5750888061887293E-2</v>
      </c>
      <c r="Q242">
        <f t="shared" si="110"/>
        <v>3</v>
      </c>
      <c r="R242">
        <f t="shared" si="111"/>
        <v>2.5628719271902956E-2</v>
      </c>
      <c r="S242">
        <f t="shared" si="112"/>
        <v>1.6028877479422346E-2</v>
      </c>
      <c r="T242">
        <f t="shared" si="113"/>
        <v>321.50838323374018</v>
      </c>
      <c r="U242">
        <f t="shared" si="114"/>
        <v>25.947532187223757</v>
      </c>
      <c r="V242">
        <f t="shared" si="115"/>
        <v>25.00095</v>
      </c>
      <c r="W242">
        <f t="shared" si="116"/>
        <v>3.1798576854485154</v>
      </c>
      <c r="X242">
        <f t="shared" si="117"/>
        <v>49.941841603104265</v>
      </c>
      <c r="Y242">
        <f t="shared" si="118"/>
        <v>1.5137282257452003</v>
      </c>
      <c r="Z242">
        <f t="shared" si="119"/>
        <v>3.0309819925645485</v>
      </c>
      <c r="AA242">
        <f t="shared" si="120"/>
        <v>1.6661294597033152</v>
      </c>
      <c r="AB242">
        <f t="shared" si="121"/>
        <v>-18.945702645361283</v>
      </c>
      <c r="AC242">
        <f t="shared" si="122"/>
        <v>-129.68801159999973</v>
      </c>
      <c r="AD242">
        <f t="shared" si="123"/>
        <v>-9.107296230846222</v>
      </c>
      <c r="AE242">
        <f t="shared" si="124"/>
        <v>163.76737275753297</v>
      </c>
      <c r="AF242">
        <f t="shared" si="125"/>
        <v>28.346217298963609</v>
      </c>
      <c r="AG242">
        <f t="shared" si="126"/>
        <v>0.43002826327243904</v>
      </c>
      <c r="AH242">
        <f t="shared" si="127"/>
        <v>7.5828293658310333</v>
      </c>
      <c r="AI242">
        <v>1785.9872658946849</v>
      </c>
      <c r="AJ242">
        <v>1762.8047878787879</v>
      </c>
      <c r="AK242">
        <v>3.3643374537640618</v>
      </c>
      <c r="AL242">
        <v>67.179014470420327</v>
      </c>
      <c r="AM242">
        <f t="shared" si="128"/>
        <v>0.4296077697360835</v>
      </c>
      <c r="AN242">
        <v>14.45433619754893</v>
      </c>
      <c r="AO242">
        <v>14.87756787878787</v>
      </c>
      <c r="AP242">
        <v>8.0269641226397704E-7</v>
      </c>
      <c r="AQ242">
        <v>78.549610732048009</v>
      </c>
      <c r="AR242">
        <v>129</v>
      </c>
      <c r="AS242">
        <v>22</v>
      </c>
      <c r="AT242">
        <f t="shared" si="129"/>
        <v>1</v>
      </c>
      <c r="AU242">
        <f t="shared" si="130"/>
        <v>0</v>
      </c>
      <c r="AV242">
        <f t="shared" si="131"/>
        <v>54145.097417272031</v>
      </c>
      <c r="AW242">
        <f t="shared" si="132"/>
        <v>1999.9860000000001</v>
      </c>
      <c r="AX242">
        <f t="shared" si="133"/>
        <v>1681.1854512091918</v>
      </c>
      <c r="AY242">
        <f t="shared" si="134"/>
        <v>0.84059860979486445</v>
      </c>
      <c r="AZ242">
        <f t="shared" si="135"/>
        <v>0.1607553169040884</v>
      </c>
      <c r="BA242">
        <v>6</v>
      </c>
      <c r="BB242">
        <v>0.5</v>
      </c>
      <c r="BC242" t="s">
        <v>358</v>
      </c>
      <c r="BD242">
        <v>2</v>
      </c>
      <c r="BE242" t="b">
        <v>1</v>
      </c>
      <c r="BF242">
        <v>1710709791.6500001</v>
      </c>
      <c r="BG242">
        <v>1728.7819999999999</v>
      </c>
      <c r="BH242">
        <v>1757.873</v>
      </c>
      <c r="BI242">
        <v>14.878170000000001</v>
      </c>
      <c r="BJ242">
        <v>14.45452</v>
      </c>
      <c r="BK242">
        <v>1735.9680000000001</v>
      </c>
      <c r="BL242">
        <v>14.930870000000001</v>
      </c>
      <c r="BM242">
        <v>599.97199999999998</v>
      </c>
      <c r="BN242">
        <v>101.6417</v>
      </c>
      <c r="BO242">
        <v>9.985999999999999E-2</v>
      </c>
      <c r="BP242">
        <v>24.199100000000001</v>
      </c>
      <c r="BQ242">
        <v>25.00095</v>
      </c>
      <c r="BR242">
        <v>999.9</v>
      </c>
      <c r="BS242">
        <v>0</v>
      </c>
      <c r="BT242">
        <v>0</v>
      </c>
      <c r="BU242">
        <v>9979.5059999999994</v>
      </c>
      <c r="BV242">
        <v>0</v>
      </c>
      <c r="BW242">
        <v>6.12643</v>
      </c>
      <c r="BX242">
        <v>-29.09263</v>
      </c>
      <c r="BY242">
        <v>1754.8920000000001</v>
      </c>
      <c r="BZ242">
        <v>1783.655</v>
      </c>
      <c r="CA242">
        <v>0.42364980000000002</v>
      </c>
      <c r="CB242">
        <v>1757.873</v>
      </c>
      <c r="CC242">
        <v>14.45452</v>
      </c>
      <c r="CD242">
        <v>1.512246</v>
      </c>
      <c r="CE242">
        <v>1.469185</v>
      </c>
      <c r="CF242">
        <v>13.09254</v>
      </c>
      <c r="CG242">
        <v>12.65118</v>
      </c>
      <c r="CH242">
        <v>1999.9860000000001</v>
      </c>
      <c r="CI242">
        <v>0.97999709999999995</v>
      </c>
      <c r="CJ242">
        <v>2.0002740000000001E-2</v>
      </c>
      <c r="CK242">
        <v>0</v>
      </c>
      <c r="CL242">
        <v>211.60429999999999</v>
      </c>
      <c r="CM242">
        <v>5.0009800000000002</v>
      </c>
      <c r="CN242">
        <v>4448.4610000000002</v>
      </c>
      <c r="CO242">
        <v>18953.12</v>
      </c>
      <c r="CP242">
        <v>37.561999999999998</v>
      </c>
      <c r="CQ242">
        <v>37.974800000000002</v>
      </c>
      <c r="CR242">
        <v>37.743699999999997</v>
      </c>
      <c r="CS242">
        <v>37.125</v>
      </c>
      <c r="CT242">
        <v>38.368699999999997</v>
      </c>
      <c r="CU242">
        <v>1955.076</v>
      </c>
      <c r="CV242">
        <v>39.906999999999996</v>
      </c>
      <c r="CW242">
        <v>0</v>
      </c>
      <c r="CX242">
        <v>6753.2000000476837</v>
      </c>
      <c r="CY242">
        <v>0</v>
      </c>
      <c r="CZ242">
        <v>1710707252</v>
      </c>
      <c r="DA242" t="s">
        <v>359</v>
      </c>
      <c r="DB242">
        <v>1710707252</v>
      </c>
      <c r="DC242">
        <v>1710706472</v>
      </c>
      <c r="DD242">
        <v>25</v>
      </c>
      <c r="DE242">
        <v>0.7</v>
      </c>
      <c r="DF242">
        <v>1.4E-2</v>
      </c>
      <c r="DG242">
        <v>-2.4249999999999998</v>
      </c>
      <c r="DH242">
        <v>-3.9E-2</v>
      </c>
      <c r="DI242">
        <v>495</v>
      </c>
      <c r="DJ242">
        <v>20</v>
      </c>
      <c r="DK242">
        <v>0.44</v>
      </c>
      <c r="DL242">
        <v>7.0000000000000007E-2</v>
      </c>
      <c r="DM242">
        <v>-29.040302439024391</v>
      </c>
      <c r="DN242">
        <v>-0.13744808362374411</v>
      </c>
      <c r="DO242">
        <v>0.1162950316406295</v>
      </c>
      <c r="DP242">
        <v>1</v>
      </c>
      <c r="DQ242">
        <v>211.83767647058829</v>
      </c>
      <c r="DR242">
        <v>-1.0283116809531221</v>
      </c>
      <c r="DS242">
        <v>0.25510951749582911</v>
      </c>
      <c r="DT242">
        <v>0</v>
      </c>
      <c r="DU242">
        <v>0.41962526829268287</v>
      </c>
      <c r="DV242">
        <v>2.3800473867595259E-2</v>
      </c>
      <c r="DW242">
        <v>2.8686630439503239E-3</v>
      </c>
      <c r="DX242">
        <v>1</v>
      </c>
      <c r="DY242">
        <v>2</v>
      </c>
      <c r="DZ242">
        <v>3</v>
      </c>
      <c r="EA242" t="s">
        <v>360</v>
      </c>
      <c r="EB242">
        <v>3.22919</v>
      </c>
      <c r="EC242">
        <v>2.70438</v>
      </c>
      <c r="ED242">
        <v>0.27410499999999999</v>
      </c>
      <c r="EE242">
        <v>0.27675699999999998</v>
      </c>
      <c r="EF242">
        <v>8.3113599999999996E-2</v>
      </c>
      <c r="EG242">
        <v>8.16582E-2</v>
      </c>
      <c r="EH242">
        <v>23812.3</v>
      </c>
      <c r="EI242">
        <v>23199.3</v>
      </c>
      <c r="EJ242">
        <v>31390.400000000001</v>
      </c>
      <c r="EK242">
        <v>30382.9</v>
      </c>
      <c r="EL242">
        <v>38567.199999999997</v>
      </c>
      <c r="EM242">
        <v>36901.699999999997</v>
      </c>
      <c r="EN242">
        <v>44002.6</v>
      </c>
      <c r="EO242">
        <v>42430.5</v>
      </c>
      <c r="EP242">
        <v>1.92008</v>
      </c>
      <c r="EQ242">
        <v>1.9524999999999999</v>
      </c>
      <c r="ER242">
        <v>0.12964000000000001</v>
      </c>
      <c r="ES242">
        <v>0</v>
      </c>
      <c r="ET242">
        <v>22.848400000000002</v>
      </c>
      <c r="EU242">
        <v>999.9</v>
      </c>
      <c r="EV242">
        <v>53</v>
      </c>
      <c r="EW242">
        <v>26.9</v>
      </c>
      <c r="EX242">
        <v>18.554300000000001</v>
      </c>
      <c r="EY242">
        <v>60.813000000000002</v>
      </c>
      <c r="EZ242">
        <v>25.192299999999999</v>
      </c>
      <c r="FA242">
        <v>1</v>
      </c>
      <c r="FB242">
        <v>-0.219751</v>
      </c>
      <c r="FC242">
        <v>0.94270699999999996</v>
      </c>
      <c r="FD242">
        <v>20.188199999999998</v>
      </c>
      <c r="FE242">
        <v>5.2216300000000002</v>
      </c>
      <c r="FF242">
        <v>11.992100000000001</v>
      </c>
      <c r="FG242">
        <v>4.9652500000000002</v>
      </c>
      <c r="FH242">
        <v>3.2956500000000002</v>
      </c>
      <c r="FI242">
        <v>9999</v>
      </c>
      <c r="FJ242">
        <v>9999</v>
      </c>
      <c r="FK242">
        <v>9999</v>
      </c>
      <c r="FL242">
        <v>292.89999999999998</v>
      </c>
      <c r="FM242">
        <v>4.9710200000000002</v>
      </c>
      <c r="FN242">
        <v>1.86768</v>
      </c>
      <c r="FO242">
        <v>1.8589100000000001</v>
      </c>
      <c r="FP242">
        <v>1.8650800000000001</v>
      </c>
      <c r="FQ242">
        <v>1.86304</v>
      </c>
      <c r="FR242">
        <v>1.86435</v>
      </c>
      <c r="FS242">
        <v>1.85975</v>
      </c>
      <c r="FT242">
        <v>1.8638699999999999</v>
      </c>
      <c r="FU242">
        <v>0</v>
      </c>
      <c r="FV242">
        <v>0</v>
      </c>
      <c r="FW242">
        <v>0</v>
      </c>
      <c r="FX242">
        <v>0</v>
      </c>
      <c r="FY242" t="s">
        <v>361</v>
      </c>
      <c r="FZ242" t="s">
        <v>362</v>
      </c>
      <c r="GA242" t="s">
        <v>363</v>
      </c>
      <c r="GB242" t="s">
        <v>363</v>
      </c>
      <c r="GC242" t="s">
        <v>363</v>
      </c>
      <c r="GD242" t="s">
        <v>363</v>
      </c>
      <c r="GE242">
        <v>0</v>
      </c>
      <c r="GF242">
        <v>100</v>
      </c>
      <c r="GG242">
        <v>100</v>
      </c>
      <c r="GH242">
        <v>-7.2</v>
      </c>
      <c r="GI242">
        <v>-5.2699999999999997E-2</v>
      </c>
      <c r="GJ242">
        <v>-0.44953633355511791</v>
      </c>
      <c r="GK242">
        <v>-3.2761014038563928E-3</v>
      </c>
      <c r="GL242">
        <v>-2.2697488846437009E-6</v>
      </c>
      <c r="GM242">
        <v>1.1067681640329E-9</v>
      </c>
      <c r="GN242">
        <v>-6.7387852144306204E-2</v>
      </c>
      <c r="GO242">
        <v>3.4759988817346559E-3</v>
      </c>
      <c r="GP242">
        <v>-3.6432653228263149E-4</v>
      </c>
      <c r="GQ242">
        <v>1.322559970292776E-5</v>
      </c>
      <c r="GR242">
        <v>12</v>
      </c>
      <c r="GS242">
        <v>1920</v>
      </c>
      <c r="GT242">
        <v>3</v>
      </c>
      <c r="GU242">
        <v>20</v>
      </c>
      <c r="GV242">
        <v>42.4</v>
      </c>
      <c r="GW242">
        <v>55.4</v>
      </c>
      <c r="GX242">
        <v>3.6364700000000001</v>
      </c>
      <c r="GY242">
        <v>2.3913600000000002</v>
      </c>
      <c r="GZ242">
        <v>1.4489700000000001</v>
      </c>
      <c r="HA242">
        <v>2.3034699999999999</v>
      </c>
      <c r="HB242">
        <v>1.5515099999999999</v>
      </c>
      <c r="HC242">
        <v>2.3010299999999999</v>
      </c>
      <c r="HD242">
        <v>31.629799999999999</v>
      </c>
      <c r="HE242">
        <v>14.4472</v>
      </c>
      <c r="HF242">
        <v>18</v>
      </c>
      <c r="HG242">
        <v>447.86500000000001</v>
      </c>
      <c r="HH242">
        <v>467.13099999999997</v>
      </c>
      <c r="HI242">
        <v>21.893899999999999</v>
      </c>
      <c r="HJ242">
        <v>24.228300000000001</v>
      </c>
      <c r="HK242">
        <v>30</v>
      </c>
      <c r="HL242">
        <v>24.290299999999998</v>
      </c>
      <c r="HM242">
        <v>24.2346</v>
      </c>
      <c r="HN242">
        <v>72.776799999999994</v>
      </c>
      <c r="HO242">
        <v>30.259899999999998</v>
      </c>
      <c r="HP242">
        <v>43.2605</v>
      </c>
      <c r="HQ242">
        <v>21.581299999999999</v>
      </c>
      <c r="HR242">
        <v>1790.46</v>
      </c>
      <c r="HS242">
        <v>14.5039</v>
      </c>
      <c r="HT242">
        <v>99.629199999999997</v>
      </c>
      <c r="HU242">
        <v>101.384</v>
      </c>
    </row>
    <row r="243" spans="1:229" x14ac:dyDescent="0.2">
      <c r="A243">
        <v>227</v>
      </c>
      <c r="B243">
        <v>1710709800</v>
      </c>
      <c r="C243">
        <v>1710.400000095367</v>
      </c>
      <c r="D243" t="s">
        <v>821</v>
      </c>
      <c r="E243" t="s">
        <v>822</v>
      </c>
      <c r="F243">
        <v>5</v>
      </c>
      <c r="H243">
        <v>1710709797.25</v>
      </c>
      <c r="I243">
        <f t="shared" si="102"/>
        <v>4.280796413935156E-4</v>
      </c>
      <c r="J243">
        <f t="shared" si="103"/>
        <v>0.42807964139351562</v>
      </c>
      <c r="K243">
        <f t="shared" si="104"/>
        <v>7.3397127388137067</v>
      </c>
      <c r="L243">
        <f t="shared" si="105"/>
        <v>1747.4469999999999</v>
      </c>
      <c r="M243">
        <f t="shared" si="106"/>
        <v>1248.5411093250434</v>
      </c>
      <c r="N243">
        <f t="shared" si="107"/>
        <v>127.0270826291126</v>
      </c>
      <c r="O243">
        <f t="shared" si="108"/>
        <v>177.78597180431865</v>
      </c>
      <c r="P243">
        <f t="shared" si="109"/>
        <v>2.5699389633691581E-2</v>
      </c>
      <c r="Q243">
        <f t="shared" si="110"/>
        <v>3</v>
      </c>
      <c r="R243">
        <f t="shared" si="111"/>
        <v>2.5577707752253865E-2</v>
      </c>
      <c r="S243">
        <f t="shared" si="112"/>
        <v>1.5996951821406653E-2</v>
      </c>
      <c r="T243">
        <f t="shared" si="113"/>
        <v>321.50971677844745</v>
      </c>
      <c r="U243">
        <f t="shared" si="114"/>
        <v>25.947939314093446</v>
      </c>
      <c r="V243">
        <f t="shared" si="115"/>
        <v>24.985499999999998</v>
      </c>
      <c r="W243">
        <f t="shared" si="116"/>
        <v>3.1769298704479785</v>
      </c>
      <c r="X243">
        <f t="shared" si="117"/>
        <v>49.931243561514258</v>
      </c>
      <c r="Y243">
        <f t="shared" si="118"/>
        <v>1.5134079087513861</v>
      </c>
      <c r="Z243">
        <f t="shared" si="119"/>
        <v>3.030983810541187</v>
      </c>
      <c r="AA243">
        <f t="shared" si="120"/>
        <v>1.6635219616965924</v>
      </c>
      <c r="AB243">
        <f t="shared" si="121"/>
        <v>-18.878312185454039</v>
      </c>
      <c r="AC243">
        <f t="shared" si="122"/>
        <v>-127.18757303999958</v>
      </c>
      <c r="AD243">
        <f t="shared" si="123"/>
        <v>-8.9310081003547044</v>
      </c>
      <c r="AE243">
        <f t="shared" si="124"/>
        <v>166.51282345263917</v>
      </c>
      <c r="AF243">
        <f t="shared" si="125"/>
        <v>28.54954328807591</v>
      </c>
      <c r="AG243">
        <f t="shared" si="126"/>
        <v>0.43102893931785125</v>
      </c>
      <c r="AH243">
        <f t="shared" si="127"/>
        <v>7.3397127388137067</v>
      </c>
      <c r="AI243">
        <v>1804.717240556814</v>
      </c>
      <c r="AJ243">
        <v>1781.52890909091</v>
      </c>
      <c r="AK243">
        <v>3.4190970039939992</v>
      </c>
      <c r="AL243">
        <v>67.179014470420327</v>
      </c>
      <c r="AM243">
        <f t="shared" si="128"/>
        <v>0.42807964139351562</v>
      </c>
      <c r="AN243">
        <v>14.45100549322123</v>
      </c>
      <c r="AO243">
        <v>14.87276</v>
      </c>
      <c r="AP243">
        <v>-1.6936548173297089E-6</v>
      </c>
      <c r="AQ243">
        <v>78.549610732048009</v>
      </c>
      <c r="AR243">
        <v>129</v>
      </c>
      <c r="AS243">
        <v>21</v>
      </c>
      <c r="AT243">
        <f t="shared" si="129"/>
        <v>1</v>
      </c>
      <c r="AU243">
        <f t="shared" si="130"/>
        <v>0</v>
      </c>
      <c r="AV243">
        <f t="shared" si="131"/>
        <v>54148.520147441806</v>
      </c>
      <c r="AW243">
        <f t="shared" si="132"/>
        <v>1999.9939999999999</v>
      </c>
      <c r="AX243">
        <f t="shared" si="133"/>
        <v>1681.1922006105945</v>
      </c>
      <c r="AY243">
        <f t="shared" si="134"/>
        <v>0.84059862210116354</v>
      </c>
      <c r="AZ243">
        <f t="shared" si="135"/>
        <v>0.16075534065524569</v>
      </c>
      <c r="BA243">
        <v>6</v>
      </c>
      <c r="BB243">
        <v>0.5</v>
      </c>
      <c r="BC243" t="s">
        <v>358</v>
      </c>
      <c r="BD243">
        <v>2</v>
      </c>
      <c r="BE243" t="b">
        <v>1</v>
      </c>
      <c r="BF243">
        <v>1710709797.25</v>
      </c>
      <c r="BG243">
        <v>1747.4469999999999</v>
      </c>
      <c r="BH243">
        <v>1776.752</v>
      </c>
      <c r="BI243">
        <v>14.87519</v>
      </c>
      <c r="BJ243">
        <v>14.45054</v>
      </c>
      <c r="BK243">
        <v>1754.654</v>
      </c>
      <c r="BL243">
        <v>14.92789</v>
      </c>
      <c r="BM243">
        <v>599.9538</v>
      </c>
      <c r="BN243">
        <v>101.6403</v>
      </c>
      <c r="BO243">
        <v>0.10010861</v>
      </c>
      <c r="BP243">
        <v>24.199110000000001</v>
      </c>
      <c r="BQ243">
        <v>24.985499999999998</v>
      </c>
      <c r="BR243">
        <v>999.9</v>
      </c>
      <c r="BS243">
        <v>0</v>
      </c>
      <c r="BT243">
        <v>0</v>
      </c>
      <c r="BU243">
        <v>9980.3070000000007</v>
      </c>
      <c r="BV243">
        <v>0</v>
      </c>
      <c r="BW243">
        <v>6.1050899999999988</v>
      </c>
      <c r="BX243">
        <v>-29.303000000000001</v>
      </c>
      <c r="BY243">
        <v>1773.835</v>
      </c>
      <c r="BZ243">
        <v>1802.8009999999999</v>
      </c>
      <c r="CA243">
        <v>0.42464990000000002</v>
      </c>
      <c r="CB243">
        <v>1776.752</v>
      </c>
      <c r="CC243">
        <v>14.45054</v>
      </c>
      <c r="CD243">
        <v>1.5119229999999999</v>
      </c>
      <c r="CE243">
        <v>1.4687589999999999</v>
      </c>
      <c r="CF243">
        <v>13.08925</v>
      </c>
      <c r="CG243">
        <v>12.64677</v>
      </c>
      <c r="CH243">
        <v>1999.9939999999999</v>
      </c>
      <c r="CI243">
        <v>0.97999680000000011</v>
      </c>
      <c r="CJ243">
        <v>2.000302E-2</v>
      </c>
      <c r="CK243">
        <v>0</v>
      </c>
      <c r="CL243">
        <v>211.6677</v>
      </c>
      <c r="CM243">
        <v>5.0009800000000002</v>
      </c>
      <c r="CN243">
        <v>4446.3459999999995</v>
      </c>
      <c r="CO243">
        <v>18953.18</v>
      </c>
      <c r="CP243">
        <v>37.5</v>
      </c>
      <c r="CQ243">
        <v>37.936999999999998</v>
      </c>
      <c r="CR243">
        <v>37.699599999999997</v>
      </c>
      <c r="CS243">
        <v>37.093500000000013</v>
      </c>
      <c r="CT243">
        <v>38.311999999999998</v>
      </c>
      <c r="CU243">
        <v>1955.0840000000001</v>
      </c>
      <c r="CV243">
        <v>39.907999999999987</v>
      </c>
      <c r="CW243">
        <v>0</v>
      </c>
      <c r="CX243">
        <v>6758.5999999046326</v>
      </c>
      <c r="CY243">
        <v>0</v>
      </c>
      <c r="CZ243">
        <v>1710707252</v>
      </c>
      <c r="DA243" t="s">
        <v>359</v>
      </c>
      <c r="DB243">
        <v>1710707252</v>
      </c>
      <c r="DC243">
        <v>1710706472</v>
      </c>
      <c r="DD243">
        <v>25</v>
      </c>
      <c r="DE243">
        <v>0.7</v>
      </c>
      <c r="DF243">
        <v>1.4E-2</v>
      </c>
      <c r="DG243">
        <v>-2.4249999999999998</v>
      </c>
      <c r="DH243">
        <v>-3.9E-2</v>
      </c>
      <c r="DI243">
        <v>495</v>
      </c>
      <c r="DJ243">
        <v>20</v>
      </c>
      <c r="DK243">
        <v>0.44</v>
      </c>
      <c r="DL243">
        <v>7.0000000000000007E-2</v>
      </c>
      <c r="DM243">
        <v>-29.10156341463415</v>
      </c>
      <c r="DN243">
        <v>-1.180425783972171</v>
      </c>
      <c r="DO243">
        <v>0.17503097949638</v>
      </c>
      <c r="DP243">
        <v>0</v>
      </c>
      <c r="DQ243">
        <v>211.75552941176471</v>
      </c>
      <c r="DR243">
        <v>-1.243789149986593</v>
      </c>
      <c r="DS243">
        <v>0.25475354125508559</v>
      </c>
      <c r="DT243">
        <v>0</v>
      </c>
      <c r="DU243">
        <v>0.4213740975609756</v>
      </c>
      <c r="DV243">
        <v>3.0063386759581999E-2</v>
      </c>
      <c r="DW243">
        <v>3.3316968049685921E-3</v>
      </c>
      <c r="DX243">
        <v>1</v>
      </c>
      <c r="DY243">
        <v>1</v>
      </c>
      <c r="DZ243">
        <v>3</v>
      </c>
      <c r="EA243" t="s">
        <v>368</v>
      </c>
      <c r="EB243">
        <v>3.2293699999999999</v>
      </c>
      <c r="EC243">
        <v>2.7044199999999998</v>
      </c>
      <c r="ED243">
        <v>0.27579799999999999</v>
      </c>
      <c r="EE243">
        <v>0.27841300000000002</v>
      </c>
      <c r="EF243">
        <v>8.3092799999999994E-2</v>
      </c>
      <c r="EG243">
        <v>8.1650500000000001E-2</v>
      </c>
      <c r="EH243">
        <v>23756.5</v>
      </c>
      <c r="EI243">
        <v>23146.400000000001</v>
      </c>
      <c r="EJ243">
        <v>31389.8</v>
      </c>
      <c r="EK243">
        <v>30382.9</v>
      </c>
      <c r="EL243">
        <v>38567.199999999997</v>
      </c>
      <c r="EM243">
        <v>36902.1</v>
      </c>
      <c r="EN243">
        <v>44001.5</v>
      </c>
      <c r="EO243">
        <v>42430.6</v>
      </c>
      <c r="EP243">
        <v>1.921</v>
      </c>
      <c r="EQ243">
        <v>1.95235</v>
      </c>
      <c r="ER243">
        <v>0.130415</v>
      </c>
      <c r="ES243">
        <v>0</v>
      </c>
      <c r="ET243">
        <v>22.847300000000001</v>
      </c>
      <c r="EU243">
        <v>999.9</v>
      </c>
      <c r="EV243">
        <v>53</v>
      </c>
      <c r="EW243">
        <v>26.9</v>
      </c>
      <c r="EX243">
        <v>18.554400000000001</v>
      </c>
      <c r="EY243">
        <v>61.082999999999998</v>
      </c>
      <c r="EZ243">
        <v>25.164300000000001</v>
      </c>
      <c r="FA243">
        <v>1</v>
      </c>
      <c r="FB243">
        <v>-0.21821399999999999</v>
      </c>
      <c r="FC243">
        <v>1.0710999999999999</v>
      </c>
      <c r="FD243">
        <v>20.188500000000001</v>
      </c>
      <c r="FE243">
        <v>5.2208800000000002</v>
      </c>
      <c r="FF243">
        <v>11.992000000000001</v>
      </c>
      <c r="FG243">
        <v>4.9649999999999999</v>
      </c>
      <c r="FH243">
        <v>3.2955000000000001</v>
      </c>
      <c r="FI243">
        <v>9999</v>
      </c>
      <c r="FJ243">
        <v>9999</v>
      </c>
      <c r="FK243">
        <v>9999</v>
      </c>
      <c r="FL243">
        <v>292.89999999999998</v>
      </c>
      <c r="FM243">
        <v>4.9710000000000001</v>
      </c>
      <c r="FN243">
        <v>1.86768</v>
      </c>
      <c r="FO243">
        <v>1.8589</v>
      </c>
      <c r="FP243">
        <v>1.8650800000000001</v>
      </c>
      <c r="FQ243">
        <v>1.8629899999999999</v>
      </c>
      <c r="FR243">
        <v>1.86435</v>
      </c>
      <c r="FS243">
        <v>1.8597600000000001</v>
      </c>
      <c r="FT243">
        <v>1.8638699999999999</v>
      </c>
      <c r="FU243">
        <v>0</v>
      </c>
      <c r="FV243">
        <v>0</v>
      </c>
      <c r="FW243">
        <v>0</v>
      </c>
      <c r="FX243">
        <v>0</v>
      </c>
      <c r="FY243" t="s">
        <v>361</v>
      </c>
      <c r="FZ243" t="s">
        <v>362</v>
      </c>
      <c r="GA243" t="s">
        <v>363</v>
      </c>
      <c r="GB243" t="s">
        <v>363</v>
      </c>
      <c r="GC243" t="s">
        <v>363</v>
      </c>
      <c r="GD243" t="s">
        <v>363</v>
      </c>
      <c r="GE243">
        <v>0</v>
      </c>
      <c r="GF243">
        <v>100</v>
      </c>
      <c r="GG243">
        <v>100</v>
      </c>
      <c r="GH243">
        <v>-7.22</v>
      </c>
      <c r="GI243">
        <v>-5.2699999999999997E-2</v>
      </c>
      <c r="GJ243">
        <v>-0.44953633355511791</v>
      </c>
      <c r="GK243">
        <v>-3.2761014038563928E-3</v>
      </c>
      <c r="GL243">
        <v>-2.2697488846437009E-6</v>
      </c>
      <c r="GM243">
        <v>1.1067681640329E-9</v>
      </c>
      <c r="GN243">
        <v>-6.7387852144306204E-2</v>
      </c>
      <c r="GO243">
        <v>3.4759988817346559E-3</v>
      </c>
      <c r="GP243">
        <v>-3.6432653228263149E-4</v>
      </c>
      <c r="GQ243">
        <v>1.322559970292776E-5</v>
      </c>
      <c r="GR243">
        <v>12</v>
      </c>
      <c r="GS243">
        <v>1920</v>
      </c>
      <c r="GT243">
        <v>3</v>
      </c>
      <c r="GU243">
        <v>20</v>
      </c>
      <c r="GV243">
        <v>42.5</v>
      </c>
      <c r="GW243">
        <v>55.5</v>
      </c>
      <c r="GX243">
        <v>3.6657700000000002</v>
      </c>
      <c r="GY243">
        <v>2.3938000000000001</v>
      </c>
      <c r="GZ243">
        <v>1.4489700000000001</v>
      </c>
      <c r="HA243">
        <v>2.3034699999999999</v>
      </c>
      <c r="HB243">
        <v>1.5515099999999999</v>
      </c>
      <c r="HC243">
        <v>2.3559600000000001</v>
      </c>
      <c r="HD243">
        <v>31.629799999999999</v>
      </c>
      <c r="HE243">
        <v>14.456</v>
      </c>
      <c r="HF243">
        <v>18</v>
      </c>
      <c r="HG243">
        <v>448.36399999999998</v>
      </c>
      <c r="HH243">
        <v>467.03</v>
      </c>
      <c r="HI243">
        <v>21.6127</v>
      </c>
      <c r="HJ243">
        <v>24.226299999999998</v>
      </c>
      <c r="HK243">
        <v>30.000599999999999</v>
      </c>
      <c r="HL243">
        <v>24.288900000000002</v>
      </c>
      <c r="HM243">
        <v>24.233599999999999</v>
      </c>
      <c r="HN243">
        <v>73.397599999999997</v>
      </c>
      <c r="HO243">
        <v>30.259899999999998</v>
      </c>
      <c r="HP243">
        <v>43.2605</v>
      </c>
      <c r="HQ243">
        <v>21.6403</v>
      </c>
      <c r="HR243">
        <v>1803.83</v>
      </c>
      <c r="HS243">
        <v>14.5039</v>
      </c>
      <c r="HT243">
        <v>99.626999999999995</v>
      </c>
      <c r="HU243">
        <v>101.384</v>
      </c>
    </row>
    <row r="244" spans="1:229" x14ac:dyDescent="0.2">
      <c r="A244">
        <v>228</v>
      </c>
      <c r="B244">
        <v>1710709804.5</v>
      </c>
      <c r="C244">
        <v>1714.900000095367</v>
      </c>
      <c r="D244" t="s">
        <v>823</v>
      </c>
      <c r="E244" t="s">
        <v>824</v>
      </c>
      <c r="F244">
        <v>5</v>
      </c>
      <c r="H244">
        <v>1710709801.6500001</v>
      </c>
      <c r="I244">
        <f t="shared" si="102"/>
        <v>4.2413491528948955E-4</v>
      </c>
      <c r="J244">
        <f t="shared" si="103"/>
        <v>0.42413491528948954</v>
      </c>
      <c r="K244">
        <f t="shared" si="104"/>
        <v>7.214337401240094</v>
      </c>
      <c r="L244">
        <f t="shared" si="105"/>
        <v>1762.2380000000001</v>
      </c>
      <c r="M244">
        <f t="shared" si="106"/>
        <v>1266.7350582477825</v>
      </c>
      <c r="N244">
        <f t="shared" si="107"/>
        <v>128.86873876836722</v>
      </c>
      <c r="O244">
        <f t="shared" si="108"/>
        <v>179.27773214378664</v>
      </c>
      <c r="P244">
        <f t="shared" si="109"/>
        <v>2.5471999415245018E-2</v>
      </c>
      <c r="Q244">
        <f t="shared" si="110"/>
        <v>3</v>
      </c>
      <c r="R244">
        <f t="shared" si="111"/>
        <v>2.5352455903117035E-2</v>
      </c>
      <c r="S244">
        <f t="shared" si="112"/>
        <v>1.5855978552203956E-2</v>
      </c>
      <c r="T244">
        <f t="shared" si="113"/>
        <v>321.51413946772578</v>
      </c>
      <c r="U244">
        <f t="shared" si="114"/>
        <v>25.934377024665398</v>
      </c>
      <c r="V244">
        <f t="shared" si="115"/>
        <v>24.977650000000001</v>
      </c>
      <c r="W244">
        <f t="shared" si="116"/>
        <v>3.1754431778756582</v>
      </c>
      <c r="X244">
        <f t="shared" si="117"/>
        <v>49.95205725063105</v>
      </c>
      <c r="Y244">
        <f t="shared" si="118"/>
        <v>1.5127125175192608</v>
      </c>
      <c r="Z244">
        <f t="shared" si="119"/>
        <v>3.0283287631765168</v>
      </c>
      <c r="AA244">
        <f t="shared" si="120"/>
        <v>1.6627306603563974</v>
      </c>
      <c r="AB244">
        <f t="shared" si="121"/>
        <v>-18.704349764266489</v>
      </c>
      <c r="AC244">
        <f t="shared" si="122"/>
        <v>-128.28090840000013</v>
      </c>
      <c r="AD244">
        <f t="shared" si="123"/>
        <v>-9.0067617746452413</v>
      </c>
      <c r="AE244">
        <f t="shared" si="124"/>
        <v>165.52211952881393</v>
      </c>
      <c r="AF244">
        <f t="shared" si="125"/>
        <v>28.3803371988074</v>
      </c>
      <c r="AG244">
        <f t="shared" si="126"/>
        <v>0.42699060845295561</v>
      </c>
      <c r="AH244">
        <f t="shared" si="127"/>
        <v>7.214337401240094</v>
      </c>
      <c r="AI244">
        <v>1819.8889646522209</v>
      </c>
      <c r="AJ244">
        <v>1796.8541818181809</v>
      </c>
      <c r="AK244">
        <v>3.4139810391699199</v>
      </c>
      <c r="AL244">
        <v>67.179014470420327</v>
      </c>
      <c r="AM244">
        <f t="shared" si="128"/>
        <v>0.42413491528948954</v>
      </c>
      <c r="AN244">
        <v>14.448817999992849</v>
      </c>
      <c r="AO244">
        <v>14.86665939393939</v>
      </c>
      <c r="AP244">
        <v>-4.3417769489062781E-6</v>
      </c>
      <c r="AQ244">
        <v>78.549610732048009</v>
      </c>
      <c r="AR244">
        <v>128</v>
      </c>
      <c r="AS244">
        <v>21</v>
      </c>
      <c r="AT244">
        <f t="shared" si="129"/>
        <v>1</v>
      </c>
      <c r="AU244">
        <f t="shared" si="130"/>
        <v>0</v>
      </c>
      <c r="AV244">
        <f t="shared" si="131"/>
        <v>54322.542429832371</v>
      </c>
      <c r="AW244">
        <f t="shared" si="132"/>
        <v>2000.021</v>
      </c>
      <c r="AX244">
        <f t="shared" si="133"/>
        <v>1681.2149394133294</v>
      </c>
      <c r="AY244">
        <f t="shared" si="134"/>
        <v>0.84059864342090873</v>
      </c>
      <c r="AZ244">
        <f t="shared" si="135"/>
        <v>0.16075538180235396</v>
      </c>
      <c r="BA244">
        <v>6</v>
      </c>
      <c r="BB244">
        <v>0.5</v>
      </c>
      <c r="BC244" t="s">
        <v>358</v>
      </c>
      <c r="BD244">
        <v>2</v>
      </c>
      <c r="BE244" t="b">
        <v>1</v>
      </c>
      <c r="BF244">
        <v>1710709801.6500001</v>
      </c>
      <c r="BG244">
        <v>1762.2380000000001</v>
      </c>
      <c r="BH244">
        <v>1791.37</v>
      </c>
      <c r="BI244">
        <v>14.869440000000001</v>
      </c>
      <c r="BJ244">
        <v>14.44881</v>
      </c>
      <c r="BK244">
        <v>1769.4580000000001</v>
      </c>
      <c r="BL244">
        <v>14.922140000000001</v>
      </c>
      <c r="BM244">
        <v>600.01639999999986</v>
      </c>
      <c r="BN244">
        <v>101.633</v>
      </c>
      <c r="BO244">
        <v>9.9985069999999995E-2</v>
      </c>
      <c r="BP244">
        <v>24.1845</v>
      </c>
      <c r="BQ244">
        <v>24.977650000000001</v>
      </c>
      <c r="BR244">
        <v>999.9</v>
      </c>
      <c r="BS244">
        <v>0</v>
      </c>
      <c r="BT244">
        <v>0</v>
      </c>
      <c r="BU244">
        <v>10013.985000000001</v>
      </c>
      <c r="BV244">
        <v>0</v>
      </c>
      <c r="BW244">
        <v>6.107634</v>
      </c>
      <c r="BX244">
        <v>-29.133620000000001</v>
      </c>
      <c r="BY244">
        <v>1788.836</v>
      </c>
      <c r="BZ244">
        <v>1817.6320000000001</v>
      </c>
      <c r="CA244">
        <v>0.42061920000000003</v>
      </c>
      <c r="CB244">
        <v>1791.37</v>
      </c>
      <c r="CC244">
        <v>14.44881</v>
      </c>
      <c r="CD244">
        <v>1.511226</v>
      </c>
      <c r="CE244">
        <v>1.4684759999999999</v>
      </c>
      <c r="CF244">
        <v>13.08222</v>
      </c>
      <c r="CG244">
        <v>12.64382</v>
      </c>
      <c r="CH244">
        <v>2000.021</v>
      </c>
      <c r="CI244">
        <v>0.97999650000000005</v>
      </c>
      <c r="CJ244">
        <v>2.0003300000000002E-2</v>
      </c>
      <c r="CK244">
        <v>0</v>
      </c>
      <c r="CL244">
        <v>211.64850000000001</v>
      </c>
      <c r="CM244">
        <v>5.0009800000000002</v>
      </c>
      <c r="CN244">
        <v>4444.8549999999996</v>
      </c>
      <c r="CO244">
        <v>18953.439999999999</v>
      </c>
      <c r="CP244">
        <v>37.5</v>
      </c>
      <c r="CQ244">
        <v>37.936999999999998</v>
      </c>
      <c r="CR244">
        <v>37.686999999999998</v>
      </c>
      <c r="CS244">
        <v>37.061999999999998</v>
      </c>
      <c r="CT244">
        <v>38.305799999999998</v>
      </c>
      <c r="CU244">
        <v>1955.1110000000001</v>
      </c>
      <c r="CV244">
        <v>39.909999999999989</v>
      </c>
      <c r="CW244">
        <v>0</v>
      </c>
      <c r="CX244">
        <v>6763.3999998569489</v>
      </c>
      <c r="CY244">
        <v>0</v>
      </c>
      <c r="CZ244">
        <v>1710707252</v>
      </c>
      <c r="DA244" t="s">
        <v>359</v>
      </c>
      <c r="DB244">
        <v>1710707252</v>
      </c>
      <c r="DC244">
        <v>1710706472</v>
      </c>
      <c r="DD244">
        <v>25</v>
      </c>
      <c r="DE244">
        <v>0.7</v>
      </c>
      <c r="DF244">
        <v>1.4E-2</v>
      </c>
      <c r="DG244">
        <v>-2.4249999999999998</v>
      </c>
      <c r="DH244">
        <v>-3.9E-2</v>
      </c>
      <c r="DI244">
        <v>495</v>
      </c>
      <c r="DJ244">
        <v>20</v>
      </c>
      <c r="DK244">
        <v>0.44</v>
      </c>
      <c r="DL244">
        <v>7.0000000000000007E-2</v>
      </c>
      <c r="DM244">
        <v>-29.136246341463419</v>
      </c>
      <c r="DN244">
        <v>-0.68083484320560683</v>
      </c>
      <c r="DO244">
        <v>0.16262299974969929</v>
      </c>
      <c r="DP244">
        <v>0</v>
      </c>
      <c r="DQ244">
        <v>211.6824117647059</v>
      </c>
      <c r="DR244">
        <v>-0.5906799090591246</v>
      </c>
      <c r="DS244">
        <v>0.19479961312424701</v>
      </c>
      <c r="DT244">
        <v>1</v>
      </c>
      <c r="DU244">
        <v>0.42207724390243889</v>
      </c>
      <c r="DV244">
        <v>6.1220278745653719E-3</v>
      </c>
      <c r="DW244">
        <v>2.87199382413637E-3</v>
      </c>
      <c r="DX244">
        <v>1</v>
      </c>
      <c r="DY244">
        <v>2</v>
      </c>
      <c r="DZ244">
        <v>3</v>
      </c>
      <c r="EA244" t="s">
        <v>360</v>
      </c>
      <c r="EB244">
        <v>3.2292100000000001</v>
      </c>
      <c r="EC244">
        <v>2.70438</v>
      </c>
      <c r="ED244">
        <v>0.27712799999999999</v>
      </c>
      <c r="EE244">
        <v>0.27973100000000001</v>
      </c>
      <c r="EF244">
        <v>8.3056000000000005E-2</v>
      </c>
      <c r="EG244">
        <v>8.1634600000000002E-2</v>
      </c>
      <c r="EH244">
        <v>23713.3</v>
      </c>
      <c r="EI244">
        <v>23103.9</v>
      </c>
      <c r="EJ244">
        <v>31390.1</v>
      </c>
      <c r="EK244">
        <v>30382.400000000001</v>
      </c>
      <c r="EL244">
        <v>38569.300000000003</v>
      </c>
      <c r="EM244">
        <v>36902.400000000001</v>
      </c>
      <c r="EN244">
        <v>44002.1</v>
      </c>
      <c r="EO244">
        <v>42430.2</v>
      </c>
      <c r="EP244">
        <v>1.9213</v>
      </c>
      <c r="EQ244">
        <v>1.9524699999999999</v>
      </c>
      <c r="ER244">
        <v>0.12886900000000001</v>
      </c>
      <c r="ES244">
        <v>0</v>
      </c>
      <c r="ET244">
        <v>22.847300000000001</v>
      </c>
      <c r="EU244">
        <v>999.9</v>
      </c>
      <c r="EV244">
        <v>53</v>
      </c>
      <c r="EW244">
        <v>26.9</v>
      </c>
      <c r="EX244">
        <v>18.559200000000001</v>
      </c>
      <c r="EY244">
        <v>60.863</v>
      </c>
      <c r="EZ244">
        <v>24.823699999999999</v>
      </c>
      <c r="FA244">
        <v>1</v>
      </c>
      <c r="FB244">
        <v>-0.21939</v>
      </c>
      <c r="FC244">
        <v>0.70082500000000003</v>
      </c>
      <c r="FD244">
        <v>20.190999999999999</v>
      </c>
      <c r="FE244">
        <v>5.2214799999999997</v>
      </c>
      <c r="FF244">
        <v>11.992000000000001</v>
      </c>
      <c r="FG244">
        <v>4.9649999999999999</v>
      </c>
      <c r="FH244">
        <v>3.2955000000000001</v>
      </c>
      <c r="FI244">
        <v>9999</v>
      </c>
      <c r="FJ244">
        <v>9999</v>
      </c>
      <c r="FK244">
        <v>9999</v>
      </c>
      <c r="FL244">
        <v>292.89999999999998</v>
      </c>
      <c r="FM244">
        <v>4.9710200000000002</v>
      </c>
      <c r="FN244">
        <v>1.86768</v>
      </c>
      <c r="FO244">
        <v>1.8589199999999999</v>
      </c>
      <c r="FP244">
        <v>1.86507</v>
      </c>
      <c r="FQ244">
        <v>1.86303</v>
      </c>
      <c r="FR244">
        <v>1.86436</v>
      </c>
      <c r="FS244">
        <v>1.85978</v>
      </c>
      <c r="FT244">
        <v>1.8638600000000001</v>
      </c>
      <c r="FU244">
        <v>0</v>
      </c>
      <c r="FV244">
        <v>0</v>
      </c>
      <c r="FW244">
        <v>0</v>
      </c>
      <c r="FX244">
        <v>0</v>
      </c>
      <c r="FY244" t="s">
        <v>361</v>
      </c>
      <c r="FZ244" t="s">
        <v>362</v>
      </c>
      <c r="GA244" t="s">
        <v>363</v>
      </c>
      <c r="GB244" t="s">
        <v>363</v>
      </c>
      <c r="GC244" t="s">
        <v>363</v>
      </c>
      <c r="GD244" t="s">
        <v>363</v>
      </c>
      <c r="GE244">
        <v>0</v>
      </c>
      <c r="GF244">
        <v>100</v>
      </c>
      <c r="GG244">
        <v>100</v>
      </c>
      <c r="GH244">
        <v>-7.23</v>
      </c>
      <c r="GI244">
        <v>-5.2699999999999997E-2</v>
      </c>
      <c r="GJ244">
        <v>-0.44953633355511791</v>
      </c>
      <c r="GK244">
        <v>-3.2761014038563928E-3</v>
      </c>
      <c r="GL244">
        <v>-2.2697488846437009E-6</v>
      </c>
      <c r="GM244">
        <v>1.1067681640329E-9</v>
      </c>
      <c r="GN244">
        <v>-6.7387852144306204E-2</v>
      </c>
      <c r="GO244">
        <v>3.4759988817346559E-3</v>
      </c>
      <c r="GP244">
        <v>-3.6432653228263149E-4</v>
      </c>
      <c r="GQ244">
        <v>1.322559970292776E-5</v>
      </c>
      <c r="GR244">
        <v>12</v>
      </c>
      <c r="GS244">
        <v>1920</v>
      </c>
      <c r="GT244">
        <v>3</v>
      </c>
      <c r="GU244">
        <v>20</v>
      </c>
      <c r="GV244">
        <v>42.5</v>
      </c>
      <c r="GW244">
        <v>55.5</v>
      </c>
      <c r="GX244">
        <v>3.6901899999999999</v>
      </c>
      <c r="GY244">
        <v>2.3925800000000002</v>
      </c>
      <c r="GZ244">
        <v>1.4477500000000001</v>
      </c>
      <c r="HA244">
        <v>2.3034699999999999</v>
      </c>
      <c r="HB244">
        <v>1.5515099999999999</v>
      </c>
      <c r="HC244">
        <v>2.4011200000000001</v>
      </c>
      <c r="HD244">
        <v>31.608000000000001</v>
      </c>
      <c r="HE244">
        <v>14.456</v>
      </c>
      <c r="HF244">
        <v>18</v>
      </c>
      <c r="HG244">
        <v>448.51400000000001</v>
      </c>
      <c r="HH244">
        <v>467.09800000000001</v>
      </c>
      <c r="HI244">
        <v>21.600899999999999</v>
      </c>
      <c r="HJ244">
        <v>24.224799999999998</v>
      </c>
      <c r="HK244">
        <v>29.999500000000001</v>
      </c>
      <c r="HL244">
        <v>24.286899999999999</v>
      </c>
      <c r="HM244">
        <v>24.232500000000002</v>
      </c>
      <c r="HN244">
        <v>73.862399999999994</v>
      </c>
      <c r="HO244">
        <v>30.259899999999998</v>
      </c>
      <c r="HP244">
        <v>43.2605</v>
      </c>
      <c r="HQ244">
        <v>21.6526</v>
      </c>
      <c r="HR244">
        <v>1823.86</v>
      </c>
      <c r="HS244">
        <v>14.5039</v>
      </c>
      <c r="HT244">
        <v>99.628200000000007</v>
      </c>
      <c r="HU244">
        <v>101.383</v>
      </c>
    </row>
    <row r="245" spans="1:229" x14ac:dyDescent="0.2">
      <c r="A245">
        <v>229</v>
      </c>
      <c r="B245">
        <v>1710709810</v>
      </c>
      <c r="C245">
        <v>1720.400000095367</v>
      </c>
      <c r="D245" t="s">
        <v>825</v>
      </c>
      <c r="E245" t="s">
        <v>826</v>
      </c>
      <c r="F245">
        <v>5</v>
      </c>
      <c r="H245">
        <v>1710709807.25</v>
      </c>
      <c r="I245">
        <f t="shared" si="102"/>
        <v>4.270911175371406E-4</v>
      </c>
      <c r="J245">
        <f t="shared" si="103"/>
        <v>0.42709111753714063</v>
      </c>
      <c r="K245">
        <f t="shared" si="104"/>
        <v>7.504305179801805</v>
      </c>
      <c r="L245">
        <f t="shared" si="105"/>
        <v>1781.076</v>
      </c>
      <c r="M245">
        <f t="shared" si="106"/>
        <v>1271.2173299594513</v>
      </c>
      <c r="N245">
        <f t="shared" si="107"/>
        <v>129.31185816290014</v>
      </c>
      <c r="O245">
        <f t="shared" si="108"/>
        <v>181.17613854170159</v>
      </c>
      <c r="P245">
        <f t="shared" si="109"/>
        <v>2.569915008830919E-2</v>
      </c>
      <c r="Q245">
        <f t="shared" si="110"/>
        <v>3</v>
      </c>
      <c r="R245">
        <f t="shared" si="111"/>
        <v>2.5577470469470703E-2</v>
      </c>
      <c r="S245">
        <f t="shared" si="112"/>
        <v>1.59968033177212E-2</v>
      </c>
      <c r="T245">
        <f t="shared" si="113"/>
        <v>321.51078786771387</v>
      </c>
      <c r="U245">
        <f t="shared" si="114"/>
        <v>25.914536312545543</v>
      </c>
      <c r="V245">
        <f t="shared" si="115"/>
        <v>24.95778</v>
      </c>
      <c r="W245">
        <f t="shared" si="116"/>
        <v>3.1716827632909066</v>
      </c>
      <c r="X245">
        <f t="shared" si="117"/>
        <v>49.993219801131005</v>
      </c>
      <c r="Y245">
        <f t="shared" si="118"/>
        <v>1.5122262274155238</v>
      </c>
      <c r="Z245">
        <f t="shared" si="119"/>
        <v>3.0248626382358204</v>
      </c>
      <c r="AA245">
        <f t="shared" si="120"/>
        <v>1.6594565358753828</v>
      </c>
      <c r="AB245">
        <f t="shared" si="121"/>
        <v>-18.8347182833879</v>
      </c>
      <c r="AC245">
        <f t="shared" si="122"/>
        <v>-128.15475431999974</v>
      </c>
      <c r="AD245">
        <f t="shared" si="123"/>
        <v>-8.9961373869285666</v>
      </c>
      <c r="AE245">
        <f t="shared" si="124"/>
        <v>165.52517787739768</v>
      </c>
      <c r="AF245">
        <f t="shared" si="125"/>
        <v>28.359231942167554</v>
      </c>
      <c r="AG245">
        <f t="shared" si="126"/>
        <v>0.42595851131506823</v>
      </c>
      <c r="AH245">
        <f t="shared" si="127"/>
        <v>7.504305179801805</v>
      </c>
      <c r="AI245">
        <v>1838.669107590393</v>
      </c>
      <c r="AJ245">
        <v>1815.550181818181</v>
      </c>
      <c r="AK245">
        <v>3.368995321047203</v>
      </c>
      <c r="AL245">
        <v>67.179014470420327</v>
      </c>
      <c r="AM245">
        <f t="shared" si="128"/>
        <v>0.42709111753714063</v>
      </c>
      <c r="AN245">
        <v>14.446182821814389</v>
      </c>
      <c r="AO245">
        <v>14.866869090909081</v>
      </c>
      <c r="AP245">
        <v>-1.7857791864793171E-7</v>
      </c>
      <c r="AQ245">
        <v>78.549610732048009</v>
      </c>
      <c r="AR245">
        <v>129</v>
      </c>
      <c r="AS245">
        <v>22</v>
      </c>
      <c r="AT245">
        <f t="shared" si="129"/>
        <v>1</v>
      </c>
      <c r="AU245">
        <f t="shared" si="130"/>
        <v>0</v>
      </c>
      <c r="AV245">
        <f t="shared" si="131"/>
        <v>54462.175942391979</v>
      </c>
      <c r="AW245">
        <f t="shared" si="132"/>
        <v>2000</v>
      </c>
      <c r="AX245">
        <f t="shared" si="133"/>
        <v>1681.197299413323</v>
      </c>
      <c r="AY245">
        <f t="shared" si="134"/>
        <v>0.84059864970666154</v>
      </c>
      <c r="AZ245">
        <f t="shared" si="135"/>
        <v>0.16075539393385693</v>
      </c>
      <c r="BA245">
        <v>6</v>
      </c>
      <c r="BB245">
        <v>0.5</v>
      </c>
      <c r="BC245" t="s">
        <v>358</v>
      </c>
      <c r="BD245">
        <v>2</v>
      </c>
      <c r="BE245" t="b">
        <v>1</v>
      </c>
      <c r="BF245">
        <v>1710709807.25</v>
      </c>
      <c r="BG245">
        <v>1781.076</v>
      </c>
      <c r="BH245">
        <v>1810.19</v>
      </c>
      <c r="BI245">
        <v>14.86614</v>
      </c>
      <c r="BJ245">
        <v>14.446569999999999</v>
      </c>
      <c r="BK245">
        <v>1788.3130000000001</v>
      </c>
      <c r="BL245">
        <v>14.918839999999999</v>
      </c>
      <c r="BM245">
        <v>600.08029999999997</v>
      </c>
      <c r="BN245">
        <v>101.62309999999999</v>
      </c>
      <c r="BO245">
        <v>9.9756599999999987E-2</v>
      </c>
      <c r="BP245">
        <v>24.165410000000001</v>
      </c>
      <c r="BQ245">
        <v>24.95778</v>
      </c>
      <c r="BR245">
        <v>999.9</v>
      </c>
      <c r="BS245">
        <v>0</v>
      </c>
      <c r="BT245">
        <v>0</v>
      </c>
      <c r="BU245">
        <v>10041.19</v>
      </c>
      <c r="BV245">
        <v>0</v>
      </c>
      <c r="BW245">
        <v>6.155119</v>
      </c>
      <c r="BX245">
        <v>-29.11533</v>
      </c>
      <c r="BY245">
        <v>1807.953</v>
      </c>
      <c r="BZ245">
        <v>1836.7260000000001</v>
      </c>
      <c r="CA245">
        <v>0.41954750000000002</v>
      </c>
      <c r="CB245">
        <v>1810.19</v>
      </c>
      <c r="CC245">
        <v>14.446569999999999</v>
      </c>
      <c r="CD245">
        <v>1.5107429999999999</v>
      </c>
      <c r="CE245">
        <v>1.4681090000000001</v>
      </c>
      <c r="CF245">
        <v>13.077349999999999</v>
      </c>
      <c r="CG245">
        <v>12.63998</v>
      </c>
      <c r="CH245">
        <v>2000</v>
      </c>
      <c r="CI245">
        <v>0.9799962000000001</v>
      </c>
      <c r="CJ245">
        <v>2.000358E-2</v>
      </c>
      <c r="CK245">
        <v>0</v>
      </c>
      <c r="CL245">
        <v>211.62819999999999</v>
      </c>
      <c r="CM245">
        <v>5.0009800000000002</v>
      </c>
      <c r="CN245">
        <v>4442.7719999999999</v>
      </c>
      <c r="CO245">
        <v>18953.25</v>
      </c>
      <c r="CP245">
        <v>37.436999999999998</v>
      </c>
      <c r="CQ245">
        <v>37.899799999999999</v>
      </c>
      <c r="CR245">
        <v>37.6374</v>
      </c>
      <c r="CS245">
        <v>37.043399999999998</v>
      </c>
      <c r="CT245">
        <v>38.2624</v>
      </c>
      <c r="CU245">
        <v>1955.09</v>
      </c>
      <c r="CV245">
        <v>39.909999999999989</v>
      </c>
      <c r="CW245">
        <v>0</v>
      </c>
      <c r="CX245">
        <v>6768.2000000476837</v>
      </c>
      <c r="CY245">
        <v>0</v>
      </c>
      <c r="CZ245">
        <v>1710707252</v>
      </c>
      <c r="DA245" t="s">
        <v>359</v>
      </c>
      <c r="DB245">
        <v>1710707252</v>
      </c>
      <c r="DC245">
        <v>1710706472</v>
      </c>
      <c r="DD245">
        <v>25</v>
      </c>
      <c r="DE245">
        <v>0.7</v>
      </c>
      <c r="DF245">
        <v>1.4E-2</v>
      </c>
      <c r="DG245">
        <v>-2.4249999999999998</v>
      </c>
      <c r="DH245">
        <v>-3.9E-2</v>
      </c>
      <c r="DI245">
        <v>495</v>
      </c>
      <c r="DJ245">
        <v>20</v>
      </c>
      <c r="DK245">
        <v>0.44</v>
      </c>
      <c r="DL245">
        <v>7.0000000000000007E-2</v>
      </c>
      <c r="DM245">
        <v>-29.175229999999999</v>
      </c>
      <c r="DN245">
        <v>0.34723227016884611</v>
      </c>
      <c r="DO245">
        <v>0.1400922021384487</v>
      </c>
      <c r="DP245">
        <v>1</v>
      </c>
      <c r="DQ245">
        <v>211.6541176470588</v>
      </c>
      <c r="DR245">
        <v>-0.2843086294059155</v>
      </c>
      <c r="DS245">
        <v>0.21290232014676361</v>
      </c>
      <c r="DT245">
        <v>1</v>
      </c>
      <c r="DU245">
        <v>0.42216537500000001</v>
      </c>
      <c r="DV245">
        <v>-2.138963977486049E-2</v>
      </c>
      <c r="DW245">
        <v>2.9116431931771802E-3</v>
      </c>
      <c r="DX245">
        <v>1</v>
      </c>
      <c r="DY245">
        <v>3</v>
      </c>
      <c r="DZ245">
        <v>3</v>
      </c>
      <c r="EA245" t="s">
        <v>460</v>
      </c>
      <c r="EB245">
        <v>3.22925</v>
      </c>
      <c r="EC245">
        <v>2.7044999999999999</v>
      </c>
      <c r="ED245">
        <v>0.27882200000000001</v>
      </c>
      <c r="EE245">
        <v>0.28139199999999998</v>
      </c>
      <c r="EF245">
        <v>8.3065299999999995E-2</v>
      </c>
      <c r="EG245">
        <v>8.1633300000000006E-2</v>
      </c>
      <c r="EH245">
        <v>23658.2</v>
      </c>
      <c r="EI245">
        <v>23050.9</v>
      </c>
      <c r="EJ245">
        <v>31390.5</v>
      </c>
      <c r="EK245">
        <v>30382.5</v>
      </c>
      <c r="EL245">
        <v>38569.599999999999</v>
      </c>
      <c r="EM245">
        <v>36902.300000000003</v>
      </c>
      <c r="EN245">
        <v>44002.8</v>
      </c>
      <c r="EO245">
        <v>42429.9</v>
      </c>
      <c r="EP245">
        <v>1.9193499999999999</v>
      </c>
      <c r="EQ245">
        <v>1.9522200000000001</v>
      </c>
      <c r="ER245">
        <v>0.12817200000000001</v>
      </c>
      <c r="ES245">
        <v>0</v>
      </c>
      <c r="ET245">
        <v>22.8462</v>
      </c>
      <c r="EU245">
        <v>999.9</v>
      </c>
      <c r="EV245">
        <v>53</v>
      </c>
      <c r="EW245">
        <v>26.9</v>
      </c>
      <c r="EX245">
        <v>18.552700000000002</v>
      </c>
      <c r="EY245">
        <v>60.232999999999997</v>
      </c>
      <c r="EZ245">
        <v>25.2364</v>
      </c>
      <c r="FA245">
        <v>1</v>
      </c>
      <c r="FB245">
        <v>-0.22017300000000001</v>
      </c>
      <c r="FC245">
        <v>0.48619800000000002</v>
      </c>
      <c r="FD245">
        <v>20.192299999999999</v>
      </c>
      <c r="FE245">
        <v>5.2210299999999998</v>
      </c>
      <c r="FF245">
        <v>11.992000000000001</v>
      </c>
      <c r="FG245">
        <v>4.9650499999999997</v>
      </c>
      <c r="FH245">
        <v>3.2955000000000001</v>
      </c>
      <c r="FI245">
        <v>9999</v>
      </c>
      <c r="FJ245">
        <v>9999</v>
      </c>
      <c r="FK245">
        <v>9999</v>
      </c>
      <c r="FL245">
        <v>292.89999999999998</v>
      </c>
      <c r="FM245">
        <v>4.9710200000000002</v>
      </c>
      <c r="FN245">
        <v>1.86768</v>
      </c>
      <c r="FO245">
        <v>1.85893</v>
      </c>
      <c r="FP245">
        <v>1.8650800000000001</v>
      </c>
      <c r="FQ245">
        <v>1.8630500000000001</v>
      </c>
      <c r="FR245">
        <v>1.86436</v>
      </c>
      <c r="FS245">
        <v>1.8597900000000001</v>
      </c>
      <c r="FT245">
        <v>1.8638699999999999</v>
      </c>
      <c r="FU245">
        <v>0</v>
      </c>
      <c r="FV245">
        <v>0</v>
      </c>
      <c r="FW245">
        <v>0</v>
      </c>
      <c r="FX245">
        <v>0</v>
      </c>
      <c r="FY245" t="s">
        <v>361</v>
      </c>
      <c r="FZ245" t="s">
        <v>362</v>
      </c>
      <c r="GA245" t="s">
        <v>363</v>
      </c>
      <c r="GB245" t="s">
        <v>363</v>
      </c>
      <c r="GC245" t="s">
        <v>363</v>
      </c>
      <c r="GD245" t="s">
        <v>363</v>
      </c>
      <c r="GE245">
        <v>0</v>
      </c>
      <c r="GF245">
        <v>100</v>
      </c>
      <c r="GG245">
        <v>100</v>
      </c>
      <c r="GH245">
        <v>-7.24</v>
      </c>
      <c r="GI245">
        <v>-5.2699999999999997E-2</v>
      </c>
      <c r="GJ245">
        <v>-0.44953633355511791</v>
      </c>
      <c r="GK245">
        <v>-3.2761014038563928E-3</v>
      </c>
      <c r="GL245">
        <v>-2.2697488846437009E-6</v>
      </c>
      <c r="GM245">
        <v>1.1067681640329E-9</v>
      </c>
      <c r="GN245">
        <v>-6.7387852144306204E-2</v>
      </c>
      <c r="GO245">
        <v>3.4759988817346559E-3</v>
      </c>
      <c r="GP245">
        <v>-3.6432653228263149E-4</v>
      </c>
      <c r="GQ245">
        <v>1.322559970292776E-5</v>
      </c>
      <c r="GR245">
        <v>12</v>
      </c>
      <c r="GS245">
        <v>1920</v>
      </c>
      <c r="GT245">
        <v>3</v>
      </c>
      <c r="GU245">
        <v>20</v>
      </c>
      <c r="GV245">
        <v>42.6</v>
      </c>
      <c r="GW245">
        <v>55.6</v>
      </c>
      <c r="GX245">
        <v>3.7194799999999999</v>
      </c>
      <c r="GY245">
        <v>2.3925800000000002</v>
      </c>
      <c r="GZ245">
        <v>1.4477500000000001</v>
      </c>
      <c r="HA245">
        <v>2.3034699999999999</v>
      </c>
      <c r="HB245">
        <v>1.5515099999999999</v>
      </c>
      <c r="HC245">
        <v>2.3840300000000001</v>
      </c>
      <c r="HD245">
        <v>31.629799999999999</v>
      </c>
      <c r="HE245">
        <v>14.4472</v>
      </c>
      <c r="HF245">
        <v>18</v>
      </c>
      <c r="HG245">
        <v>447.43200000000002</v>
      </c>
      <c r="HH245">
        <v>466.92599999999999</v>
      </c>
      <c r="HI245">
        <v>21.623899999999999</v>
      </c>
      <c r="HJ245">
        <v>24.222999999999999</v>
      </c>
      <c r="HK245">
        <v>29.999600000000001</v>
      </c>
      <c r="HL245">
        <v>24.285900000000002</v>
      </c>
      <c r="HM245">
        <v>24.230599999999999</v>
      </c>
      <c r="HN245">
        <v>74.486800000000002</v>
      </c>
      <c r="HO245">
        <v>30.259899999999998</v>
      </c>
      <c r="HP245">
        <v>43.2605</v>
      </c>
      <c r="HQ245">
        <v>21.679200000000002</v>
      </c>
      <c r="HR245">
        <v>1837.26</v>
      </c>
      <c r="HS245">
        <v>14.5039</v>
      </c>
      <c r="HT245">
        <v>99.629599999999996</v>
      </c>
      <c r="HU245">
        <v>101.383</v>
      </c>
    </row>
    <row r="246" spans="1:229" x14ac:dyDescent="0.2">
      <c r="A246">
        <v>230</v>
      </c>
      <c r="B246">
        <v>1710709814.5</v>
      </c>
      <c r="C246">
        <v>1724.900000095367</v>
      </c>
      <c r="D246" t="s">
        <v>827</v>
      </c>
      <c r="E246" t="s">
        <v>828</v>
      </c>
      <c r="F246">
        <v>5</v>
      </c>
      <c r="H246">
        <v>1710709811.6500001</v>
      </c>
      <c r="I246">
        <f t="shared" si="102"/>
        <v>4.2343840443010274E-4</v>
      </c>
      <c r="J246">
        <f t="shared" si="103"/>
        <v>0.42343840443010272</v>
      </c>
      <c r="K246">
        <f t="shared" si="104"/>
        <v>7.0715727302393869</v>
      </c>
      <c r="L246">
        <f t="shared" si="105"/>
        <v>1795.71</v>
      </c>
      <c r="M246">
        <f t="shared" si="106"/>
        <v>1308.795062981178</v>
      </c>
      <c r="N246">
        <f t="shared" si="107"/>
        <v>133.1548751122827</v>
      </c>
      <c r="O246">
        <f t="shared" si="108"/>
        <v>182.69288107126349</v>
      </c>
      <c r="P246">
        <f t="shared" si="109"/>
        <v>2.5499637273321565E-2</v>
      </c>
      <c r="Q246">
        <f t="shared" si="110"/>
        <v>3</v>
      </c>
      <c r="R246">
        <f t="shared" si="111"/>
        <v>2.5379834862632136E-2</v>
      </c>
      <c r="S246">
        <f t="shared" si="112"/>
        <v>1.5873113510887403E-2</v>
      </c>
      <c r="T246">
        <f t="shared" si="113"/>
        <v>321.52211946775407</v>
      </c>
      <c r="U246">
        <f t="shared" si="114"/>
        <v>25.910718249029951</v>
      </c>
      <c r="V246">
        <f t="shared" si="115"/>
        <v>24.95364</v>
      </c>
      <c r="W246">
        <f t="shared" si="116"/>
        <v>3.1708997547996924</v>
      </c>
      <c r="X246">
        <f t="shared" si="117"/>
        <v>50.018677236222395</v>
      </c>
      <c r="Y246">
        <f t="shared" si="118"/>
        <v>1.5125588129665719</v>
      </c>
      <c r="Z246">
        <f t="shared" si="119"/>
        <v>3.0239880311573115</v>
      </c>
      <c r="AA246">
        <f t="shared" si="120"/>
        <v>1.6583409418331205</v>
      </c>
      <c r="AB246">
        <f t="shared" si="121"/>
        <v>-18.67363363536753</v>
      </c>
      <c r="AC246">
        <f t="shared" si="122"/>
        <v>-128.26473480000016</v>
      </c>
      <c r="AD246">
        <f t="shared" si="123"/>
        <v>-9.0034510922375546</v>
      </c>
      <c r="AE246">
        <f t="shared" si="124"/>
        <v>165.58029994014885</v>
      </c>
      <c r="AF246">
        <f t="shared" si="125"/>
        <v>28.277766724181571</v>
      </c>
      <c r="AG246">
        <f t="shared" si="126"/>
        <v>0.42433377075655615</v>
      </c>
      <c r="AH246">
        <f t="shared" si="127"/>
        <v>7.0715727302393869</v>
      </c>
      <c r="AI246">
        <v>1853.7993023163719</v>
      </c>
      <c r="AJ246">
        <v>1830.8345454545449</v>
      </c>
      <c r="AK246">
        <v>3.4299455966175669</v>
      </c>
      <c r="AL246">
        <v>67.179014470420327</v>
      </c>
      <c r="AM246">
        <f t="shared" si="128"/>
        <v>0.42343840443010272</v>
      </c>
      <c r="AN246">
        <v>14.44973906488713</v>
      </c>
      <c r="AO246">
        <v>14.866850303030301</v>
      </c>
      <c r="AP246">
        <v>1.2771015047411129E-6</v>
      </c>
      <c r="AQ246">
        <v>78.549610732048009</v>
      </c>
      <c r="AR246">
        <v>128</v>
      </c>
      <c r="AS246">
        <v>21</v>
      </c>
      <c r="AT246">
        <f t="shared" si="129"/>
        <v>1</v>
      </c>
      <c r="AU246">
        <f t="shared" si="130"/>
        <v>0</v>
      </c>
      <c r="AV246">
        <f t="shared" si="131"/>
        <v>54232.211730522489</v>
      </c>
      <c r="AW246">
        <f t="shared" si="132"/>
        <v>2000.0709999999999</v>
      </c>
      <c r="AX246">
        <f t="shared" si="133"/>
        <v>1681.2569394133438</v>
      </c>
      <c r="AY246">
        <f t="shared" si="134"/>
        <v>0.84059862845536182</v>
      </c>
      <c r="AZ246">
        <f t="shared" si="135"/>
        <v>0.16075535291884843</v>
      </c>
      <c r="BA246">
        <v>6</v>
      </c>
      <c r="BB246">
        <v>0.5</v>
      </c>
      <c r="BC246" t="s">
        <v>358</v>
      </c>
      <c r="BD246">
        <v>2</v>
      </c>
      <c r="BE246" t="b">
        <v>1</v>
      </c>
      <c r="BF246">
        <v>1710709811.6500001</v>
      </c>
      <c r="BG246">
        <v>1795.71</v>
      </c>
      <c r="BH246">
        <v>1824.748</v>
      </c>
      <c r="BI246">
        <v>14.86712</v>
      </c>
      <c r="BJ246">
        <v>14.449120000000001</v>
      </c>
      <c r="BK246">
        <v>1802.9570000000001</v>
      </c>
      <c r="BL246">
        <v>14.91982</v>
      </c>
      <c r="BM246">
        <v>600.03610000000003</v>
      </c>
      <c r="BN246">
        <v>101.6383</v>
      </c>
      <c r="BO246">
        <v>0.10022185</v>
      </c>
      <c r="BP246">
        <v>24.160589999999999</v>
      </c>
      <c r="BQ246">
        <v>24.95364</v>
      </c>
      <c r="BR246">
        <v>999.9</v>
      </c>
      <c r="BS246">
        <v>0</v>
      </c>
      <c r="BT246">
        <v>0</v>
      </c>
      <c r="BU246">
        <v>9995.24</v>
      </c>
      <c r="BV246">
        <v>0</v>
      </c>
      <c r="BW246">
        <v>6.1616200000000001</v>
      </c>
      <c r="BX246">
        <v>-29.03952</v>
      </c>
      <c r="BY246">
        <v>1822.809</v>
      </c>
      <c r="BZ246">
        <v>1851.502</v>
      </c>
      <c r="CA246">
        <v>0.4180181</v>
      </c>
      <c r="CB246">
        <v>1824.748</v>
      </c>
      <c r="CC246">
        <v>14.449120000000001</v>
      </c>
      <c r="CD246">
        <v>1.5110699999999999</v>
      </c>
      <c r="CE246">
        <v>1.4685859999999999</v>
      </c>
      <c r="CF246">
        <v>13.080679999999999</v>
      </c>
      <c r="CG246">
        <v>12.644959999999999</v>
      </c>
      <c r="CH246">
        <v>2000.0709999999999</v>
      </c>
      <c r="CI246">
        <v>0.97999650000000005</v>
      </c>
      <c r="CJ246">
        <v>2.0003300000000002E-2</v>
      </c>
      <c r="CK246">
        <v>0</v>
      </c>
      <c r="CL246">
        <v>211.5626</v>
      </c>
      <c r="CM246">
        <v>5.0009800000000002</v>
      </c>
      <c r="CN246">
        <v>4441.33</v>
      </c>
      <c r="CO246">
        <v>18953.91</v>
      </c>
      <c r="CP246">
        <v>37.436999999999998</v>
      </c>
      <c r="CQ246">
        <v>37.875</v>
      </c>
      <c r="CR246">
        <v>37.625</v>
      </c>
      <c r="CS246">
        <v>37</v>
      </c>
      <c r="CT246">
        <v>38.25</v>
      </c>
      <c r="CU246">
        <v>1955.1610000000001</v>
      </c>
      <c r="CV246">
        <v>39.909999999999989</v>
      </c>
      <c r="CW246">
        <v>0</v>
      </c>
      <c r="CX246">
        <v>6773</v>
      </c>
      <c r="CY246">
        <v>0</v>
      </c>
      <c r="CZ246">
        <v>1710707252</v>
      </c>
      <c r="DA246" t="s">
        <v>359</v>
      </c>
      <c r="DB246">
        <v>1710707252</v>
      </c>
      <c r="DC246">
        <v>1710706472</v>
      </c>
      <c r="DD246">
        <v>25</v>
      </c>
      <c r="DE246">
        <v>0.7</v>
      </c>
      <c r="DF246">
        <v>1.4E-2</v>
      </c>
      <c r="DG246">
        <v>-2.4249999999999998</v>
      </c>
      <c r="DH246">
        <v>-3.9E-2</v>
      </c>
      <c r="DI246">
        <v>495</v>
      </c>
      <c r="DJ246">
        <v>20</v>
      </c>
      <c r="DK246">
        <v>0.44</v>
      </c>
      <c r="DL246">
        <v>7.0000000000000007E-2</v>
      </c>
      <c r="DM246">
        <v>-29.165524999999999</v>
      </c>
      <c r="DN246">
        <v>1.148485553471017</v>
      </c>
      <c r="DO246">
        <v>0.13523002024328751</v>
      </c>
      <c r="DP246">
        <v>0</v>
      </c>
      <c r="DQ246">
        <v>211.6335882352941</v>
      </c>
      <c r="DR246">
        <v>9.7784618377749627E-3</v>
      </c>
      <c r="DS246">
        <v>0.1862795365678819</v>
      </c>
      <c r="DT246">
        <v>1</v>
      </c>
      <c r="DU246">
        <v>0.42096727499999997</v>
      </c>
      <c r="DV246">
        <v>-2.71676060037538E-2</v>
      </c>
      <c r="DW246">
        <v>3.0668045828475929E-3</v>
      </c>
      <c r="DX246">
        <v>1</v>
      </c>
      <c r="DY246">
        <v>2</v>
      </c>
      <c r="DZ246">
        <v>3</v>
      </c>
      <c r="EA246" t="s">
        <v>360</v>
      </c>
      <c r="EB246">
        <v>3.22933</v>
      </c>
      <c r="EC246">
        <v>2.70438</v>
      </c>
      <c r="ED246">
        <v>0.28019899999999998</v>
      </c>
      <c r="EE246">
        <v>0.28277200000000002</v>
      </c>
      <c r="EF246">
        <v>8.3074300000000004E-2</v>
      </c>
      <c r="EG246">
        <v>8.1662200000000004E-2</v>
      </c>
      <c r="EH246">
        <v>23613.3</v>
      </c>
      <c r="EI246">
        <v>23007</v>
      </c>
      <c r="EJ246">
        <v>31390.7</v>
      </c>
      <c r="EK246">
        <v>30382.799999999999</v>
      </c>
      <c r="EL246">
        <v>38569.1</v>
      </c>
      <c r="EM246">
        <v>36902</v>
      </c>
      <c r="EN246">
        <v>44002.7</v>
      </c>
      <c r="EO246">
        <v>42430.9</v>
      </c>
      <c r="EP246">
        <v>1.92103</v>
      </c>
      <c r="EQ246">
        <v>1.9528000000000001</v>
      </c>
      <c r="ER246">
        <v>0.12812000000000001</v>
      </c>
      <c r="ES246">
        <v>0</v>
      </c>
      <c r="ET246">
        <v>22.8445</v>
      </c>
      <c r="EU246">
        <v>999.9</v>
      </c>
      <c r="EV246">
        <v>53</v>
      </c>
      <c r="EW246">
        <v>26.9</v>
      </c>
      <c r="EX246">
        <v>18.555299999999999</v>
      </c>
      <c r="EY246">
        <v>61.302999999999997</v>
      </c>
      <c r="EZ246">
        <v>25.0962</v>
      </c>
      <c r="FA246">
        <v>1</v>
      </c>
      <c r="FB246">
        <v>-0.220193</v>
      </c>
      <c r="FC246">
        <v>0.38788400000000001</v>
      </c>
      <c r="FD246">
        <v>20.192699999999999</v>
      </c>
      <c r="FE246">
        <v>5.2208800000000002</v>
      </c>
      <c r="FF246">
        <v>11.992000000000001</v>
      </c>
      <c r="FG246">
        <v>4.9648000000000003</v>
      </c>
      <c r="FH246">
        <v>3.29548</v>
      </c>
      <c r="FI246">
        <v>9999</v>
      </c>
      <c r="FJ246">
        <v>9999</v>
      </c>
      <c r="FK246">
        <v>9999</v>
      </c>
      <c r="FL246">
        <v>292.89999999999998</v>
      </c>
      <c r="FM246">
        <v>4.9710400000000003</v>
      </c>
      <c r="FN246">
        <v>1.86768</v>
      </c>
      <c r="FO246">
        <v>1.8589</v>
      </c>
      <c r="FP246">
        <v>1.8650800000000001</v>
      </c>
      <c r="FQ246">
        <v>1.8630500000000001</v>
      </c>
      <c r="FR246">
        <v>1.8643400000000001</v>
      </c>
      <c r="FS246">
        <v>1.85978</v>
      </c>
      <c r="FT246">
        <v>1.86388</v>
      </c>
      <c r="FU246">
        <v>0</v>
      </c>
      <c r="FV246">
        <v>0</v>
      </c>
      <c r="FW246">
        <v>0</v>
      </c>
      <c r="FX246">
        <v>0</v>
      </c>
      <c r="FY246" t="s">
        <v>361</v>
      </c>
      <c r="FZ246" t="s">
        <v>362</v>
      </c>
      <c r="GA246" t="s">
        <v>363</v>
      </c>
      <c r="GB246" t="s">
        <v>363</v>
      </c>
      <c r="GC246" t="s">
        <v>363</v>
      </c>
      <c r="GD246" t="s">
        <v>363</v>
      </c>
      <c r="GE246">
        <v>0</v>
      </c>
      <c r="GF246">
        <v>100</v>
      </c>
      <c r="GG246">
        <v>100</v>
      </c>
      <c r="GH246">
        <v>-7.25</v>
      </c>
      <c r="GI246">
        <v>-5.2699999999999997E-2</v>
      </c>
      <c r="GJ246">
        <v>-0.44953633355511791</v>
      </c>
      <c r="GK246">
        <v>-3.2761014038563928E-3</v>
      </c>
      <c r="GL246">
        <v>-2.2697488846437009E-6</v>
      </c>
      <c r="GM246">
        <v>1.1067681640329E-9</v>
      </c>
      <c r="GN246">
        <v>-6.7387852144306204E-2</v>
      </c>
      <c r="GO246">
        <v>3.4759988817346559E-3</v>
      </c>
      <c r="GP246">
        <v>-3.6432653228263149E-4</v>
      </c>
      <c r="GQ246">
        <v>1.322559970292776E-5</v>
      </c>
      <c r="GR246">
        <v>12</v>
      </c>
      <c r="GS246">
        <v>1920</v>
      </c>
      <c r="GT246">
        <v>3</v>
      </c>
      <c r="GU246">
        <v>20</v>
      </c>
      <c r="GV246">
        <v>42.7</v>
      </c>
      <c r="GW246">
        <v>55.7</v>
      </c>
      <c r="GX246">
        <v>3.74512</v>
      </c>
      <c r="GY246">
        <v>2.3925800000000002</v>
      </c>
      <c r="GZ246">
        <v>1.4477500000000001</v>
      </c>
      <c r="HA246">
        <v>2.3034699999999999</v>
      </c>
      <c r="HB246">
        <v>1.5515099999999999</v>
      </c>
      <c r="HC246">
        <v>2.4108900000000002</v>
      </c>
      <c r="HD246">
        <v>31.608000000000001</v>
      </c>
      <c r="HE246">
        <v>14.4472</v>
      </c>
      <c r="HF246">
        <v>18</v>
      </c>
      <c r="HG246">
        <v>448.34699999999998</v>
      </c>
      <c r="HH246">
        <v>467.28</v>
      </c>
      <c r="HI246">
        <v>21.661100000000001</v>
      </c>
      <c r="HJ246">
        <v>24.221800000000002</v>
      </c>
      <c r="HK246">
        <v>29.9999</v>
      </c>
      <c r="HL246">
        <v>24.2849</v>
      </c>
      <c r="HM246">
        <v>24.2303</v>
      </c>
      <c r="HN246">
        <v>74.953699999999998</v>
      </c>
      <c r="HO246">
        <v>30.259899999999998</v>
      </c>
      <c r="HP246">
        <v>43.2605</v>
      </c>
      <c r="HQ246">
        <v>21.7121</v>
      </c>
      <c r="HR246">
        <v>1857.29</v>
      </c>
      <c r="HS246">
        <v>14.5039</v>
      </c>
      <c r="HT246">
        <v>99.629800000000003</v>
      </c>
      <c r="HU246">
        <v>101.384</v>
      </c>
    </row>
    <row r="247" spans="1:229" x14ac:dyDescent="0.2">
      <c r="A247">
        <v>231</v>
      </c>
      <c r="B247">
        <v>1710709820</v>
      </c>
      <c r="C247">
        <v>1730.400000095367</v>
      </c>
      <c r="D247" t="s">
        <v>829</v>
      </c>
      <c r="E247" t="s">
        <v>830</v>
      </c>
      <c r="F247">
        <v>5</v>
      </c>
      <c r="H247">
        <v>1710709817.25</v>
      </c>
      <c r="I247">
        <f t="shared" si="102"/>
        <v>4.2592505534739058E-4</v>
      </c>
      <c r="J247">
        <f t="shared" si="103"/>
        <v>0.42592505534739056</v>
      </c>
      <c r="K247">
        <f t="shared" si="104"/>
        <v>7.2708867646663657</v>
      </c>
      <c r="L247">
        <f t="shared" si="105"/>
        <v>1814.653</v>
      </c>
      <c r="M247">
        <f t="shared" si="106"/>
        <v>1318.2303779788447</v>
      </c>
      <c r="N247">
        <f t="shared" si="107"/>
        <v>134.11433109477969</v>
      </c>
      <c r="O247">
        <f t="shared" si="108"/>
        <v>184.61945448206089</v>
      </c>
      <c r="P247">
        <f t="shared" si="109"/>
        <v>2.5689072124981623E-2</v>
      </c>
      <c r="Q247">
        <f t="shared" si="110"/>
        <v>3</v>
      </c>
      <c r="R247">
        <f t="shared" si="111"/>
        <v>2.5567487677461295E-2</v>
      </c>
      <c r="S247">
        <f t="shared" si="112"/>
        <v>1.5990555578285805E-2</v>
      </c>
      <c r="T247">
        <f t="shared" si="113"/>
        <v>321.50328666768735</v>
      </c>
      <c r="U247">
        <f t="shared" si="114"/>
        <v>25.910734818568059</v>
      </c>
      <c r="V247">
        <f t="shared" si="115"/>
        <v>24.941199999999998</v>
      </c>
      <c r="W247">
        <f t="shared" si="116"/>
        <v>3.1685479630109024</v>
      </c>
      <c r="X247">
        <f t="shared" si="117"/>
        <v>50.021028736022863</v>
      </c>
      <c r="Y247">
        <f t="shared" si="118"/>
        <v>1.5126988961191183</v>
      </c>
      <c r="Z247">
        <f t="shared" si="119"/>
        <v>3.0241259213242477</v>
      </c>
      <c r="AA247">
        <f t="shared" si="120"/>
        <v>1.655849066891784</v>
      </c>
      <c r="AB247">
        <f t="shared" si="121"/>
        <v>-18.783294940819925</v>
      </c>
      <c r="AC247">
        <f t="shared" si="122"/>
        <v>-126.12981959999996</v>
      </c>
      <c r="AD247">
        <f t="shared" si="123"/>
        <v>-8.8530704476922999</v>
      </c>
      <c r="AE247">
        <f t="shared" si="124"/>
        <v>167.73710167917517</v>
      </c>
      <c r="AF247">
        <f t="shared" si="125"/>
        <v>28.347663013035103</v>
      </c>
      <c r="AG247">
        <f t="shared" si="126"/>
        <v>0.42494532056441164</v>
      </c>
      <c r="AH247">
        <f t="shared" si="127"/>
        <v>7.2708867646663657</v>
      </c>
      <c r="AI247">
        <v>1872.7943402671749</v>
      </c>
      <c r="AJ247">
        <v>1849.723575757575</v>
      </c>
      <c r="AK247">
        <v>3.408708429495638</v>
      </c>
      <c r="AL247">
        <v>67.179014470420327</v>
      </c>
      <c r="AM247">
        <f t="shared" si="128"/>
        <v>0.42592505534739056</v>
      </c>
      <c r="AN247">
        <v>14.44959714054926</v>
      </c>
      <c r="AO247">
        <v>14.86918424242424</v>
      </c>
      <c r="AP247">
        <v>1.449433299612808E-6</v>
      </c>
      <c r="AQ247">
        <v>78.549610732048009</v>
      </c>
      <c r="AR247">
        <v>129</v>
      </c>
      <c r="AS247">
        <v>22</v>
      </c>
      <c r="AT247">
        <f t="shared" si="129"/>
        <v>1</v>
      </c>
      <c r="AU247">
        <f t="shared" si="130"/>
        <v>0</v>
      </c>
      <c r="AV247">
        <f t="shared" si="131"/>
        <v>54396.41503661852</v>
      </c>
      <c r="AW247">
        <f t="shared" si="132"/>
        <v>1999.953</v>
      </c>
      <c r="AX247">
        <f t="shared" si="133"/>
        <v>1681.1578194133094</v>
      </c>
      <c r="AY247">
        <f t="shared" si="134"/>
        <v>0.8405986637752535</v>
      </c>
      <c r="AZ247">
        <f t="shared" si="135"/>
        <v>0.16075542108623919</v>
      </c>
      <c r="BA247">
        <v>6</v>
      </c>
      <c r="BB247">
        <v>0.5</v>
      </c>
      <c r="BC247" t="s">
        <v>358</v>
      </c>
      <c r="BD247">
        <v>2</v>
      </c>
      <c r="BE247" t="b">
        <v>1</v>
      </c>
      <c r="BF247">
        <v>1710709817.25</v>
      </c>
      <c r="BG247">
        <v>1814.653</v>
      </c>
      <c r="BH247">
        <v>1843.7719999999999</v>
      </c>
      <c r="BI247">
        <v>14.868550000000001</v>
      </c>
      <c r="BJ247">
        <v>14.449920000000001</v>
      </c>
      <c r="BK247">
        <v>1821.913</v>
      </c>
      <c r="BL247">
        <v>14.921250000000001</v>
      </c>
      <c r="BM247">
        <v>599.99570000000006</v>
      </c>
      <c r="BN247">
        <v>101.63849999999999</v>
      </c>
      <c r="BO247">
        <v>9.9658469999999985E-2</v>
      </c>
      <c r="BP247">
        <v>24.161349999999999</v>
      </c>
      <c r="BQ247">
        <v>24.941199999999998</v>
      </c>
      <c r="BR247">
        <v>999.9</v>
      </c>
      <c r="BS247">
        <v>0</v>
      </c>
      <c r="BT247">
        <v>0</v>
      </c>
      <c r="BU247">
        <v>10026.81</v>
      </c>
      <c r="BV247">
        <v>0</v>
      </c>
      <c r="BW247">
        <v>6.1616200000000001</v>
      </c>
      <c r="BX247">
        <v>-29.11863</v>
      </c>
      <c r="BY247">
        <v>1842.0419999999999</v>
      </c>
      <c r="BZ247">
        <v>1870.8040000000001</v>
      </c>
      <c r="CA247">
        <v>0.41864950000000001</v>
      </c>
      <c r="CB247">
        <v>1843.7719999999999</v>
      </c>
      <c r="CC247">
        <v>14.449920000000001</v>
      </c>
      <c r="CD247">
        <v>1.5112190000000001</v>
      </c>
      <c r="CE247">
        <v>1.468669</v>
      </c>
      <c r="CF247">
        <v>13.082129999999999</v>
      </c>
      <c r="CG247">
        <v>12.645799999999999</v>
      </c>
      <c r="CH247">
        <v>1999.953</v>
      </c>
      <c r="CI247">
        <v>0.97999590000000014</v>
      </c>
      <c r="CJ247">
        <v>2.0003859999999998E-2</v>
      </c>
      <c r="CK247">
        <v>0</v>
      </c>
      <c r="CL247">
        <v>211.4667</v>
      </c>
      <c r="CM247">
        <v>5.0009800000000002</v>
      </c>
      <c r="CN247">
        <v>4439.1099999999997</v>
      </c>
      <c r="CO247">
        <v>18952.759999999998</v>
      </c>
      <c r="CP247">
        <v>37.375</v>
      </c>
      <c r="CQ247">
        <v>37.837200000000003</v>
      </c>
      <c r="CR247">
        <v>37.574599999999997</v>
      </c>
      <c r="CS247">
        <v>37</v>
      </c>
      <c r="CT247">
        <v>38.199599999999997</v>
      </c>
      <c r="CU247">
        <v>1955.0429999999999</v>
      </c>
      <c r="CV247">
        <v>39.909999999999989</v>
      </c>
      <c r="CW247">
        <v>0</v>
      </c>
      <c r="CX247">
        <v>6778.3999998569489</v>
      </c>
      <c r="CY247">
        <v>0</v>
      </c>
      <c r="CZ247">
        <v>1710707252</v>
      </c>
      <c r="DA247" t="s">
        <v>359</v>
      </c>
      <c r="DB247">
        <v>1710707252</v>
      </c>
      <c r="DC247">
        <v>1710706472</v>
      </c>
      <c r="DD247">
        <v>25</v>
      </c>
      <c r="DE247">
        <v>0.7</v>
      </c>
      <c r="DF247">
        <v>1.4E-2</v>
      </c>
      <c r="DG247">
        <v>-2.4249999999999998</v>
      </c>
      <c r="DH247">
        <v>-3.9E-2</v>
      </c>
      <c r="DI247">
        <v>495</v>
      </c>
      <c r="DJ247">
        <v>20</v>
      </c>
      <c r="DK247">
        <v>0.44</v>
      </c>
      <c r="DL247">
        <v>7.0000000000000007E-2</v>
      </c>
      <c r="DM247">
        <v>-29.11044390243902</v>
      </c>
      <c r="DN247">
        <v>0.2207163763066721</v>
      </c>
      <c r="DO247">
        <v>8.0646766825490851E-2</v>
      </c>
      <c r="DP247">
        <v>1</v>
      </c>
      <c r="DQ247">
        <v>211.57855882352939</v>
      </c>
      <c r="DR247">
        <v>-0.70770052858025168</v>
      </c>
      <c r="DS247">
        <v>0.20013880347758439</v>
      </c>
      <c r="DT247">
        <v>1</v>
      </c>
      <c r="DU247">
        <v>0.4191668048780488</v>
      </c>
      <c r="DV247">
        <v>-1.142822299651582E-2</v>
      </c>
      <c r="DW247">
        <v>2.054537871241718E-3</v>
      </c>
      <c r="DX247">
        <v>1</v>
      </c>
      <c r="DY247">
        <v>3</v>
      </c>
      <c r="DZ247">
        <v>3</v>
      </c>
      <c r="EA247" t="s">
        <v>460</v>
      </c>
      <c r="EB247">
        <v>3.2292100000000001</v>
      </c>
      <c r="EC247">
        <v>2.7044600000000001</v>
      </c>
      <c r="ED247">
        <v>0.28185500000000002</v>
      </c>
      <c r="EE247">
        <v>0.28440100000000001</v>
      </c>
      <c r="EF247">
        <v>8.3082799999999998E-2</v>
      </c>
      <c r="EG247">
        <v>8.1654400000000002E-2</v>
      </c>
      <c r="EH247">
        <v>23559.4</v>
      </c>
      <c r="EI247">
        <v>22955.3</v>
      </c>
      <c r="EJ247">
        <v>31390.9</v>
      </c>
      <c r="EK247">
        <v>30383.200000000001</v>
      </c>
      <c r="EL247">
        <v>38568.9</v>
      </c>
      <c r="EM247">
        <v>36902.699999999997</v>
      </c>
      <c r="EN247">
        <v>44002.8</v>
      </c>
      <c r="EO247">
        <v>42431.199999999997</v>
      </c>
      <c r="EP247">
        <v>1.9193800000000001</v>
      </c>
      <c r="EQ247">
        <v>1.95285</v>
      </c>
      <c r="ER247">
        <v>0.12787399999999999</v>
      </c>
      <c r="ES247">
        <v>0</v>
      </c>
      <c r="ET247">
        <v>22.841799999999999</v>
      </c>
      <c r="EU247">
        <v>999.9</v>
      </c>
      <c r="EV247">
        <v>53</v>
      </c>
      <c r="EW247">
        <v>26.9</v>
      </c>
      <c r="EX247">
        <v>18.554200000000002</v>
      </c>
      <c r="EY247">
        <v>61.033000000000001</v>
      </c>
      <c r="EZ247">
        <v>25.220400000000001</v>
      </c>
      <c r="FA247">
        <v>1</v>
      </c>
      <c r="FB247">
        <v>-0.22076499999999999</v>
      </c>
      <c r="FC247">
        <v>0.31103199999999998</v>
      </c>
      <c r="FD247">
        <v>20.192900000000002</v>
      </c>
      <c r="FE247">
        <v>5.2210299999999998</v>
      </c>
      <c r="FF247">
        <v>11.992000000000001</v>
      </c>
      <c r="FG247">
        <v>4.9648500000000002</v>
      </c>
      <c r="FH247">
        <v>3.2955000000000001</v>
      </c>
      <c r="FI247">
        <v>9999</v>
      </c>
      <c r="FJ247">
        <v>9999</v>
      </c>
      <c r="FK247">
        <v>9999</v>
      </c>
      <c r="FL247">
        <v>292.89999999999998</v>
      </c>
      <c r="FM247">
        <v>4.9710200000000002</v>
      </c>
      <c r="FN247">
        <v>1.86768</v>
      </c>
      <c r="FO247">
        <v>1.85894</v>
      </c>
      <c r="FP247">
        <v>1.8650800000000001</v>
      </c>
      <c r="FQ247">
        <v>1.86303</v>
      </c>
      <c r="FR247">
        <v>1.86435</v>
      </c>
      <c r="FS247">
        <v>1.8597999999999999</v>
      </c>
      <c r="FT247">
        <v>1.8638699999999999</v>
      </c>
      <c r="FU247">
        <v>0</v>
      </c>
      <c r="FV247">
        <v>0</v>
      </c>
      <c r="FW247">
        <v>0</v>
      </c>
      <c r="FX247">
        <v>0</v>
      </c>
      <c r="FY247" t="s">
        <v>361</v>
      </c>
      <c r="FZ247" t="s">
        <v>362</v>
      </c>
      <c r="GA247" t="s">
        <v>363</v>
      </c>
      <c r="GB247" t="s">
        <v>363</v>
      </c>
      <c r="GC247" t="s">
        <v>363</v>
      </c>
      <c r="GD247" t="s">
        <v>363</v>
      </c>
      <c r="GE247">
        <v>0</v>
      </c>
      <c r="GF247">
        <v>100</v>
      </c>
      <c r="GG247">
        <v>100</v>
      </c>
      <c r="GH247">
        <v>-7.26</v>
      </c>
      <c r="GI247">
        <v>-5.2699999999999997E-2</v>
      </c>
      <c r="GJ247">
        <v>-0.44953633355511791</v>
      </c>
      <c r="GK247">
        <v>-3.2761014038563928E-3</v>
      </c>
      <c r="GL247">
        <v>-2.2697488846437009E-6</v>
      </c>
      <c r="GM247">
        <v>1.1067681640329E-9</v>
      </c>
      <c r="GN247">
        <v>-6.7387852144306204E-2</v>
      </c>
      <c r="GO247">
        <v>3.4759988817346559E-3</v>
      </c>
      <c r="GP247">
        <v>-3.6432653228263149E-4</v>
      </c>
      <c r="GQ247">
        <v>1.322559970292776E-5</v>
      </c>
      <c r="GR247">
        <v>12</v>
      </c>
      <c r="GS247">
        <v>1920</v>
      </c>
      <c r="GT247">
        <v>3</v>
      </c>
      <c r="GU247">
        <v>20</v>
      </c>
      <c r="GV247">
        <v>42.8</v>
      </c>
      <c r="GW247">
        <v>55.8</v>
      </c>
      <c r="GX247">
        <v>3.77319</v>
      </c>
      <c r="GY247">
        <v>2.3938000000000001</v>
      </c>
      <c r="GZ247">
        <v>1.4477500000000001</v>
      </c>
      <c r="HA247">
        <v>2.3034699999999999</v>
      </c>
      <c r="HB247">
        <v>1.5515099999999999</v>
      </c>
      <c r="HC247">
        <v>2.3889200000000002</v>
      </c>
      <c r="HD247">
        <v>31.629799999999999</v>
      </c>
      <c r="HE247">
        <v>14.4472</v>
      </c>
      <c r="HF247">
        <v>18</v>
      </c>
      <c r="HG247">
        <v>447.42200000000003</v>
      </c>
      <c r="HH247">
        <v>467.29500000000002</v>
      </c>
      <c r="HI247">
        <v>21.711200000000002</v>
      </c>
      <c r="HJ247">
        <v>24.220199999999998</v>
      </c>
      <c r="HK247">
        <v>29.9999</v>
      </c>
      <c r="HL247">
        <v>24.282900000000001</v>
      </c>
      <c r="HM247">
        <v>24.2285</v>
      </c>
      <c r="HN247">
        <v>75.566000000000003</v>
      </c>
      <c r="HO247">
        <v>30.259899999999998</v>
      </c>
      <c r="HP247">
        <v>43.2605</v>
      </c>
      <c r="HQ247">
        <v>21.750499999999999</v>
      </c>
      <c r="HR247">
        <v>1870.69</v>
      </c>
      <c r="HS247">
        <v>14.5039</v>
      </c>
      <c r="HT247">
        <v>99.630099999999999</v>
      </c>
      <c r="HU247">
        <v>101.38500000000001</v>
      </c>
    </row>
    <row r="248" spans="1:229" x14ac:dyDescent="0.2">
      <c r="A248">
        <v>232</v>
      </c>
      <c r="B248">
        <v>1710709825</v>
      </c>
      <c r="C248">
        <v>1735.400000095367</v>
      </c>
      <c r="D248" t="s">
        <v>831</v>
      </c>
      <c r="E248" t="s">
        <v>832</v>
      </c>
      <c r="F248">
        <v>5</v>
      </c>
      <c r="H248">
        <v>1710709822.5</v>
      </c>
      <c r="I248">
        <f t="shared" si="102"/>
        <v>4.3100653857243063E-4</v>
      </c>
      <c r="J248">
        <f t="shared" si="103"/>
        <v>0.43100653857243065</v>
      </c>
      <c r="K248">
        <f t="shared" si="104"/>
        <v>7.0594996334155473</v>
      </c>
      <c r="L248">
        <f t="shared" si="105"/>
        <v>1832.204444444445</v>
      </c>
      <c r="M248">
        <f t="shared" si="106"/>
        <v>1352.926131305969</v>
      </c>
      <c r="N248">
        <f t="shared" si="107"/>
        <v>137.64642361134437</v>
      </c>
      <c r="O248">
        <f t="shared" si="108"/>
        <v>186.40809964927263</v>
      </c>
      <c r="P248">
        <f t="shared" si="109"/>
        <v>2.5964992569635113E-2</v>
      </c>
      <c r="Q248">
        <f t="shared" si="110"/>
        <v>3</v>
      </c>
      <c r="R248">
        <f t="shared" si="111"/>
        <v>2.584078908974393E-2</v>
      </c>
      <c r="S248">
        <f t="shared" si="112"/>
        <v>1.6161602712358166E-2</v>
      </c>
      <c r="T248">
        <f t="shared" si="113"/>
        <v>321.51220653438565</v>
      </c>
      <c r="U248">
        <f t="shared" si="114"/>
        <v>25.908620138502343</v>
      </c>
      <c r="V248">
        <f t="shared" si="115"/>
        <v>24.95375555555556</v>
      </c>
      <c r="W248">
        <f t="shared" si="116"/>
        <v>3.1709216078171947</v>
      </c>
      <c r="X248">
        <f t="shared" si="117"/>
        <v>50.034748733003632</v>
      </c>
      <c r="Y248">
        <f t="shared" si="118"/>
        <v>1.513034625776057</v>
      </c>
      <c r="Z248">
        <f t="shared" si="119"/>
        <v>3.0239676706481347</v>
      </c>
      <c r="AA248">
        <f t="shared" si="120"/>
        <v>1.6578869820411377</v>
      </c>
      <c r="AB248">
        <f t="shared" si="121"/>
        <v>-19.007388351044192</v>
      </c>
      <c r="AC248">
        <f t="shared" si="122"/>
        <v>-128.30157466666728</v>
      </c>
      <c r="AD248">
        <f t="shared" si="123"/>
        <v>-9.0060372007852738</v>
      </c>
      <c r="AE248">
        <f t="shared" si="124"/>
        <v>165.19720631588891</v>
      </c>
      <c r="AF248">
        <f t="shared" si="125"/>
        <v>28.246807576034644</v>
      </c>
      <c r="AG248">
        <f t="shared" si="126"/>
        <v>0.42940553546573834</v>
      </c>
      <c r="AH248">
        <f t="shared" si="127"/>
        <v>7.0594996334155473</v>
      </c>
      <c r="AI248">
        <v>1889.6131975619121</v>
      </c>
      <c r="AJ248">
        <v>1866.6973939393929</v>
      </c>
      <c r="AK248">
        <v>3.4218571127449948</v>
      </c>
      <c r="AL248">
        <v>67.179014470420327</v>
      </c>
      <c r="AM248">
        <f t="shared" si="128"/>
        <v>0.43100653857243065</v>
      </c>
      <c r="AN248">
        <v>14.4483088013019</v>
      </c>
      <c r="AO248">
        <v>14.872869696969691</v>
      </c>
      <c r="AP248">
        <v>2.9133957035645471E-6</v>
      </c>
      <c r="AQ248">
        <v>78.549610732048009</v>
      </c>
      <c r="AR248">
        <v>129</v>
      </c>
      <c r="AS248">
        <v>22</v>
      </c>
      <c r="AT248">
        <f t="shared" si="129"/>
        <v>1</v>
      </c>
      <c r="AU248">
        <f t="shared" si="130"/>
        <v>0</v>
      </c>
      <c r="AV248">
        <f t="shared" si="131"/>
        <v>54210.776339989046</v>
      </c>
      <c r="AW248">
        <f t="shared" si="132"/>
        <v>2000.008888888889</v>
      </c>
      <c r="AX248">
        <f t="shared" si="133"/>
        <v>1681.2047660799926</v>
      </c>
      <c r="AY248">
        <f t="shared" si="134"/>
        <v>0.8405986470460094</v>
      </c>
      <c r="AZ248">
        <f t="shared" si="135"/>
        <v>0.16075538879879817</v>
      </c>
      <c r="BA248">
        <v>6</v>
      </c>
      <c r="BB248">
        <v>0.5</v>
      </c>
      <c r="BC248" t="s">
        <v>358</v>
      </c>
      <c r="BD248">
        <v>2</v>
      </c>
      <c r="BE248" t="b">
        <v>1</v>
      </c>
      <c r="BF248">
        <v>1710709822.5</v>
      </c>
      <c r="BG248">
        <v>1832.204444444445</v>
      </c>
      <c r="BH248">
        <v>1861.2366666666669</v>
      </c>
      <c r="BI248">
        <v>14.871611111111109</v>
      </c>
      <c r="BJ248">
        <v>14.448611111111109</v>
      </c>
      <c r="BK248">
        <v>1839.471111111111</v>
      </c>
      <c r="BL248">
        <v>14.924311111111111</v>
      </c>
      <c r="BM248">
        <v>600.02777777777783</v>
      </c>
      <c r="BN248">
        <v>101.6396666666667</v>
      </c>
      <c r="BO248">
        <v>0.1001256444444444</v>
      </c>
      <c r="BP248">
        <v>24.160477777777778</v>
      </c>
      <c r="BQ248">
        <v>24.95375555555556</v>
      </c>
      <c r="BR248">
        <v>999.90000000000009</v>
      </c>
      <c r="BS248">
        <v>0</v>
      </c>
      <c r="BT248">
        <v>0</v>
      </c>
      <c r="BU248">
        <v>9990.9777777777781</v>
      </c>
      <c r="BV248">
        <v>0</v>
      </c>
      <c r="BW248">
        <v>6.1616200000000001</v>
      </c>
      <c r="BX248">
        <v>-29.035066666666669</v>
      </c>
      <c r="BY248">
        <v>1859.863333333333</v>
      </c>
      <c r="BZ248">
        <v>1888.524444444444</v>
      </c>
      <c r="CA248">
        <v>0.42302333333333331</v>
      </c>
      <c r="CB248">
        <v>1861.2366666666669</v>
      </c>
      <c r="CC248">
        <v>14.448611111111109</v>
      </c>
      <c r="CD248">
        <v>1.5115477777777779</v>
      </c>
      <c r="CE248">
        <v>1.4685533333333329</v>
      </c>
      <c r="CF248">
        <v>13.085488888888889</v>
      </c>
      <c r="CG248">
        <v>12.64457777777778</v>
      </c>
      <c r="CH248">
        <v>2000.008888888889</v>
      </c>
      <c r="CI248">
        <v>0.97999600000000009</v>
      </c>
      <c r="CJ248">
        <v>2.0003766666666669E-2</v>
      </c>
      <c r="CK248">
        <v>0</v>
      </c>
      <c r="CL248">
        <v>211.34144444444439</v>
      </c>
      <c r="CM248">
        <v>5.0009800000000002</v>
      </c>
      <c r="CN248">
        <v>4437.7122222222224</v>
      </c>
      <c r="CO248">
        <v>18953.322222222221</v>
      </c>
      <c r="CP248">
        <v>37.375</v>
      </c>
      <c r="CQ248">
        <v>37.825999999999993</v>
      </c>
      <c r="CR248">
        <v>37.561999999999998</v>
      </c>
      <c r="CS248">
        <v>36.972000000000008</v>
      </c>
      <c r="CT248">
        <v>38.186999999999998</v>
      </c>
      <c r="CU248">
        <v>1955.098888888889</v>
      </c>
      <c r="CV248">
        <v>39.909999999999997</v>
      </c>
      <c r="CW248">
        <v>0</v>
      </c>
      <c r="CX248">
        <v>6783.2000000476837</v>
      </c>
      <c r="CY248">
        <v>0</v>
      </c>
      <c r="CZ248">
        <v>1710707252</v>
      </c>
      <c r="DA248" t="s">
        <v>359</v>
      </c>
      <c r="DB248">
        <v>1710707252</v>
      </c>
      <c r="DC248">
        <v>1710706472</v>
      </c>
      <c r="DD248">
        <v>25</v>
      </c>
      <c r="DE248">
        <v>0.7</v>
      </c>
      <c r="DF248">
        <v>1.4E-2</v>
      </c>
      <c r="DG248">
        <v>-2.4249999999999998</v>
      </c>
      <c r="DH248">
        <v>-3.9E-2</v>
      </c>
      <c r="DI248">
        <v>495</v>
      </c>
      <c r="DJ248">
        <v>20</v>
      </c>
      <c r="DK248">
        <v>0.44</v>
      </c>
      <c r="DL248">
        <v>7.0000000000000007E-2</v>
      </c>
      <c r="DM248">
        <v>-29.0778225</v>
      </c>
      <c r="DN248">
        <v>0.21823227016891381</v>
      </c>
      <c r="DO248">
        <v>9.2675955585847375E-2</v>
      </c>
      <c r="DP248">
        <v>1</v>
      </c>
      <c r="DQ248">
        <v>211.49961764705881</v>
      </c>
      <c r="DR248">
        <v>-1.174285711653156</v>
      </c>
      <c r="DS248">
        <v>0.21863265117353589</v>
      </c>
      <c r="DT248">
        <v>0</v>
      </c>
      <c r="DU248">
        <v>0.41961032500000001</v>
      </c>
      <c r="DV248">
        <v>1.295550844277624E-2</v>
      </c>
      <c r="DW248">
        <v>2.4404849455333692E-3</v>
      </c>
      <c r="DX248">
        <v>1</v>
      </c>
      <c r="DY248">
        <v>2</v>
      </c>
      <c r="DZ248">
        <v>3</v>
      </c>
      <c r="EA248" t="s">
        <v>360</v>
      </c>
      <c r="EB248">
        <v>3.2292700000000001</v>
      </c>
      <c r="EC248">
        <v>2.7044000000000001</v>
      </c>
      <c r="ED248">
        <v>0.28334599999999999</v>
      </c>
      <c r="EE248">
        <v>0.28590599999999999</v>
      </c>
      <c r="EF248">
        <v>8.30983E-2</v>
      </c>
      <c r="EG248">
        <v>8.1650399999999998E-2</v>
      </c>
      <c r="EH248">
        <v>23510.7</v>
      </c>
      <c r="EI248">
        <v>22907.3</v>
      </c>
      <c r="EJ248">
        <v>31391</v>
      </c>
      <c r="EK248">
        <v>30383.3</v>
      </c>
      <c r="EL248">
        <v>38568.300000000003</v>
      </c>
      <c r="EM248">
        <v>36903.199999999997</v>
      </c>
      <c r="EN248">
        <v>44002.9</v>
      </c>
      <c r="EO248">
        <v>42431.6</v>
      </c>
      <c r="EP248">
        <v>1.92062</v>
      </c>
      <c r="EQ248">
        <v>1.9525999999999999</v>
      </c>
      <c r="ER248">
        <v>0.12931200000000001</v>
      </c>
      <c r="ES248">
        <v>0</v>
      </c>
      <c r="ET248">
        <v>22.839500000000001</v>
      </c>
      <c r="EU248">
        <v>999.9</v>
      </c>
      <c r="EV248">
        <v>53</v>
      </c>
      <c r="EW248">
        <v>26.9</v>
      </c>
      <c r="EX248">
        <v>18.5548</v>
      </c>
      <c r="EY248">
        <v>61.673000000000002</v>
      </c>
      <c r="EZ248">
        <v>25.2043</v>
      </c>
      <c r="FA248">
        <v>1</v>
      </c>
      <c r="FB248">
        <v>-0.22076000000000001</v>
      </c>
      <c r="FC248">
        <v>0.281138</v>
      </c>
      <c r="FD248">
        <v>20.193000000000001</v>
      </c>
      <c r="FE248">
        <v>5.2211800000000004</v>
      </c>
      <c r="FF248">
        <v>11.992000000000001</v>
      </c>
      <c r="FG248">
        <v>4.9648500000000002</v>
      </c>
      <c r="FH248">
        <v>3.2955800000000002</v>
      </c>
      <c r="FI248">
        <v>9999</v>
      </c>
      <c r="FJ248">
        <v>9999</v>
      </c>
      <c r="FK248">
        <v>9999</v>
      </c>
      <c r="FL248">
        <v>292.89999999999998</v>
      </c>
      <c r="FM248">
        <v>4.9710400000000003</v>
      </c>
      <c r="FN248">
        <v>1.86768</v>
      </c>
      <c r="FO248">
        <v>1.85894</v>
      </c>
      <c r="FP248">
        <v>1.8650800000000001</v>
      </c>
      <c r="FQ248">
        <v>1.8630100000000001</v>
      </c>
      <c r="FR248">
        <v>1.8643700000000001</v>
      </c>
      <c r="FS248">
        <v>1.8597900000000001</v>
      </c>
      <c r="FT248">
        <v>1.8638600000000001</v>
      </c>
      <c r="FU248">
        <v>0</v>
      </c>
      <c r="FV248">
        <v>0</v>
      </c>
      <c r="FW248">
        <v>0</v>
      </c>
      <c r="FX248">
        <v>0</v>
      </c>
      <c r="FY248" t="s">
        <v>361</v>
      </c>
      <c r="FZ248" t="s">
        <v>362</v>
      </c>
      <c r="GA248" t="s">
        <v>363</v>
      </c>
      <c r="GB248" t="s">
        <v>363</v>
      </c>
      <c r="GC248" t="s">
        <v>363</v>
      </c>
      <c r="GD248" t="s">
        <v>363</v>
      </c>
      <c r="GE248">
        <v>0</v>
      </c>
      <c r="GF248">
        <v>100</v>
      </c>
      <c r="GG248">
        <v>100</v>
      </c>
      <c r="GH248">
        <v>-7.27</v>
      </c>
      <c r="GI248">
        <v>-5.2699999999999997E-2</v>
      </c>
      <c r="GJ248">
        <v>-0.44953633355511791</v>
      </c>
      <c r="GK248">
        <v>-3.2761014038563928E-3</v>
      </c>
      <c r="GL248">
        <v>-2.2697488846437009E-6</v>
      </c>
      <c r="GM248">
        <v>1.1067681640329E-9</v>
      </c>
      <c r="GN248">
        <v>-6.7387852144306204E-2</v>
      </c>
      <c r="GO248">
        <v>3.4759988817346559E-3</v>
      </c>
      <c r="GP248">
        <v>-3.6432653228263149E-4</v>
      </c>
      <c r="GQ248">
        <v>1.322559970292776E-5</v>
      </c>
      <c r="GR248">
        <v>12</v>
      </c>
      <c r="GS248">
        <v>1920</v>
      </c>
      <c r="GT248">
        <v>3</v>
      </c>
      <c r="GU248">
        <v>20</v>
      </c>
      <c r="GV248">
        <v>42.9</v>
      </c>
      <c r="GW248">
        <v>55.9</v>
      </c>
      <c r="GX248">
        <v>3.7976100000000002</v>
      </c>
      <c r="GY248">
        <v>2.3925800000000002</v>
      </c>
      <c r="GZ248">
        <v>1.4477500000000001</v>
      </c>
      <c r="HA248">
        <v>2.3034699999999999</v>
      </c>
      <c r="HB248">
        <v>1.5515099999999999</v>
      </c>
      <c r="HC248">
        <v>2.3779300000000001</v>
      </c>
      <c r="HD248">
        <v>31.629799999999999</v>
      </c>
      <c r="HE248">
        <v>14.4472</v>
      </c>
      <c r="HF248">
        <v>18</v>
      </c>
      <c r="HG248">
        <v>448.10599999999999</v>
      </c>
      <c r="HH248">
        <v>467.13200000000001</v>
      </c>
      <c r="HI248">
        <v>21.7575</v>
      </c>
      <c r="HJ248">
        <v>24.2181</v>
      </c>
      <c r="HK248">
        <v>29.9999</v>
      </c>
      <c r="HL248">
        <v>24.282399999999999</v>
      </c>
      <c r="HM248">
        <v>24.227499999999999</v>
      </c>
      <c r="HN248">
        <v>76.125399999999999</v>
      </c>
      <c r="HO248">
        <v>30.259899999999998</v>
      </c>
      <c r="HP248">
        <v>43.2605</v>
      </c>
      <c r="HQ248">
        <v>21.787500000000001</v>
      </c>
      <c r="HR248">
        <v>1890.73</v>
      </c>
      <c r="HS248">
        <v>14.5039</v>
      </c>
      <c r="HT248">
        <v>99.630300000000005</v>
      </c>
      <c r="HU248">
        <v>101.386</v>
      </c>
    </row>
    <row r="249" spans="1:229" x14ac:dyDescent="0.2">
      <c r="A249">
        <v>233</v>
      </c>
      <c r="B249">
        <v>1710709830</v>
      </c>
      <c r="C249">
        <v>1740.400000095367</v>
      </c>
      <c r="D249" t="s">
        <v>833</v>
      </c>
      <c r="E249" t="s">
        <v>834</v>
      </c>
      <c r="F249">
        <v>5</v>
      </c>
      <c r="H249">
        <v>1710709827.2</v>
      </c>
      <c r="I249">
        <f t="shared" si="102"/>
        <v>4.3331955842133922E-4</v>
      </c>
      <c r="J249">
        <f t="shared" si="103"/>
        <v>0.43331955842133923</v>
      </c>
      <c r="K249">
        <f t="shared" si="104"/>
        <v>6.7911635035651843</v>
      </c>
      <c r="L249">
        <f t="shared" si="105"/>
        <v>1848.0250000000001</v>
      </c>
      <c r="M249">
        <f t="shared" si="106"/>
        <v>1386.5214678950515</v>
      </c>
      <c r="N249">
        <f t="shared" si="107"/>
        <v>141.06524262380481</v>
      </c>
      <c r="O249">
        <f t="shared" si="108"/>
        <v>188.01879454172951</v>
      </c>
      <c r="P249">
        <f t="shared" si="109"/>
        <v>2.6081475585681534E-2</v>
      </c>
      <c r="Q249">
        <f t="shared" si="110"/>
        <v>3</v>
      </c>
      <c r="R249">
        <f t="shared" si="111"/>
        <v>2.5956158116570774E-2</v>
      </c>
      <c r="S249">
        <f t="shared" si="112"/>
        <v>1.6233807773853096E-2</v>
      </c>
      <c r="T249">
        <f t="shared" si="113"/>
        <v>321.50743626770202</v>
      </c>
      <c r="U249">
        <f t="shared" si="114"/>
        <v>25.909114040651254</v>
      </c>
      <c r="V249">
        <f t="shared" si="115"/>
        <v>24.962859999999999</v>
      </c>
      <c r="W249">
        <f t="shared" si="116"/>
        <v>3.1726437871872117</v>
      </c>
      <c r="X249">
        <f t="shared" si="117"/>
        <v>50.039339780980377</v>
      </c>
      <c r="Y249">
        <f t="shared" si="118"/>
        <v>1.5132744350094505</v>
      </c>
      <c r="Z249">
        <f t="shared" si="119"/>
        <v>3.0241694667295276</v>
      </c>
      <c r="AA249">
        <f t="shared" si="120"/>
        <v>1.6593693521777613</v>
      </c>
      <c r="AB249">
        <f t="shared" si="121"/>
        <v>-19.109392526381061</v>
      </c>
      <c r="AC249">
        <f t="shared" si="122"/>
        <v>-129.59420471999982</v>
      </c>
      <c r="AD249">
        <f t="shared" si="123"/>
        <v>-9.097241285492597</v>
      </c>
      <c r="AE249">
        <f t="shared" si="124"/>
        <v>163.70659773582855</v>
      </c>
      <c r="AF249">
        <f t="shared" si="125"/>
        <v>28.298644684297294</v>
      </c>
      <c r="AG249">
        <f t="shared" si="126"/>
        <v>0.4317238236511276</v>
      </c>
      <c r="AH249">
        <f t="shared" si="127"/>
        <v>6.7911635035651843</v>
      </c>
      <c r="AI249">
        <v>1906.6869793405399</v>
      </c>
      <c r="AJ249">
        <v>1883.8646666666659</v>
      </c>
      <c r="AK249">
        <v>3.4603550525301192</v>
      </c>
      <c r="AL249">
        <v>67.179014470420327</v>
      </c>
      <c r="AM249">
        <f t="shared" si="128"/>
        <v>0.43331955842133923</v>
      </c>
      <c r="AN249">
        <v>14.448555690024049</v>
      </c>
      <c r="AO249">
        <v>14.87542969696969</v>
      </c>
      <c r="AP249">
        <v>1.365262639919796E-6</v>
      </c>
      <c r="AQ249">
        <v>78.549610732048009</v>
      </c>
      <c r="AR249">
        <v>129</v>
      </c>
      <c r="AS249">
        <v>22</v>
      </c>
      <c r="AT249">
        <f t="shared" si="129"/>
        <v>1</v>
      </c>
      <c r="AU249">
        <f t="shared" si="130"/>
        <v>0</v>
      </c>
      <c r="AV249">
        <f t="shared" si="131"/>
        <v>54309.956694558197</v>
      </c>
      <c r="AW249">
        <f t="shared" si="132"/>
        <v>1999.979</v>
      </c>
      <c r="AX249">
        <f t="shared" si="133"/>
        <v>1681.1796594133168</v>
      </c>
      <c r="AY249">
        <f t="shared" si="134"/>
        <v>0.84059865599254635</v>
      </c>
      <c r="AZ249">
        <f t="shared" si="135"/>
        <v>0.1607554060656147</v>
      </c>
      <c r="BA249">
        <v>6</v>
      </c>
      <c r="BB249">
        <v>0.5</v>
      </c>
      <c r="BC249" t="s">
        <v>358</v>
      </c>
      <c r="BD249">
        <v>2</v>
      </c>
      <c r="BE249" t="b">
        <v>1</v>
      </c>
      <c r="BF249">
        <v>1710709827.2</v>
      </c>
      <c r="BG249">
        <v>1848.0250000000001</v>
      </c>
      <c r="BH249">
        <v>1877.1220000000001</v>
      </c>
      <c r="BI249">
        <v>14.87388</v>
      </c>
      <c r="BJ249">
        <v>14.44857</v>
      </c>
      <c r="BK249">
        <v>1855.298</v>
      </c>
      <c r="BL249">
        <v>14.92656</v>
      </c>
      <c r="BM249">
        <v>599.98929999999996</v>
      </c>
      <c r="BN249">
        <v>101.6405</v>
      </c>
      <c r="BO249">
        <v>9.9895580000000012E-2</v>
      </c>
      <c r="BP249">
        <v>24.16159</v>
      </c>
      <c r="BQ249">
        <v>24.962859999999999</v>
      </c>
      <c r="BR249">
        <v>999.9</v>
      </c>
      <c r="BS249">
        <v>0</v>
      </c>
      <c r="BT249">
        <v>0</v>
      </c>
      <c r="BU249">
        <v>10009.99</v>
      </c>
      <c r="BV249">
        <v>0</v>
      </c>
      <c r="BW249">
        <v>6.1616200000000001</v>
      </c>
      <c r="BX249">
        <v>-29.097760000000001</v>
      </c>
      <c r="BY249">
        <v>1875.9290000000001</v>
      </c>
      <c r="BZ249">
        <v>1904.643</v>
      </c>
      <c r="CA249">
        <v>0.42531019999999992</v>
      </c>
      <c r="CB249">
        <v>1877.1220000000001</v>
      </c>
      <c r="CC249">
        <v>14.44857</v>
      </c>
      <c r="CD249">
        <v>1.51179</v>
      </c>
      <c r="CE249">
        <v>1.4685600000000001</v>
      </c>
      <c r="CF249">
        <v>13.087910000000001</v>
      </c>
      <c r="CG249">
        <v>12.644679999999999</v>
      </c>
      <c r="CH249">
        <v>1999.979</v>
      </c>
      <c r="CI249">
        <v>0.97999589999999992</v>
      </c>
      <c r="CJ249">
        <v>2.0003859999999998E-2</v>
      </c>
      <c r="CK249">
        <v>0</v>
      </c>
      <c r="CL249">
        <v>211.3819</v>
      </c>
      <c r="CM249">
        <v>5.0009800000000002</v>
      </c>
      <c r="CN249">
        <v>4436.0280000000002</v>
      </c>
      <c r="CO249">
        <v>18953.05</v>
      </c>
      <c r="CP249">
        <v>37.337200000000003</v>
      </c>
      <c r="CQ249">
        <v>37.811999999999998</v>
      </c>
      <c r="CR249">
        <v>37.5124</v>
      </c>
      <c r="CS249">
        <v>36.936999999999998</v>
      </c>
      <c r="CT249">
        <v>38.149799999999999</v>
      </c>
      <c r="CU249">
        <v>1955.069</v>
      </c>
      <c r="CV249">
        <v>39.909999999999989</v>
      </c>
      <c r="CW249">
        <v>0</v>
      </c>
      <c r="CX249">
        <v>6788.5999999046326</v>
      </c>
      <c r="CY249">
        <v>0</v>
      </c>
      <c r="CZ249">
        <v>1710707252</v>
      </c>
      <c r="DA249" t="s">
        <v>359</v>
      </c>
      <c r="DB249">
        <v>1710707252</v>
      </c>
      <c r="DC249">
        <v>1710706472</v>
      </c>
      <c r="DD249">
        <v>25</v>
      </c>
      <c r="DE249">
        <v>0.7</v>
      </c>
      <c r="DF249">
        <v>1.4E-2</v>
      </c>
      <c r="DG249">
        <v>-2.4249999999999998</v>
      </c>
      <c r="DH249">
        <v>-3.9E-2</v>
      </c>
      <c r="DI249">
        <v>495</v>
      </c>
      <c r="DJ249">
        <v>20</v>
      </c>
      <c r="DK249">
        <v>0.44</v>
      </c>
      <c r="DL249">
        <v>7.0000000000000007E-2</v>
      </c>
      <c r="DM249">
        <v>-29.06795609756098</v>
      </c>
      <c r="DN249">
        <v>-0.16063275261316509</v>
      </c>
      <c r="DO249">
        <v>8.3904644043628671E-2</v>
      </c>
      <c r="DP249">
        <v>1</v>
      </c>
      <c r="DQ249">
        <v>211.44752941176469</v>
      </c>
      <c r="DR249">
        <v>-0.84372803624350756</v>
      </c>
      <c r="DS249">
        <v>0.19920123365052</v>
      </c>
      <c r="DT249">
        <v>1</v>
      </c>
      <c r="DU249">
        <v>0.42089824390243907</v>
      </c>
      <c r="DV249">
        <v>2.7333365853659249E-2</v>
      </c>
      <c r="DW249">
        <v>3.2834051686453868E-3</v>
      </c>
      <c r="DX249">
        <v>1</v>
      </c>
      <c r="DY249">
        <v>3</v>
      </c>
      <c r="DZ249">
        <v>3</v>
      </c>
      <c r="EA249" t="s">
        <v>460</v>
      </c>
      <c r="EB249">
        <v>3.2292800000000002</v>
      </c>
      <c r="EC249">
        <v>2.7044899999999998</v>
      </c>
      <c r="ED249">
        <v>0.28483700000000001</v>
      </c>
      <c r="EE249">
        <v>0.28737800000000002</v>
      </c>
      <c r="EF249">
        <v>8.3107700000000007E-2</v>
      </c>
      <c r="EG249">
        <v>8.1648499999999999E-2</v>
      </c>
      <c r="EH249">
        <v>23461.9</v>
      </c>
      <c r="EI249">
        <v>22860.2</v>
      </c>
      <c r="EJ249">
        <v>31390.9</v>
      </c>
      <c r="EK249">
        <v>30383.3</v>
      </c>
      <c r="EL249">
        <v>38567.800000000003</v>
      </c>
      <c r="EM249">
        <v>36903.300000000003</v>
      </c>
      <c r="EN249">
        <v>44002.7</v>
      </c>
      <c r="EO249">
        <v>42431.6</v>
      </c>
      <c r="EP249">
        <v>1.9207000000000001</v>
      </c>
      <c r="EQ249">
        <v>1.95265</v>
      </c>
      <c r="ER249">
        <v>0.12894700000000001</v>
      </c>
      <c r="ES249">
        <v>0</v>
      </c>
      <c r="ET249">
        <v>22.838899999999999</v>
      </c>
      <c r="EU249">
        <v>999.9</v>
      </c>
      <c r="EV249">
        <v>53</v>
      </c>
      <c r="EW249">
        <v>26.9</v>
      </c>
      <c r="EX249">
        <v>18.554500000000001</v>
      </c>
      <c r="EY249">
        <v>60.692999999999998</v>
      </c>
      <c r="EZ249">
        <v>25.2364</v>
      </c>
      <c r="FA249">
        <v>1</v>
      </c>
      <c r="FB249">
        <v>-0.220833</v>
      </c>
      <c r="FC249">
        <v>0.29276999999999997</v>
      </c>
      <c r="FD249">
        <v>20.193300000000001</v>
      </c>
      <c r="FE249">
        <v>5.2210299999999998</v>
      </c>
      <c r="FF249">
        <v>11.992000000000001</v>
      </c>
      <c r="FG249">
        <v>4.96495</v>
      </c>
      <c r="FH249">
        <v>3.2955800000000002</v>
      </c>
      <c r="FI249">
        <v>9999</v>
      </c>
      <c r="FJ249">
        <v>9999</v>
      </c>
      <c r="FK249">
        <v>9999</v>
      </c>
      <c r="FL249">
        <v>292.89999999999998</v>
      </c>
      <c r="FM249">
        <v>4.9710299999999998</v>
      </c>
      <c r="FN249">
        <v>1.86768</v>
      </c>
      <c r="FO249">
        <v>1.8589199999999999</v>
      </c>
      <c r="FP249">
        <v>1.8650800000000001</v>
      </c>
      <c r="FQ249">
        <v>1.8630199999999999</v>
      </c>
      <c r="FR249">
        <v>1.8643400000000001</v>
      </c>
      <c r="FS249">
        <v>1.8597900000000001</v>
      </c>
      <c r="FT249">
        <v>1.8638699999999999</v>
      </c>
      <c r="FU249">
        <v>0</v>
      </c>
      <c r="FV249">
        <v>0</v>
      </c>
      <c r="FW249">
        <v>0</v>
      </c>
      <c r="FX249">
        <v>0</v>
      </c>
      <c r="FY249" t="s">
        <v>361</v>
      </c>
      <c r="FZ249" t="s">
        <v>362</v>
      </c>
      <c r="GA249" t="s">
        <v>363</v>
      </c>
      <c r="GB249" t="s">
        <v>363</v>
      </c>
      <c r="GC249" t="s">
        <v>363</v>
      </c>
      <c r="GD249" t="s">
        <v>363</v>
      </c>
      <c r="GE249">
        <v>0</v>
      </c>
      <c r="GF249">
        <v>100</v>
      </c>
      <c r="GG249">
        <v>100</v>
      </c>
      <c r="GH249">
        <v>-7.28</v>
      </c>
      <c r="GI249">
        <v>-5.2699999999999997E-2</v>
      </c>
      <c r="GJ249">
        <v>-0.44953633355511791</v>
      </c>
      <c r="GK249">
        <v>-3.2761014038563928E-3</v>
      </c>
      <c r="GL249">
        <v>-2.2697488846437009E-6</v>
      </c>
      <c r="GM249">
        <v>1.1067681640329E-9</v>
      </c>
      <c r="GN249">
        <v>-6.7387852144306204E-2</v>
      </c>
      <c r="GO249">
        <v>3.4759988817346559E-3</v>
      </c>
      <c r="GP249">
        <v>-3.6432653228263149E-4</v>
      </c>
      <c r="GQ249">
        <v>1.322559970292776E-5</v>
      </c>
      <c r="GR249">
        <v>12</v>
      </c>
      <c r="GS249">
        <v>1920</v>
      </c>
      <c r="GT249">
        <v>3</v>
      </c>
      <c r="GU249">
        <v>20</v>
      </c>
      <c r="GV249">
        <v>43</v>
      </c>
      <c r="GW249">
        <v>56</v>
      </c>
      <c r="GX249">
        <v>3.8269000000000002</v>
      </c>
      <c r="GY249">
        <v>2.3889200000000002</v>
      </c>
      <c r="GZ249">
        <v>1.4477500000000001</v>
      </c>
      <c r="HA249">
        <v>2.3034699999999999</v>
      </c>
      <c r="HB249">
        <v>1.5515099999999999</v>
      </c>
      <c r="HC249">
        <v>2.3938000000000001</v>
      </c>
      <c r="HD249">
        <v>31.629799999999999</v>
      </c>
      <c r="HE249">
        <v>14.4472</v>
      </c>
      <c r="HF249">
        <v>18</v>
      </c>
      <c r="HG249">
        <v>448.13499999999999</v>
      </c>
      <c r="HH249">
        <v>467.15300000000002</v>
      </c>
      <c r="HI249">
        <v>21.798500000000001</v>
      </c>
      <c r="HJ249">
        <v>24.216999999999999</v>
      </c>
      <c r="HK249">
        <v>29.9998</v>
      </c>
      <c r="HL249">
        <v>24.280899999999999</v>
      </c>
      <c r="HM249">
        <v>24.226500000000001</v>
      </c>
      <c r="HN249">
        <v>76.619699999999995</v>
      </c>
      <c r="HO249">
        <v>29.989000000000001</v>
      </c>
      <c r="HP249">
        <v>43.2605</v>
      </c>
      <c r="HQ249">
        <v>21.813400000000001</v>
      </c>
      <c r="HR249">
        <v>1904.09</v>
      </c>
      <c r="HS249">
        <v>14.5039</v>
      </c>
      <c r="HT249">
        <v>99.63</v>
      </c>
      <c r="HU249">
        <v>101.386</v>
      </c>
    </row>
    <row r="250" spans="1:229" x14ac:dyDescent="0.2">
      <c r="A250">
        <v>234</v>
      </c>
      <c r="B250">
        <v>1710709835</v>
      </c>
      <c r="C250">
        <v>1745.400000095367</v>
      </c>
      <c r="D250" t="s">
        <v>835</v>
      </c>
      <c r="E250" t="s">
        <v>836</v>
      </c>
      <c r="F250">
        <v>5</v>
      </c>
      <c r="H250">
        <v>1710709832.5</v>
      </c>
      <c r="I250">
        <f t="shared" si="102"/>
        <v>4.310830455856008E-4</v>
      </c>
      <c r="J250">
        <f t="shared" si="103"/>
        <v>0.43108304558560079</v>
      </c>
      <c r="K250">
        <f t="shared" si="104"/>
        <v>7.1663182758855539</v>
      </c>
      <c r="L250">
        <f t="shared" si="105"/>
        <v>1865.922222222222</v>
      </c>
      <c r="M250">
        <f t="shared" si="106"/>
        <v>1378.5797927178883</v>
      </c>
      <c r="N250">
        <f t="shared" si="107"/>
        <v>140.25706156365922</v>
      </c>
      <c r="O250">
        <f t="shared" si="108"/>
        <v>189.83940529061414</v>
      </c>
      <c r="P250">
        <f t="shared" si="109"/>
        <v>2.5929932734954579E-2</v>
      </c>
      <c r="Q250">
        <f t="shared" si="110"/>
        <v>3</v>
      </c>
      <c r="R250">
        <f t="shared" si="111"/>
        <v>2.5806063582241894E-2</v>
      </c>
      <c r="S250">
        <f t="shared" si="112"/>
        <v>1.613986943203375E-2</v>
      </c>
      <c r="T250">
        <f t="shared" si="113"/>
        <v>321.50458120102525</v>
      </c>
      <c r="U250">
        <f t="shared" si="114"/>
        <v>25.914682835031211</v>
      </c>
      <c r="V250">
        <f t="shared" si="115"/>
        <v>24.969333333333331</v>
      </c>
      <c r="W250">
        <f t="shared" si="116"/>
        <v>3.1738687677298754</v>
      </c>
      <c r="X250">
        <f t="shared" si="117"/>
        <v>50.030955875269157</v>
      </c>
      <c r="Y250">
        <f t="shared" si="118"/>
        <v>1.5134767495681789</v>
      </c>
      <c r="Z250">
        <f t="shared" si="119"/>
        <v>3.0250806187700823</v>
      </c>
      <c r="AA250">
        <f t="shared" si="120"/>
        <v>1.6603920181616965</v>
      </c>
      <c r="AB250">
        <f t="shared" si="121"/>
        <v>-19.010762310324996</v>
      </c>
      <c r="AC250">
        <f t="shared" si="122"/>
        <v>-129.82908133333333</v>
      </c>
      <c r="AD250">
        <f t="shared" si="123"/>
        <v>-9.114257277863306</v>
      </c>
      <c r="AE250">
        <f t="shared" si="124"/>
        <v>163.5504802795036</v>
      </c>
      <c r="AF250">
        <f t="shared" si="125"/>
        <v>28.025234528347184</v>
      </c>
      <c r="AG250">
        <f t="shared" si="126"/>
        <v>0.42579065386003589</v>
      </c>
      <c r="AH250">
        <f t="shared" si="127"/>
        <v>7.1663182758855539</v>
      </c>
      <c r="AI250">
        <v>1923.524267747486</v>
      </c>
      <c r="AJ250">
        <v>1900.8135151515139</v>
      </c>
      <c r="AK250">
        <v>3.353731510755988</v>
      </c>
      <c r="AL250">
        <v>67.179014470420327</v>
      </c>
      <c r="AM250">
        <f t="shared" si="128"/>
        <v>0.43108304558560079</v>
      </c>
      <c r="AN250">
        <v>14.451453629622311</v>
      </c>
      <c r="AO250">
        <v>14.87611151515152</v>
      </c>
      <c r="AP250">
        <v>-4.8182409629310353E-9</v>
      </c>
      <c r="AQ250">
        <v>78.549610732048009</v>
      </c>
      <c r="AR250">
        <v>128</v>
      </c>
      <c r="AS250">
        <v>21</v>
      </c>
      <c r="AT250">
        <f t="shared" si="129"/>
        <v>1</v>
      </c>
      <c r="AU250">
        <f t="shared" si="130"/>
        <v>0</v>
      </c>
      <c r="AV250">
        <f t="shared" si="131"/>
        <v>54264.853935704006</v>
      </c>
      <c r="AW250">
        <f t="shared" si="132"/>
        <v>1999.961111111111</v>
      </c>
      <c r="AX250">
        <f t="shared" si="133"/>
        <v>1681.1646327466451</v>
      </c>
      <c r="AY250">
        <f t="shared" si="134"/>
        <v>0.84059866134729322</v>
      </c>
      <c r="AZ250">
        <f t="shared" si="135"/>
        <v>0.16075541640027596</v>
      </c>
      <c r="BA250">
        <v>6</v>
      </c>
      <c r="BB250">
        <v>0.5</v>
      </c>
      <c r="BC250" t="s">
        <v>358</v>
      </c>
      <c r="BD250">
        <v>2</v>
      </c>
      <c r="BE250" t="b">
        <v>1</v>
      </c>
      <c r="BF250">
        <v>1710709832.5</v>
      </c>
      <c r="BG250">
        <v>1865.922222222222</v>
      </c>
      <c r="BH250">
        <v>1894.741111111111</v>
      </c>
      <c r="BI250">
        <v>14.875888888888889</v>
      </c>
      <c r="BJ250">
        <v>14.45644444444445</v>
      </c>
      <c r="BK250">
        <v>1873.1977777777779</v>
      </c>
      <c r="BL250">
        <v>14.92856666666667</v>
      </c>
      <c r="BM250">
        <v>600.01744444444432</v>
      </c>
      <c r="BN250">
        <v>101.6401111111111</v>
      </c>
      <c r="BO250">
        <v>0.10014527777777781</v>
      </c>
      <c r="BP250">
        <v>24.166611111111109</v>
      </c>
      <c r="BQ250">
        <v>24.969333333333331</v>
      </c>
      <c r="BR250">
        <v>999.90000000000009</v>
      </c>
      <c r="BS250">
        <v>0</v>
      </c>
      <c r="BT250">
        <v>0</v>
      </c>
      <c r="BU250">
        <v>10001.537777777779</v>
      </c>
      <c r="BV250">
        <v>0</v>
      </c>
      <c r="BW250">
        <v>6.1616200000000001</v>
      </c>
      <c r="BX250">
        <v>-28.819311111111109</v>
      </c>
      <c r="BY250">
        <v>1894.096666666667</v>
      </c>
      <c r="BZ250">
        <v>1922.5311111111109</v>
      </c>
      <c r="CA250">
        <v>0.4194498888888889</v>
      </c>
      <c r="CB250">
        <v>1894.741111111111</v>
      </c>
      <c r="CC250">
        <v>14.45644444444445</v>
      </c>
      <c r="CD250">
        <v>1.511988888888889</v>
      </c>
      <c r="CE250">
        <v>1.469355555555556</v>
      </c>
      <c r="CF250">
        <v>13.08995555555556</v>
      </c>
      <c r="CG250">
        <v>12.652955555555559</v>
      </c>
      <c r="CH250">
        <v>1999.961111111111</v>
      </c>
      <c r="CI250">
        <v>0.9799956666666666</v>
      </c>
      <c r="CJ250">
        <v>2.0004077777777782E-2</v>
      </c>
      <c r="CK250">
        <v>0</v>
      </c>
      <c r="CL250">
        <v>211.31355555555561</v>
      </c>
      <c r="CM250">
        <v>5.0009800000000002</v>
      </c>
      <c r="CN250">
        <v>4434.0744444444454</v>
      </c>
      <c r="CO250">
        <v>18952.87777777778</v>
      </c>
      <c r="CP250">
        <v>37.311999999999998</v>
      </c>
      <c r="CQ250">
        <v>37.770666666666664</v>
      </c>
      <c r="CR250">
        <v>37.5</v>
      </c>
      <c r="CS250">
        <v>36.936999999999998</v>
      </c>
      <c r="CT250">
        <v>38.125</v>
      </c>
      <c r="CU250">
        <v>1955.0511111111109</v>
      </c>
      <c r="CV250">
        <v>39.909999999999997</v>
      </c>
      <c r="CW250">
        <v>0</v>
      </c>
      <c r="CX250">
        <v>6793.3999998569489</v>
      </c>
      <c r="CY250">
        <v>0</v>
      </c>
      <c r="CZ250">
        <v>1710707252</v>
      </c>
      <c r="DA250" t="s">
        <v>359</v>
      </c>
      <c r="DB250">
        <v>1710707252</v>
      </c>
      <c r="DC250">
        <v>1710706472</v>
      </c>
      <c r="DD250">
        <v>25</v>
      </c>
      <c r="DE250">
        <v>0.7</v>
      </c>
      <c r="DF250">
        <v>1.4E-2</v>
      </c>
      <c r="DG250">
        <v>-2.4249999999999998</v>
      </c>
      <c r="DH250">
        <v>-3.9E-2</v>
      </c>
      <c r="DI250">
        <v>495</v>
      </c>
      <c r="DJ250">
        <v>20</v>
      </c>
      <c r="DK250">
        <v>0.44</v>
      </c>
      <c r="DL250">
        <v>7.0000000000000007E-2</v>
      </c>
      <c r="DM250">
        <v>-29.025522500000001</v>
      </c>
      <c r="DN250">
        <v>0.95633133208270704</v>
      </c>
      <c r="DO250">
        <v>0.18099835425702071</v>
      </c>
      <c r="DP250">
        <v>0</v>
      </c>
      <c r="DQ250">
        <v>211.3775588235294</v>
      </c>
      <c r="DR250">
        <v>-0.27604278295123208</v>
      </c>
      <c r="DS250">
        <v>0.18332375591005451</v>
      </c>
      <c r="DT250">
        <v>1</v>
      </c>
      <c r="DU250">
        <v>0.42172857499999999</v>
      </c>
      <c r="DV250">
        <v>5.1482363977484241E-3</v>
      </c>
      <c r="DW250">
        <v>5.2478891894146371E-3</v>
      </c>
      <c r="DX250">
        <v>1</v>
      </c>
      <c r="DY250">
        <v>2</v>
      </c>
      <c r="DZ250">
        <v>3</v>
      </c>
      <c r="EA250" t="s">
        <v>360</v>
      </c>
      <c r="EB250">
        <v>3.2292900000000002</v>
      </c>
      <c r="EC250">
        <v>2.7044100000000002</v>
      </c>
      <c r="ED250">
        <v>0.28630699999999998</v>
      </c>
      <c r="EE250">
        <v>0.28878100000000001</v>
      </c>
      <c r="EF250">
        <v>8.3118899999999996E-2</v>
      </c>
      <c r="EG250">
        <v>8.1785999999999998E-2</v>
      </c>
      <c r="EH250">
        <v>23414.2</v>
      </c>
      <c r="EI250">
        <v>22815.200000000001</v>
      </c>
      <c r="EJ250">
        <v>31391.4</v>
      </c>
      <c r="EK250">
        <v>30383</v>
      </c>
      <c r="EL250">
        <v>38568.1</v>
      </c>
      <c r="EM250">
        <v>36897.300000000003</v>
      </c>
      <c r="EN250">
        <v>44003.5</v>
      </c>
      <c r="EO250">
        <v>42431</v>
      </c>
      <c r="EP250">
        <v>1.9214500000000001</v>
      </c>
      <c r="EQ250">
        <v>1.9529000000000001</v>
      </c>
      <c r="ER250">
        <v>0.12998999999999999</v>
      </c>
      <c r="ES250">
        <v>0</v>
      </c>
      <c r="ET250">
        <v>22.837599999999998</v>
      </c>
      <c r="EU250">
        <v>999.9</v>
      </c>
      <c r="EV250">
        <v>53</v>
      </c>
      <c r="EW250">
        <v>26.9</v>
      </c>
      <c r="EX250">
        <v>18.553000000000001</v>
      </c>
      <c r="EY250">
        <v>60.792999999999999</v>
      </c>
      <c r="EZ250">
        <v>25.220400000000001</v>
      </c>
      <c r="FA250">
        <v>1</v>
      </c>
      <c r="FB250">
        <v>-0.22117100000000001</v>
      </c>
      <c r="FC250">
        <v>0.30985600000000002</v>
      </c>
      <c r="FD250">
        <v>20.193000000000001</v>
      </c>
      <c r="FE250">
        <v>5.22133</v>
      </c>
      <c r="FF250">
        <v>11.992100000000001</v>
      </c>
      <c r="FG250">
        <v>4.9652000000000003</v>
      </c>
      <c r="FH250">
        <v>3.2955800000000002</v>
      </c>
      <c r="FI250">
        <v>9999</v>
      </c>
      <c r="FJ250">
        <v>9999</v>
      </c>
      <c r="FK250">
        <v>9999</v>
      </c>
      <c r="FL250">
        <v>292.89999999999998</v>
      </c>
      <c r="FM250">
        <v>4.9710299999999998</v>
      </c>
      <c r="FN250">
        <v>1.86768</v>
      </c>
      <c r="FO250">
        <v>1.8589199999999999</v>
      </c>
      <c r="FP250">
        <v>1.8650800000000001</v>
      </c>
      <c r="FQ250">
        <v>1.8630500000000001</v>
      </c>
      <c r="FR250">
        <v>1.86436</v>
      </c>
      <c r="FS250">
        <v>1.8597900000000001</v>
      </c>
      <c r="FT250">
        <v>1.8638600000000001</v>
      </c>
      <c r="FU250">
        <v>0</v>
      </c>
      <c r="FV250">
        <v>0</v>
      </c>
      <c r="FW250">
        <v>0</v>
      </c>
      <c r="FX250">
        <v>0</v>
      </c>
      <c r="FY250" t="s">
        <v>361</v>
      </c>
      <c r="FZ250" t="s">
        <v>362</v>
      </c>
      <c r="GA250" t="s">
        <v>363</v>
      </c>
      <c r="GB250" t="s">
        <v>363</v>
      </c>
      <c r="GC250" t="s">
        <v>363</v>
      </c>
      <c r="GD250" t="s">
        <v>363</v>
      </c>
      <c r="GE250">
        <v>0</v>
      </c>
      <c r="GF250">
        <v>100</v>
      </c>
      <c r="GG250">
        <v>100</v>
      </c>
      <c r="GH250">
        <v>-7.27</v>
      </c>
      <c r="GI250">
        <v>-5.2699999999999997E-2</v>
      </c>
      <c r="GJ250">
        <v>-0.44953633355511791</v>
      </c>
      <c r="GK250">
        <v>-3.2761014038563928E-3</v>
      </c>
      <c r="GL250">
        <v>-2.2697488846437009E-6</v>
      </c>
      <c r="GM250">
        <v>1.1067681640329E-9</v>
      </c>
      <c r="GN250">
        <v>-6.7387852144306204E-2</v>
      </c>
      <c r="GO250">
        <v>3.4759988817346559E-3</v>
      </c>
      <c r="GP250">
        <v>-3.6432653228263149E-4</v>
      </c>
      <c r="GQ250">
        <v>1.322559970292776E-5</v>
      </c>
      <c r="GR250">
        <v>12</v>
      </c>
      <c r="GS250">
        <v>1920</v>
      </c>
      <c r="GT250">
        <v>3</v>
      </c>
      <c r="GU250">
        <v>20</v>
      </c>
      <c r="GV250">
        <v>43</v>
      </c>
      <c r="GW250">
        <v>56</v>
      </c>
      <c r="GX250">
        <v>3.8513199999999999</v>
      </c>
      <c r="GY250">
        <v>2.3864700000000001</v>
      </c>
      <c r="GZ250">
        <v>1.4477500000000001</v>
      </c>
      <c r="HA250">
        <v>2.3034699999999999</v>
      </c>
      <c r="HB250">
        <v>1.5515099999999999</v>
      </c>
      <c r="HC250">
        <v>2.4145500000000002</v>
      </c>
      <c r="HD250">
        <v>31.629799999999999</v>
      </c>
      <c r="HE250">
        <v>14.4472</v>
      </c>
      <c r="HF250">
        <v>18</v>
      </c>
      <c r="HG250">
        <v>448.53699999999998</v>
      </c>
      <c r="HH250">
        <v>467.291</v>
      </c>
      <c r="HI250">
        <v>21.826899999999998</v>
      </c>
      <c r="HJ250">
        <v>24.215399999999999</v>
      </c>
      <c r="HK250">
        <v>30</v>
      </c>
      <c r="HL250">
        <v>24.279299999999999</v>
      </c>
      <c r="HM250">
        <v>24.224499999999999</v>
      </c>
      <c r="HN250">
        <v>77.197299999999998</v>
      </c>
      <c r="HO250">
        <v>29.989000000000001</v>
      </c>
      <c r="HP250">
        <v>43.2605</v>
      </c>
      <c r="HQ250">
        <v>21.8386</v>
      </c>
      <c r="HR250">
        <v>1924.17</v>
      </c>
      <c r="HS250">
        <v>14.5039</v>
      </c>
      <c r="HT250">
        <v>99.631699999999995</v>
      </c>
      <c r="HU250">
        <v>101.38500000000001</v>
      </c>
    </row>
    <row r="251" spans="1:229" x14ac:dyDescent="0.2">
      <c r="A251">
        <v>235</v>
      </c>
      <c r="B251">
        <v>1710709840</v>
      </c>
      <c r="C251">
        <v>1750.400000095367</v>
      </c>
      <c r="D251" t="s">
        <v>837</v>
      </c>
      <c r="E251" t="s">
        <v>838</v>
      </c>
      <c r="F251">
        <v>5</v>
      </c>
      <c r="H251">
        <v>1710709837.2</v>
      </c>
      <c r="I251">
        <f t="shared" si="102"/>
        <v>4.0515689908565737E-4</v>
      </c>
      <c r="J251">
        <f t="shared" si="103"/>
        <v>0.40515689908565738</v>
      </c>
      <c r="K251">
        <f t="shared" si="104"/>
        <v>7.1453478352094812</v>
      </c>
      <c r="L251">
        <f t="shared" si="105"/>
        <v>1881.576</v>
      </c>
      <c r="M251">
        <f t="shared" si="106"/>
        <v>1367.3493979673324</v>
      </c>
      <c r="N251">
        <f t="shared" si="107"/>
        <v>139.11518052619186</v>
      </c>
      <c r="O251">
        <f t="shared" si="108"/>
        <v>191.43299094062547</v>
      </c>
      <c r="P251">
        <f t="shared" si="109"/>
        <v>2.4374189829109032E-2</v>
      </c>
      <c r="Q251">
        <f t="shared" si="110"/>
        <v>3</v>
      </c>
      <c r="R251">
        <f t="shared" si="111"/>
        <v>2.4264704695580973E-2</v>
      </c>
      <c r="S251">
        <f t="shared" si="112"/>
        <v>1.5175236119959199E-2</v>
      </c>
      <c r="T251">
        <f t="shared" si="113"/>
        <v>321.51701226773594</v>
      </c>
      <c r="U251">
        <f t="shared" si="114"/>
        <v>25.925805639252999</v>
      </c>
      <c r="V251">
        <f t="shared" si="115"/>
        <v>24.971240000000002</v>
      </c>
      <c r="W251">
        <f t="shared" si="116"/>
        <v>3.1742296543837529</v>
      </c>
      <c r="X251">
        <f t="shared" si="117"/>
        <v>50.053770224037329</v>
      </c>
      <c r="Y251">
        <f t="shared" si="118"/>
        <v>1.514571093565706</v>
      </c>
      <c r="Z251">
        <f t="shared" si="119"/>
        <v>3.0258881334744352</v>
      </c>
      <c r="AA251">
        <f t="shared" si="120"/>
        <v>1.659658560818047</v>
      </c>
      <c r="AB251">
        <f t="shared" si="121"/>
        <v>-17.867419249677489</v>
      </c>
      <c r="AC251">
        <f t="shared" si="122"/>
        <v>-129.41791248000018</v>
      </c>
      <c r="AD251">
        <f t="shared" si="123"/>
        <v>-9.0856833858099151</v>
      </c>
      <c r="AE251">
        <f t="shared" si="124"/>
        <v>165.14599715224833</v>
      </c>
      <c r="AF251">
        <f t="shared" si="125"/>
        <v>28.068475064075525</v>
      </c>
      <c r="AG251">
        <f t="shared" si="126"/>
        <v>0.39769351061261404</v>
      </c>
      <c r="AH251">
        <f t="shared" si="127"/>
        <v>7.1453478352094812</v>
      </c>
      <c r="AI251">
        <v>1940.7284765636909</v>
      </c>
      <c r="AJ251">
        <v>1917.828424242424</v>
      </c>
      <c r="AK251">
        <v>3.3990780431640899</v>
      </c>
      <c r="AL251">
        <v>67.179014470420327</v>
      </c>
      <c r="AM251">
        <f t="shared" si="128"/>
        <v>0.40515689908565738</v>
      </c>
      <c r="AN251">
        <v>14.498379841647459</v>
      </c>
      <c r="AO251">
        <v>14.89744727272727</v>
      </c>
      <c r="AP251">
        <v>1.314465069196228E-5</v>
      </c>
      <c r="AQ251">
        <v>78.549610732048009</v>
      </c>
      <c r="AR251">
        <v>129</v>
      </c>
      <c r="AS251">
        <v>22</v>
      </c>
      <c r="AT251">
        <f t="shared" si="129"/>
        <v>1</v>
      </c>
      <c r="AU251">
        <f t="shared" si="130"/>
        <v>0</v>
      </c>
      <c r="AV251">
        <f t="shared" si="131"/>
        <v>54379.697910548814</v>
      </c>
      <c r="AW251">
        <f t="shared" si="132"/>
        <v>2000.039</v>
      </c>
      <c r="AX251">
        <f t="shared" si="133"/>
        <v>1681.2300594133346</v>
      </c>
      <c r="AY251">
        <f t="shared" si="134"/>
        <v>0.84059863803322565</v>
      </c>
      <c r="AZ251">
        <f t="shared" si="135"/>
        <v>0.1607553714041256</v>
      </c>
      <c r="BA251">
        <v>6</v>
      </c>
      <c r="BB251">
        <v>0.5</v>
      </c>
      <c r="BC251" t="s">
        <v>358</v>
      </c>
      <c r="BD251">
        <v>2</v>
      </c>
      <c r="BE251" t="b">
        <v>1</v>
      </c>
      <c r="BF251">
        <v>1710709837.2</v>
      </c>
      <c r="BG251">
        <v>1881.576</v>
      </c>
      <c r="BH251">
        <v>1910.394</v>
      </c>
      <c r="BI251">
        <v>14.886570000000001</v>
      </c>
      <c r="BJ251">
        <v>14.49478</v>
      </c>
      <c r="BK251">
        <v>1888.8510000000001</v>
      </c>
      <c r="BL251">
        <v>14.939260000000001</v>
      </c>
      <c r="BM251">
        <v>599.97429999999997</v>
      </c>
      <c r="BN251">
        <v>101.6409</v>
      </c>
      <c r="BO251">
        <v>9.986993999999999E-2</v>
      </c>
      <c r="BP251">
        <v>24.171060000000001</v>
      </c>
      <c r="BQ251">
        <v>24.971240000000002</v>
      </c>
      <c r="BR251">
        <v>999.9</v>
      </c>
      <c r="BS251">
        <v>0</v>
      </c>
      <c r="BT251">
        <v>0</v>
      </c>
      <c r="BU251">
        <v>10023.69</v>
      </c>
      <c r="BV251">
        <v>0</v>
      </c>
      <c r="BW251">
        <v>6.1616200000000001</v>
      </c>
      <c r="BX251">
        <v>-28.818239999999999</v>
      </c>
      <c r="BY251">
        <v>1910.009</v>
      </c>
      <c r="BZ251">
        <v>1938.49</v>
      </c>
      <c r="CA251">
        <v>0.39179409999999998</v>
      </c>
      <c r="CB251">
        <v>1910.394</v>
      </c>
      <c r="CC251">
        <v>14.49478</v>
      </c>
      <c r="CD251">
        <v>1.5130840000000001</v>
      </c>
      <c r="CE251">
        <v>1.4732609999999999</v>
      </c>
      <c r="CF251">
        <v>13.10103</v>
      </c>
      <c r="CG251">
        <v>12.69347</v>
      </c>
      <c r="CH251">
        <v>2000.039</v>
      </c>
      <c r="CI251">
        <v>0.9799962000000001</v>
      </c>
      <c r="CJ251">
        <v>2.000358E-2</v>
      </c>
      <c r="CK251">
        <v>0</v>
      </c>
      <c r="CL251">
        <v>211.22630000000001</v>
      </c>
      <c r="CM251">
        <v>5.0009800000000002</v>
      </c>
      <c r="CN251">
        <v>4432.9830000000002</v>
      </c>
      <c r="CO251">
        <v>18953.580000000002</v>
      </c>
      <c r="CP251">
        <v>37.2562</v>
      </c>
      <c r="CQ251">
        <v>37.75</v>
      </c>
      <c r="CR251">
        <v>37.443300000000001</v>
      </c>
      <c r="CS251">
        <v>36.899799999999999</v>
      </c>
      <c r="CT251">
        <v>38.099800000000002</v>
      </c>
      <c r="CU251">
        <v>1955.1289999999999</v>
      </c>
      <c r="CV251">
        <v>39.909999999999989</v>
      </c>
      <c r="CW251">
        <v>0</v>
      </c>
      <c r="CX251">
        <v>6798.2000000476837</v>
      </c>
      <c r="CY251">
        <v>0</v>
      </c>
      <c r="CZ251">
        <v>1710707252</v>
      </c>
      <c r="DA251" t="s">
        <v>359</v>
      </c>
      <c r="DB251">
        <v>1710707252</v>
      </c>
      <c r="DC251">
        <v>1710706472</v>
      </c>
      <c r="DD251">
        <v>25</v>
      </c>
      <c r="DE251">
        <v>0.7</v>
      </c>
      <c r="DF251">
        <v>1.4E-2</v>
      </c>
      <c r="DG251">
        <v>-2.4249999999999998</v>
      </c>
      <c r="DH251">
        <v>-3.9E-2</v>
      </c>
      <c r="DI251">
        <v>495</v>
      </c>
      <c r="DJ251">
        <v>20</v>
      </c>
      <c r="DK251">
        <v>0.44</v>
      </c>
      <c r="DL251">
        <v>7.0000000000000007E-2</v>
      </c>
      <c r="DM251">
        <v>-28.951180000000001</v>
      </c>
      <c r="DN251">
        <v>1.1259016885554689</v>
      </c>
      <c r="DO251">
        <v>0.207818820370052</v>
      </c>
      <c r="DP251">
        <v>0</v>
      </c>
      <c r="DQ251">
        <v>211.34908823529409</v>
      </c>
      <c r="DR251">
        <v>-0.37187165979225328</v>
      </c>
      <c r="DS251">
        <v>0.18720535557432541</v>
      </c>
      <c r="DT251">
        <v>1</v>
      </c>
      <c r="DU251">
        <v>0.41610580000000008</v>
      </c>
      <c r="DV251">
        <v>-9.9978168855535787E-2</v>
      </c>
      <c r="DW251">
        <v>1.387121711710981E-2</v>
      </c>
      <c r="DX251">
        <v>1</v>
      </c>
      <c r="DY251">
        <v>2</v>
      </c>
      <c r="DZ251">
        <v>3</v>
      </c>
      <c r="EA251" t="s">
        <v>360</v>
      </c>
      <c r="EB251">
        <v>3.2292100000000001</v>
      </c>
      <c r="EC251">
        <v>2.7046299999999999</v>
      </c>
      <c r="ED251">
        <v>0.28775499999999998</v>
      </c>
      <c r="EE251">
        <v>0.29026999999999997</v>
      </c>
      <c r="EF251">
        <v>8.3206500000000003E-2</v>
      </c>
      <c r="EG251">
        <v>8.1869899999999995E-2</v>
      </c>
      <c r="EH251">
        <v>23367.3</v>
      </c>
      <c r="EI251">
        <v>22767.9</v>
      </c>
      <c r="EJ251">
        <v>31391.8</v>
      </c>
      <c r="EK251">
        <v>30383.5</v>
      </c>
      <c r="EL251">
        <v>38565</v>
      </c>
      <c r="EM251">
        <v>36894.300000000003</v>
      </c>
      <c r="EN251">
        <v>44004.2</v>
      </c>
      <c r="EO251">
        <v>42431.5</v>
      </c>
      <c r="EP251">
        <v>1.92025</v>
      </c>
      <c r="EQ251">
        <v>1.9531700000000001</v>
      </c>
      <c r="ER251">
        <v>0.129744</v>
      </c>
      <c r="ES251">
        <v>0</v>
      </c>
      <c r="ET251">
        <v>22.837700000000002</v>
      </c>
      <c r="EU251">
        <v>999.9</v>
      </c>
      <c r="EV251">
        <v>53</v>
      </c>
      <c r="EW251">
        <v>26.9</v>
      </c>
      <c r="EX251">
        <v>18.553899999999999</v>
      </c>
      <c r="EY251">
        <v>61.162999999999997</v>
      </c>
      <c r="EZ251">
        <v>25.252400000000002</v>
      </c>
      <c r="FA251">
        <v>1</v>
      </c>
      <c r="FB251">
        <v>-0.22103700000000001</v>
      </c>
      <c r="FC251">
        <v>0.324129</v>
      </c>
      <c r="FD251">
        <v>20.193100000000001</v>
      </c>
      <c r="FE251">
        <v>5.2208800000000002</v>
      </c>
      <c r="FF251">
        <v>11.992000000000001</v>
      </c>
      <c r="FG251">
        <v>4.9649999999999999</v>
      </c>
      <c r="FH251">
        <v>3.2955000000000001</v>
      </c>
      <c r="FI251">
        <v>9999</v>
      </c>
      <c r="FJ251">
        <v>9999</v>
      </c>
      <c r="FK251">
        <v>9999</v>
      </c>
      <c r="FL251">
        <v>292.89999999999998</v>
      </c>
      <c r="FM251">
        <v>4.9710400000000003</v>
      </c>
      <c r="FN251">
        <v>1.86768</v>
      </c>
      <c r="FO251">
        <v>1.8589</v>
      </c>
      <c r="FP251">
        <v>1.8650800000000001</v>
      </c>
      <c r="FQ251">
        <v>1.86304</v>
      </c>
      <c r="FR251">
        <v>1.86435</v>
      </c>
      <c r="FS251">
        <v>1.85978</v>
      </c>
      <c r="FT251">
        <v>1.8638600000000001</v>
      </c>
      <c r="FU251">
        <v>0</v>
      </c>
      <c r="FV251">
        <v>0</v>
      </c>
      <c r="FW251">
        <v>0</v>
      </c>
      <c r="FX251">
        <v>0</v>
      </c>
      <c r="FY251" t="s">
        <v>361</v>
      </c>
      <c r="FZ251" t="s">
        <v>362</v>
      </c>
      <c r="GA251" t="s">
        <v>363</v>
      </c>
      <c r="GB251" t="s">
        <v>363</v>
      </c>
      <c r="GC251" t="s">
        <v>363</v>
      </c>
      <c r="GD251" t="s">
        <v>363</v>
      </c>
      <c r="GE251">
        <v>0</v>
      </c>
      <c r="GF251">
        <v>100</v>
      </c>
      <c r="GG251">
        <v>100</v>
      </c>
      <c r="GH251">
        <v>-7.28</v>
      </c>
      <c r="GI251">
        <v>-5.2600000000000001E-2</v>
      </c>
      <c r="GJ251">
        <v>-0.44953633355511791</v>
      </c>
      <c r="GK251">
        <v>-3.2761014038563928E-3</v>
      </c>
      <c r="GL251">
        <v>-2.2697488846437009E-6</v>
      </c>
      <c r="GM251">
        <v>1.1067681640329E-9</v>
      </c>
      <c r="GN251">
        <v>-6.7387852144306204E-2</v>
      </c>
      <c r="GO251">
        <v>3.4759988817346559E-3</v>
      </c>
      <c r="GP251">
        <v>-3.6432653228263149E-4</v>
      </c>
      <c r="GQ251">
        <v>1.322559970292776E-5</v>
      </c>
      <c r="GR251">
        <v>12</v>
      </c>
      <c r="GS251">
        <v>1920</v>
      </c>
      <c r="GT251">
        <v>3</v>
      </c>
      <c r="GU251">
        <v>20</v>
      </c>
      <c r="GV251">
        <v>43.1</v>
      </c>
      <c r="GW251">
        <v>56.1</v>
      </c>
      <c r="GX251">
        <v>3.88062</v>
      </c>
      <c r="GY251">
        <v>2.3828100000000001</v>
      </c>
      <c r="GZ251">
        <v>1.4477500000000001</v>
      </c>
      <c r="HA251">
        <v>2.3034699999999999</v>
      </c>
      <c r="HB251">
        <v>1.5515099999999999</v>
      </c>
      <c r="HC251">
        <v>2.4267599999999998</v>
      </c>
      <c r="HD251">
        <v>31.629799999999999</v>
      </c>
      <c r="HE251">
        <v>14.438499999999999</v>
      </c>
      <c r="HF251">
        <v>18</v>
      </c>
      <c r="HG251">
        <v>447.87200000000001</v>
      </c>
      <c r="HH251">
        <v>467.46100000000001</v>
      </c>
      <c r="HI251">
        <v>21.8505</v>
      </c>
      <c r="HJ251">
        <v>24.214099999999998</v>
      </c>
      <c r="HK251">
        <v>30.0001</v>
      </c>
      <c r="HL251">
        <v>24.2788</v>
      </c>
      <c r="HM251">
        <v>24.224499999999999</v>
      </c>
      <c r="HN251">
        <v>77.703500000000005</v>
      </c>
      <c r="HO251">
        <v>29.989000000000001</v>
      </c>
      <c r="HP251">
        <v>43.2605</v>
      </c>
      <c r="HQ251">
        <v>21.8582</v>
      </c>
      <c r="HR251">
        <v>1937.86</v>
      </c>
      <c r="HS251">
        <v>14.5039</v>
      </c>
      <c r="HT251">
        <v>99.633200000000002</v>
      </c>
      <c r="HU251">
        <v>101.386</v>
      </c>
    </row>
    <row r="252" spans="1:229" x14ac:dyDescent="0.2">
      <c r="A252">
        <v>236</v>
      </c>
      <c r="B252">
        <v>1710709845</v>
      </c>
      <c r="C252">
        <v>1755.400000095367</v>
      </c>
      <c r="D252" t="s">
        <v>839</v>
      </c>
      <c r="E252" t="s">
        <v>840</v>
      </c>
      <c r="F252">
        <v>5</v>
      </c>
      <c r="H252">
        <v>1710709842.5</v>
      </c>
      <c r="I252">
        <f t="shared" si="102"/>
        <v>4.2215263859995533E-4</v>
      </c>
      <c r="J252">
        <f t="shared" si="103"/>
        <v>0.42215263859995533</v>
      </c>
      <c r="K252">
        <f t="shared" si="104"/>
        <v>6.990016839141254</v>
      </c>
      <c r="L252">
        <f t="shared" si="105"/>
        <v>1899.383333333333</v>
      </c>
      <c r="M252">
        <f t="shared" si="106"/>
        <v>1414.1672304247265</v>
      </c>
      <c r="N252">
        <f t="shared" si="107"/>
        <v>143.87997012018738</v>
      </c>
      <c r="O252">
        <f t="shared" si="108"/>
        <v>193.24674717904813</v>
      </c>
      <c r="P252">
        <f t="shared" si="109"/>
        <v>2.5458213332859782E-2</v>
      </c>
      <c r="Q252">
        <f t="shared" si="110"/>
        <v>3</v>
      </c>
      <c r="R252">
        <f t="shared" si="111"/>
        <v>2.5338798858165413E-2</v>
      </c>
      <c r="S252">
        <f t="shared" si="112"/>
        <v>1.5847431381315932E-2</v>
      </c>
      <c r="T252">
        <f t="shared" si="113"/>
        <v>321.51770643522644</v>
      </c>
      <c r="U252">
        <f t="shared" si="114"/>
        <v>25.922483836350633</v>
      </c>
      <c r="V252">
        <f t="shared" si="115"/>
        <v>24.96308888888889</v>
      </c>
      <c r="W252">
        <f t="shared" si="116"/>
        <v>3.1726870939043863</v>
      </c>
      <c r="X252">
        <f t="shared" si="117"/>
        <v>50.121044419537483</v>
      </c>
      <c r="Y252">
        <f t="shared" si="118"/>
        <v>1.5166983294197516</v>
      </c>
      <c r="Z252">
        <f t="shared" si="119"/>
        <v>3.0260708789789974</v>
      </c>
      <c r="AA252">
        <f t="shared" si="120"/>
        <v>1.6559887644846347</v>
      </c>
      <c r="AB252">
        <f t="shared" si="121"/>
        <v>-18.616931362258029</v>
      </c>
      <c r="AC252">
        <f t="shared" si="122"/>
        <v>-127.93677013333314</v>
      </c>
      <c r="AD252">
        <f t="shared" si="123"/>
        <v>-8.9813771147184163</v>
      </c>
      <c r="AE252">
        <f t="shared" si="124"/>
        <v>165.98262782491685</v>
      </c>
      <c r="AF252">
        <f t="shared" si="125"/>
        <v>28.306913106687244</v>
      </c>
      <c r="AG252">
        <f t="shared" si="126"/>
        <v>0.41130514609345264</v>
      </c>
      <c r="AH252">
        <f t="shared" si="127"/>
        <v>6.990016839141254</v>
      </c>
      <c r="AI252">
        <v>1957.956283515078</v>
      </c>
      <c r="AJ252">
        <v>1935.0102424242421</v>
      </c>
      <c r="AK252">
        <v>3.444116244084007</v>
      </c>
      <c r="AL252">
        <v>67.179014470420327</v>
      </c>
      <c r="AM252">
        <f t="shared" si="128"/>
        <v>0.42215263859995533</v>
      </c>
      <c r="AN252">
        <v>14.50222260791069</v>
      </c>
      <c r="AO252">
        <v>14.91274121212121</v>
      </c>
      <c r="AP252">
        <v>9.8205125993641902E-4</v>
      </c>
      <c r="AQ252">
        <v>78.549610732048009</v>
      </c>
      <c r="AR252">
        <v>129</v>
      </c>
      <c r="AS252">
        <v>22</v>
      </c>
      <c r="AT252">
        <f t="shared" si="129"/>
        <v>1</v>
      </c>
      <c r="AU252">
        <f t="shared" si="130"/>
        <v>0</v>
      </c>
      <c r="AV252">
        <f t="shared" si="131"/>
        <v>54326.887561543153</v>
      </c>
      <c r="AW252">
        <f t="shared" si="132"/>
        <v>2000.0433333333331</v>
      </c>
      <c r="AX252">
        <f t="shared" si="133"/>
        <v>1681.2337007436404</v>
      </c>
      <c r="AY252">
        <f t="shared" si="134"/>
        <v>0.84059863740134322</v>
      </c>
      <c r="AZ252">
        <f t="shared" si="135"/>
        <v>0.16075537018459257</v>
      </c>
      <c r="BA252">
        <v>6</v>
      </c>
      <c r="BB252">
        <v>0.5</v>
      </c>
      <c r="BC252" t="s">
        <v>358</v>
      </c>
      <c r="BD252">
        <v>2</v>
      </c>
      <c r="BE252" t="b">
        <v>1</v>
      </c>
      <c r="BF252">
        <v>1710709842.5</v>
      </c>
      <c r="BG252">
        <v>1899.383333333333</v>
      </c>
      <c r="BH252">
        <v>1928.4677777777781</v>
      </c>
      <c r="BI252">
        <v>14.907322222222231</v>
      </c>
      <c r="BJ252">
        <v>14.5022</v>
      </c>
      <c r="BK252">
        <v>1906.66</v>
      </c>
      <c r="BL252">
        <v>14.95994444444444</v>
      </c>
      <c r="BM252">
        <v>600.07622222222221</v>
      </c>
      <c r="BN252">
        <v>101.6418888888889</v>
      </c>
      <c r="BO252">
        <v>9.9946888888888877E-2</v>
      </c>
      <c r="BP252">
        <v>24.172066666666669</v>
      </c>
      <c r="BQ252">
        <v>24.96308888888889</v>
      </c>
      <c r="BR252">
        <v>999.90000000000009</v>
      </c>
      <c r="BS252">
        <v>0</v>
      </c>
      <c r="BT252">
        <v>0</v>
      </c>
      <c r="BU252">
        <v>10013.469999999999</v>
      </c>
      <c r="BV252">
        <v>0</v>
      </c>
      <c r="BW252">
        <v>6.1616200000000001</v>
      </c>
      <c r="BX252">
        <v>-29.083111111111108</v>
      </c>
      <c r="BY252">
        <v>1928.125555555556</v>
      </c>
      <c r="BZ252">
        <v>1956.844444444444</v>
      </c>
      <c r="CA252">
        <v>0.40512633333333331</v>
      </c>
      <c r="CB252">
        <v>1928.4677777777781</v>
      </c>
      <c r="CC252">
        <v>14.5022</v>
      </c>
      <c r="CD252">
        <v>1.5152077777777779</v>
      </c>
      <c r="CE252">
        <v>1.47403</v>
      </c>
      <c r="CF252">
        <v>13.12248888888889</v>
      </c>
      <c r="CG252">
        <v>12.7014</v>
      </c>
      <c r="CH252">
        <v>2000.0433333333331</v>
      </c>
      <c r="CI252">
        <v>0.97999533333333333</v>
      </c>
      <c r="CJ252">
        <v>2.0004388888888891E-2</v>
      </c>
      <c r="CK252">
        <v>0</v>
      </c>
      <c r="CL252">
        <v>211.0344444444444</v>
      </c>
      <c r="CM252">
        <v>5.0009800000000002</v>
      </c>
      <c r="CN252">
        <v>4431.358888888888</v>
      </c>
      <c r="CO252">
        <v>18953.633333333331</v>
      </c>
      <c r="CP252">
        <v>37.25</v>
      </c>
      <c r="CQ252">
        <v>37.722000000000001</v>
      </c>
      <c r="CR252">
        <v>37.436999999999998</v>
      </c>
      <c r="CS252">
        <v>36.888777777777783</v>
      </c>
      <c r="CT252">
        <v>38.061999999999998</v>
      </c>
      <c r="CU252">
        <v>1955.1311111111111</v>
      </c>
      <c r="CV252">
        <v>39.909999999999997</v>
      </c>
      <c r="CW252">
        <v>0</v>
      </c>
      <c r="CX252">
        <v>6803.5999999046326</v>
      </c>
      <c r="CY252">
        <v>0</v>
      </c>
      <c r="CZ252">
        <v>1710707252</v>
      </c>
      <c r="DA252" t="s">
        <v>359</v>
      </c>
      <c r="DB252">
        <v>1710707252</v>
      </c>
      <c r="DC252">
        <v>1710706472</v>
      </c>
      <c r="DD252">
        <v>25</v>
      </c>
      <c r="DE252">
        <v>0.7</v>
      </c>
      <c r="DF252">
        <v>1.4E-2</v>
      </c>
      <c r="DG252">
        <v>-2.4249999999999998</v>
      </c>
      <c r="DH252">
        <v>-3.9E-2</v>
      </c>
      <c r="DI252">
        <v>495</v>
      </c>
      <c r="DJ252">
        <v>20</v>
      </c>
      <c r="DK252">
        <v>0.44</v>
      </c>
      <c r="DL252">
        <v>7.0000000000000007E-2</v>
      </c>
      <c r="DM252">
        <v>-28.970970731707322</v>
      </c>
      <c r="DN252">
        <v>0.37792891986066229</v>
      </c>
      <c r="DO252">
        <v>0.20963533755815861</v>
      </c>
      <c r="DP252">
        <v>1</v>
      </c>
      <c r="DQ252">
        <v>211.2388529411765</v>
      </c>
      <c r="DR252">
        <v>-1.320962570076244</v>
      </c>
      <c r="DS252">
        <v>0.23612460971885041</v>
      </c>
      <c r="DT252">
        <v>0</v>
      </c>
      <c r="DU252">
        <v>0.41100185365853659</v>
      </c>
      <c r="DV252">
        <v>-0.1090420557491296</v>
      </c>
      <c r="DW252">
        <v>1.4526586867787111E-2</v>
      </c>
      <c r="DX252">
        <v>0</v>
      </c>
      <c r="DY252">
        <v>1</v>
      </c>
      <c r="DZ252">
        <v>3</v>
      </c>
      <c r="EA252" t="s">
        <v>368</v>
      </c>
      <c r="EB252">
        <v>3.2292100000000001</v>
      </c>
      <c r="EC252">
        <v>2.7042000000000002</v>
      </c>
      <c r="ED252">
        <v>0.28922999999999999</v>
      </c>
      <c r="EE252">
        <v>0.29172999999999999</v>
      </c>
      <c r="EF252">
        <v>8.3269700000000002E-2</v>
      </c>
      <c r="EG252">
        <v>8.1877599999999995E-2</v>
      </c>
      <c r="EH252">
        <v>23319.3</v>
      </c>
      <c r="EI252">
        <v>22721.4</v>
      </c>
      <c r="EJ252">
        <v>31392.1</v>
      </c>
      <c r="EK252">
        <v>30383.599999999999</v>
      </c>
      <c r="EL252">
        <v>38562.6</v>
      </c>
      <c r="EM252">
        <v>36894.1</v>
      </c>
      <c r="EN252">
        <v>44004.5</v>
      </c>
      <c r="EO252">
        <v>42431.6</v>
      </c>
      <c r="EP252">
        <v>1.9206000000000001</v>
      </c>
      <c r="EQ252">
        <v>1.9532</v>
      </c>
      <c r="ER252">
        <v>0.128798</v>
      </c>
      <c r="ES252">
        <v>0</v>
      </c>
      <c r="ET252">
        <v>22.839500000000001</v>
      </c>
      <c r="EU252">
        <v>999.9</v>
      </c>
      <c r="EV252">
        <v>53</v>
      </c>
      <c r="EW252">
        <v>26.9</v>
      </c>
      <c r="EX252">
        <v>18.552800000000001</v>
      </c>
      <c r="EY252">
        <v>60.783000000000001</v>
      </c>
      <c r="EZ252">
        <v>25.152200000000001</v>
      </c>
      <c r="FA252">
        <v>1</v>
      </c>
      <c r="FB252">
        <v>-0.22117400000000001</v>
      </c>
      <c r="FC252">
        <v>0.31662600000000002</v>
      </c>
      <c r="FD252">
        <v>20.193000000000001</v>
      </c>
      <c r="FE252">
        <v>5.2211800000000004</v>
      </c>
      <c r="FF252">
        <v>11.992100000000001</v>
      </c>
      <c r="FG252">
        <v>4.9649999999999999</v>
      </c>
      <c r="FH252">
        <v>3.2955000000000001</v>
      </c>
      <c r="FI252">
        <v>9999</v>
      </c>
      <c r="FJ252">
        <v>9999</v>
      </c>
      <c r="FK252">
        <v>9999</v>
      </c>
      <c r="FL252">
        <v>293</v>
      </c>
      <c r="FM252">
        <v>4.9710599999999996</v>
      </c>
      <c r="FN252">
        <v>1.86768</v>
      </c>
      <c r="FO252">
        <v>1.8589</v>
      </c>
      <c r="FP252">
        <v>1.8650800000000001</v>
      </c>
      <c r="FQ252">
        <v>1.86307</v>
      </c>
      <c r="FR252">
        <v>1.86436</v>
      </c>
      <c r="FS252">
        <v>1.85981</v>
      </c>
      <c r="FT252">
        <v>1.8638699999999999</v>
      </c>
      <c r="FU252">
        <v>0</v>
      </c>
      <c r="FV252">
        <v>0</v>
      </c>
      <c r="FW252">
        <v>0</v>
      </c>
      <c r="FX252">
        <v>0</v>
      </c>
      <c r="FY252" t="s">
        <v>361</v>
      </c>
      <c r="FZ252" t="s">
        <v>362</v>
      </c>
      <c r="GA252" t="s">
        <v>363</v>
      </c>
      <c r="GB252" t="s">
        <v>363</v>
      </c>
      <c r="GC252" t="s">
        <v>363</v>
      </c>
      <c r="GD252" t="s">
        <v>363</v>
      </c>
      <c r="GE252">
        <v>0</v>
      </c>
      <c r="GF252">
        <v>100</v>
      </c>
      <c r="GG252">
        <v>100</v>
      </c>
      <c r="GH252">
        <v>-7.28</v>
      </c>
      <c r="GI252">
        <v>-5.2600000000000001E-2</v>
      </c>
      <c r="GJ252">
        <v>-0.44953633355511791</v>
      </c>
      <c r="GK252">
        <v>-3.2761014038563928E-3</v>
      </c>
      <c r="GL252">
        <v>-2.2697488846437009E-6</v>
      </c>
      <c r="GM252">
        <v>1.1067681640329E-9</v>
      </c>
      <c r="GN252">
        <v>-6.7387852144306204E-2</v>
      </c>
      <c r="GO252">
        <v>3.4759988817346559E-3</v>
      </c>
      <c r="GP252">
        <v>-3.6432653228263149E-4</v>
      </c>
      <c r="GQ252">
        <v>1.322559970292776E-5</v>
      </c>
      <c r="GR252">
        <v>12</v>
      </c>
      <c r="GS252">
        <v>1920</v>
      </c>
      <c r="GT252">
        <v>3</v>
      </c>
      <c r="GU252">
        <v>20</v>
      </c>
      <c r="GV252">
        <v>43.2</v>
      </c>
      <c r="GW252">
        <v>56.2</v>
      </c>
      <c r="GX252">
        <v>3.90503</v>
      </c>
      <c r="GY252">
        <v>2.3803700000000001</v>
      </c>
      <c r="GZ252">
        <v>1.4477500000000001</v>
      </c>
      <c r="HA252">
        <v>2.3034699999999999</v>
      </c>
      <c r="HB252">
        <v>1.5515099999999999</v>
      </c>
      <c r="HC252">
        <v>2.4243199999999998</v>
      </c>
      <c r="HD252">
        <v>31.629799999999999</v>
      </c>
      <c r="HE252">
        <v>14.4472</v>
      </c>
      <c r="HF252">
        <v>18</v>
      </c>
      <c r="HG252">
        <v>448.04899999999998</v>
      </c>
      <c r="HH252">
        <v>467.459</v>
      </c>
      <c r="HI252">
        <v>21.868600000000001</v>
      </c>
      <c r="HJ252">
        <v>24.212</v>
      </c>
      <c r="HK252">
        <v>30</v>
      </c>
      <c r="HL252">
        <v>24.276800000000001</v>
      </c>
      <c r="HM252">
        <v>24.2225</v>
      </c>
      <c r="HN252">
        <v>78.267700000000005</v>
      </c>
      <c r="HO252">
        <v>29.989000000000001</v>
      </c>
      <c r="HP252">
        <v>42.889699999999998</v>
      </c>
      <c r="HQ252">
        <v>21.880400000000002</v>
      </c>
      <c r="HR252">
        <v>1957.91</v>
      </c>
      <c r="HS252">
        <v>14.5039</v>
      </c>
      <c r="HT252">
        <v>99.633899999999997</v>
      </c>
      <c r="HU252">
        <v>101.387</v>
      </c>
    </row>
    <row r="253" spans="1:229" x14ac:dyDescent="0.2">
      <c r="A253">
        <v>237</v>
      </c>
      <c r="B253">
        <v>1710709850</v>
      </c>
      <c r="C253">
        <v>1760.400000095367</v>
      </c>
      <c r="D253" t="s">
        <v>841</v>
      </c>
      <c r="E253" t="s">
        <v>842</v>
      </c>
      <c r="F253">
        <v>5</v>
      </c>
      <c r="H253">
        <v>1710709847.2</v>
      </c>
      <c r="I253">
        <f t="shared" si="102"/>
        <v>4.3194051680173098E-4</v>
      </c>
      <c r="J253">
        <f t="shared" si="103"/>
        <v>0.43194051680173096</v>
      </c>
      <c r="K253">
        <f t="shared" si="104"/>
        <v>6.7803834848469977</v>
      </c>
      <c r="L253">
        <f t="shared" si="105"/>
        <v>1915.3440000000001</v>
      </c>
      <c r="M253">
        <f t="shared" si="106"/>
        <v>1452.5185364222623</v>
      </c>
      <c r="N253">
        <f t="shared" si="107"/>
        <v>147.78434251501946</v>
      </c>
      <c r="O253">
        <f t="shared" si="108"/>
        <v>194.87383233490081</v>
      </c>
      <c r="P253">
        <f t="shared" si="109"/>
        <v>2.6061684103687515E-2</v>
      </c>
      <c r="Q253">
        <f t="shared" si="110"/>
        <v>3</v>
      </c>
      <c r="R253">
        <f t="shared" si="111"/>
        <v>2.5936556259983708E-2</v>
      </c>
      <c r="S253">
        <f t="shared" si="112"/>
        <v>1.6221539690276097E-2</v>
      </c>
      <c r="T253">
        <f t="shared" si="113"/>
        <v>321.50647866769862</v>
      </c>
      <c r="U253">
        <f t="shared" si="114"/>
        <v>25.927938621129599</v>
      </c>
      <c r="V253">
        <f t="shared" si="115"/>
        <v>24.965330000000002</v>
      </c>
      <c r="W253">
        <f t="shared" si="116"/>
        <v>3.1731111486166887</v>
      </c>
      <c r="X253">
        <f t="shared" si="117"/>
        <v>50.132057478684963</v>
      </c>
      <c r="Y253">
        <f t="shared" si="118"/>
        <v>1.5177619477602209</v>
      </c>
      <c r="Z253">
        <f t="shared" si="119"/>
        <v>3.0275277419155184</v>
      </c>
      <c r="AA253">
        <f t="shared" si="120"/>
        <v>1.6553492008564679</v>
      </c>
      <c r="AB253">
        <f t="shared" si="121"/>
        <v>-19.048576790956336</v>
      </c>
      <c r="AC253">
        <f t="shared" si="122"/>
        <v>-127.00157664000029</v>
      </c>
      <c r="AD253">
        <f t="shared" si="123"/>
        <v>-8.9161860468295124</v>
      </c>
      <c r="AE253">
        <f t="shared" si="124"/>
        <v>166.54013918991245</v>
      </c>
      <c r="AF253">
        <f t="shared" si="125"/>
        <v>28.132404002517234</v>
      </c>
      <c r="AG253">
        <f t="shared" si="126"/>
        <v>0.42783560236839796</v>
      </c>
      <c r="AH253">
        <f t="shared" si="127"/>
        <v>6.7803834848469977</v>
      </c>
      <c r="AI253">
        <v>1974.989401720263</v>
      </c>
      <c r="AJ253">
        <v>1952.274727272727</v>
      </c>
      <c r="AK253">
        <v>3.4392885328753411</v>
      </c>
      <c r="AL253">
        <v>67.179014470420327</v>
      </c>
      <c r="AM253">
        <f t="shared" si="128"/>
        <v>0.43194051680173096</v>
      </c>
      <c r="AN253">
        <v>14.496781712036849</v>
      </c>
      <c r="AO253">
        <v>14.920509696969701</v>
      </c>
      <c r="AP253">
        <v>3.3150692218789909E-4</v>
      </c>
      <c r="AQ253">
        <v>78.549610732048009</v>
      </c>
      <c r="AR253">
        <v>128</v>
      </c>
      <c r="AS253">
        <v>21</v>
      </c>
      <c r="AT253">
        <f t="shared" si="129"/>
        <v>1</v>
      </c>
      <c r="AU253">
        <f t="shared" si="130"/>
        <v>0</v>
      </c>
      <c r="AV253">
        <f t="shared" si="131"/>
        <v>54112.331858964564</v>
      </c>
      <c r="AW253">
        <f t="shared" si="132"/>
        <v>1999.973</v>
      </c>
      <c r="AX253">
        <f t="shared" si="133"/>
        <v>1681.1746194133152</v>
      </c>
      <c r="AY253">
        <f t="shared" si="134"/>
        <v>0.84059865778853782</v>
      </c>
      <c r="AZ253">
        <f t="shared" si="135"/>
        <v>0.160755409531878</v>
      </c>
      <c r="BA253">
        <v>6</v>
      </c>
      <c r="BB253">
        <v>0.5</v>
      </c>
      <c r="BC253" t="s">
        <v>358</v>
      </c>
      <c r="BD253">
        <v>2</v>
      </c>
      <c r="BE253" t="b">
        <v>1</v>
      </c>
      <c r="BF253">
        <v>1710709847.2</v>
      </c>
      <c r="BG253">
        <v>1915.3440000000001</v>
      </c>
      <c r="BH253">
        <v>1944.297</v>
      </c>
      <c r="BI253">
        <v>14.917529999999999</v>
      </c>
      <c r="BJ253">
        <v>14.49606</v>
      </c>
      <c r="BK253">
        <v>1922.617</v>
      </c>
      <c r="BL253">
        <v>14.97015</v>
      </c>
      <c r="BM253">
        <v>599.97630000000004</v>
      </c>
      <c r="BN253">
        <v>101.6434</v>
      </c>
      <c r="BO253">
        <v>0.1001157</v>
      </c>
      <c r="BP253">
        <v>24.18009</v>
      </c>
      <c r="BQ253">
        <v>24.965330000000002</v>
      </c>
      <c r="BR253">
        <v>999.9</v>
      </c>
      <c r="BS253">
        <v>0</v>
      </c>
      <c r="BT253">
        <v>0</v>
      </c>
      <c r="BU253">
        <v>9972.375</v>
      </c>
      <c r="BV253">
        <v>0</v>
      </c>
      <c r="BW253">
        <v>6.1626089999999998</v>
      </c>
      <c r="BX253">
        <v>-28.952559999999998</v>
      </c>
      <c r="BY253">
        <v>1944.348</v>
      </c>
      <c r="BZ253">
        <v>1972.896</v>
      </c>
      <c r="CA253">
        <v>0.42147489999999999</v>
      </c>
      <c r="CB253">
        <v>1944.297</v>
      </c>
      <c r="CC253">
        <v>14.49606</v>
      </c>
      <c r="CD253">
        <v>1.5162659999999999</v>
      </c>
      <c r="CE253">
        <v>1.473425</v>
      </c>
      <c r="CF253">
        <v>13.133190000000001</v>
      </c>
      <c r="CG253">
        <v>12.695169999999999</v>
      </c>
      <c r="CH253">
        <v>1999.973</v>
      </c>
      <c r="CI253">
        <v>0.97999530000000001</v>
      </c>
      <c r="CJ253">
        <v>2.0004419999999998E-2</v>
      </c>
      <c r="CK253">
        <v>0</v>
      </c>
      <c r="CL253">
        <v>210.96459999999999</v>
      </c>
      <c r="CM253">
        <v>5.0009800000000002</v>
      </c>
      <c r="CN253">
        <v>4430.0959999999995</v>
      </c>
      <c r="CO253">
        <v>18952.97</v>
      </c>
      <c r="CP253">
        <v>37.212200000000003</v>
      </c>
      <c r="CQ253">
        <v>37.686999999999998</v>
      </c>
      <c r="CR253">
        <v>37.3874</v>
      </c>
      <c r="CS253">
        <v>36.875</v>
      </c>
      <c r="CT253">
        <v>38.049599999999998</v>
      </c>
      <c r="CU253">
        <v>1955.0630000000001</v>
      </c>
      <c r="CV253">
        <v>39.909999999999989</v>
      </c>
      <c r="CW253">
        <v>0</v>
      </c>
      <c r="CX253">
        <v>6808.3999998569489</v>
      </c>
      <c r="CY253">
        <v>0</v>
      </c>
      <c r="CZ253">
        <v>1710707252</v>
      </c>
      <c r="DA253" t="s">
        <v>359</v>
      </c>
      <c r="DB253">
        <v>1710707252</v>
      </c>
      <c r="DC253">
        <v>1710706472</v>
      </c>
      <c r="DD253">
        <v>25</v>
      </c>
      <c r="DE253">
        <v>0.7</v>
      </c>
      <c r="DF253">
        <v>1.4E-2</v>
      </c>
      <c r="DG253">
        <v>-2.4249999999999998</v>
      </c>
      <c r="DH253">
        <v>-3.9E-2</v>
      </c>
      <c r="DI253">
        <v>495</v>
      </c>
      <c r="DJ253">
        <v>20</v>
      </c>
      <c r="DK253">
        <v>0.44</v>
      </c>
      <c r="DL253">
        <v>7.0000000000000007E-2</v>
      </c>
      <c r="DM253">
        <v>-28.93041951219513</v>
      </c>
      <c r="DN253">
        <v>-0.31676864111496222</v>
      </c>
      <c r="DO253">
        <v>0.19412435820510121</v>
      </c>
      <c r="DP253">
        <v>1</v>
      </c>
      <c r="DQ253">
        <v>211.16047058823531</v>
      </c>
      <c r="DR253">
        <v>-1.561375095808313</v>
      </c>
      <c r="DS253">
        <v>0.24470885886198859</v>
      </c>
      <c r="DT253">
        <v>0</v>
      </c>
      <c r="DU253">
        <v>0.40964792682926832</v>
      </c>
      <c r="DV253">
        <v>-4.4234006968636788E-3</v>
      </c>
      <c r="DW253">
        <v>1.378568233117641E-2</v>
      </c>
      <c r="DX253">
        <v>1</v>
      </c>
      <c r="DY253">
        <v>2</v>
      </c>
      <c r="DZ253">
        <v>3</v>
      </c>
      <c r="EA253" t="s">
        <v>360</v>
      </c>
      <c r="EB253">
        <v>3.22926</v>
      </c>
      <c r="EC253">
        <v>2.7042199999999998</v>
      </c>
      <c r="ED253">
        <v>0.29068300000000002</v>
      </c>
      <c r="EE253">
        <v>0.29317900000000002</v>
      </c>
      <c r="EF253">
        <v>8.3293099999999995E-2</v>
      </c>
      <c r="EG253">
        <v>8.1806699999999996E-2</v>
      </c>
      <c r="EH253">
        <v>23271.5</v>
      </c>
      <c r="EI253">
        <v>22675.200000000001</v>
      </c>
      <c r="EJ253">
        <v>31391.8</v>
      </c>
      <c r="EK253">
        <v>30383.7</v>
      </c>
      <c r="EL253">
        <v>38561.4</v>
      </c>
      <c r="EM253">
        <v>36896.800000000003</v>
      </c>
      <c r="EN253">
        <v>44004.2</v>
      </c>
      <c r="EO253">
        <v>42431.3</v>
      </c>
      <c r="EP253">
        <v>1.92153</v>
      </c>
      <c r="EQ253">
        <v>1.9531700000000001</v>
      </c>
      <c r="ER253">
        <v>0.12955800000000001</v>
      </c>
      <c r="ES253">
        <v>0</v>
      </c>
      <c r="ET253">
        <v>22.841100000000001</v>
      </c>
      <c r="EU253">
        <v>999.9</v>
      </c>
      <c r="EV253">
        <v>52.9</v>
      </c>
      <c r="EW253">
        <v>26.9</v>
      </c>
      <c r="EX253">
        <v>18.5181</v>
      </c>
      <c r="EY253">
        <v>60.942999999999998</v>
      </c>
      <c r="EZ253">
        <v>25.0641</v>
      </c>
      <c r="FA253">
        <v>1</v>
      </c>
      <c r="FB253">
        <v>-0.22118099999999999</v>
      </c>
      <c r="FC253">
        <v>0.29576799999999998</v>
      </c>
      <c r="FD253">
        <v>20.193200000000001</v>
      </c>
      <c r="FE253">
        <v>5.22058</v>
      </c>
      <c r="FF253">
        <v>11.992100000000001</v>
      </c>
      <c r="FG253">
        <v>4.9648000000000003</v>
      </c>
      <c r="FH253">
        <v>3.29548</v>
      </c>
      <c r="FI253">
        <v>9999</v>
      </c>
      <c r="FJ253">
        <v>9999</v>
      </c>
      <c r="FK253">
        <v>9999</v>
      </c>
      <c r="FL253">
        <v>293</v>
      </c>
      <c r="FM253">
        <v>4.97105</v>
      </c>
      <c r="FN253">
        <v>1.86768</v>
      </c>
      <c r="FO253">
        <v>1.8589100000000001</v>
      </c>
      <c r="FP253">
        <v>1.8650800000000001</v>
      </c>
      <c r="FQ253">
        <v>1.86307</v>
      </c>
      <c r="FR253">
        <v>1.8643700000000001</v>
      </c>
      <c r="FS253">
        <v>1.85978</v>
      </c>
      <c r="FT253">
        <v>1.8638600000000001</v>
      </c>
      <c r="FU253">
        <v>0</v>
      </c>
      <c r="FV253">
        <v>0</v>
      </c>
      <c r="FW253">
        <v>0</v>
      </c>
      <c r="FX253">
        <v>0</v>
      </c>
      <c r="FY253" t="s">
        <v>361</v>
      </c>
      <c r="FZ253" t="s">
        <v>362</v>
      </c>
      <c r="GA253" t="s">
        <v>363</v>
      </c>
      <c r="GB253" t="s">
        <v>363</v>
      </c>
      <c r="GC253" t="s">
        <v>363</v>
      </c>
      <c r="GD253" t="s">
        <v>363</v>
      </c>
      <c r="GE253">
        <v>0</v>
      </c>
      <c r="GF253">
        <v>100</v>
      </c>
      <c r="GG253">
        <v>100</v>
      </c>
      <c r="GH253">
        <v>-7.27</v>
      </c>
      <c r="GI253">
        <v>-5.2699999999999997E-2</v>
      </c>
      <c r="GJ253">
        <v>-0.44953633355511791</v>
      </c>
      <c r="GK253">
        <v>-3.2761014038563928E-3</v>
      </c>
      <c r="GL253">
        <v>-2.2697488846437009E-6</v>
      </c>
      <c r="GM253">
        <v>1.1067681640329E-9</v>
      </c>
      <c r="GN253">
        <v>-6.7387852144306204E-2</v>
      </c>
      <c r="GO253">
        <v>3.4759988817346559E-3</v>
      </c>
      <c r="GP253">
        <v>-3.6432653228263149E-4</v>
      </c>
      <c r="GQ253">
        <v>1.322559970292776E-5</v>
      </c>
      <c r="GR253">
        <v>12</v>
      </c>
      <c r="GS253">
        <v>1920</v>
      </c>
      <c r="GT253">
        <v>3</v>
      </c>
      <c r="GU253">
        <v>20</v>
      </c>
      <c r="GV253">
        <v>43.3</v>
      </c>
      <c r="GW253">
        <v>56.3</v>
      </c>
      <c r="GX253">
        <v>3.9331100000000001</v>
      </c>
      <c r="GY253">
        <v>2.3718300000000001</v>
      </c>
      <c r="GZ253">
        <v>1.4477500000000001</v>
      </c>
      <c r="HA253">
        <v>2.3034699999999999</v>
      </c>
      <c r="HB253">
        <v>1.5515099999999999</v>
      </c>
      <c r="HC253">
        <v>2.4597199999999999</v>
      </c>
      <c r="HD253">
        <v>31.608000000000001</v>
      </c>
      <c r="HE253">
        <v>14.438499999999999</v>
      </c>
      <c r="HF253">
        <v>18</v>
      </c>
      <c r="HG253">
        <v>448.55500000000001</v>
      </c>
      <c r="HH253">
        <v>467.43900000000002</v>
      </c>
      <c r="HI253">
        <v>21.889900000000001</v>
      </c>
      <c r="HJ253">
        <v>24.211300000000001</v>
      </c>
      <c r="HK253">
        <v>30</v>
      </c>
      <c r="HL253">
        <v>24.276299999999999</v>
      </c>
      <c r="HM253">
        <v>24.222000000000001</v>
      </c>
      <c r="HN253">
        <v>78.760999999999996</v>
      </c>
      <c r="HO253">
        <v>29.989000000000001</v>
      </c>
      <c r="HP253">
        <v>42.889699999999998</v>
      </c>
      <c r="HQ253">
        <v>21.9072</v>
      </c>
      <c r="HR253">
        <v>1971.28</v>
      </c>
      <c r="HS253">
        <v>14.5031</v>
      </c>
      <c r="HT253">
        <v>99.633099999999999</v>
      </c>
      <c r="HU253">
        <v>101.386</v>
      </c>
    </row>
    <row r="254" spans="1:229" x14ac:dyDescent="0.2">
      <c r="A254">
        <v>238</v>
      </c>
      <c r="B254">
        <v>1710709855</v>
      </c>
      <c r="C254">
        <v>1765.400000095367</v>
      </c>
      <c r="D254" t="s">
        <v>843</v>
      </c>
      <c r="E254" t="s">
        <v>844</v>
      </c>
      <c r="F254">
        <v>5</v>
      </c>
      <c r="H254">
        <v>1710709852.5</v>
      </c>
      <c r="I254">
        <f t="shared" si="102"/>
        <v>4.441115204376471E-4</v>
      </c>
      <c r="J254">
        <f t="shared" si="103"/>
        <v>0.44411152043764712</v>
      </c>
      <c r="K254">
        <f t="shared" si="104"/>
        <v>6.7617877271050313</v>
      </c>
      <c r="L254">
        <f t="shared" si="105"/>
        <v>1933.2577777777781</v>
      </c>
      <c r="M254">
        <f t="shared" si="106"/>
        <v>1482.1652551232853</v>
      </c>
      <c r="N254">
        <f t="shared" si="107"/>
        <v>150.79864980474039</v>
      </c>
      <c r="O254">
        <f t="shared" si="108"/>
        <v>196.69376380648751</v>
      </c>
      <c r="P254">
        <f t="shared" si="109"/>
        <v>2.6786994713890778E-2</v>
      </c>
      <c r="Q254">
        <f t="shared" si="110"/>
        <v>3</v>
      </c>
      <c r="R254">
        <f t="shared" si="111"/>
        <v>2.6654824267808689E-2</v>
      </c>
      <c r="S254">
        <f t="shared" si="112"/>
        <v>1.667108565863935E-2</v>
      </c>
      <c r="T254">
        <f t="shared" si="113"/>
        <v>321.51344786772336</v>
      </c>
      <c r="U254">
        <f t="shared" si="114"/>
        <v>25.927406472958072</v>
      </c>
      <c r="V254">
        <f t="shared" si="115"/>
        <v>24.970488888888891</v>
      </c>
      <c r="W254">
        <f t="shared" si="116"/>
        <v>3.1740874826334942</v>
      </c>
      <c r="X254">
        <f t="shared" si="117"/>
        <v>50.132022123688898</v>
      </c>
      <c r="Y254">
        <f t="shared" si="118"/>
        <v>1.5179914464794462</v>
      </c>
      <c r="Z254">
        <f t="shared" si="119"/>
        <v>3.027987665716259</v>
      </c>
      <c r="AA254">
        <f t="shared" si="120"/>
        <v>1.656096036154048</v>
      </c>
      <c r="AB254">
        <f t="shared" si="121"/>
        <v>-19.585318051300238</v>
      </c>
      <c r="AC254">
        <f t="shared" si="122"/>
        <v>-127.42640320000049</v>
      </c>
      <c r="AD254">
        <f t="shared" si="123"/>
        <v>-8.9463580689385527</v>
      </c>
      <c r="AE254">
        <f t="shared" si="124"/>
        <v>165.55536854748408</v>
      </c>
      <c r="AF254">
        <f t="shared" si="125"/>
        <v>28.211061793902608</v>
      </c>
      <c r="AG254">
        <f t="shared" si="126"/>
        <v>0.44387137283975842</v>
      </c>
      <c r="AH254">
        <f t="shared" si="127"/>
        <v>6.7617877271050313</v>
      </c>
      <c r="AI254">
        <v>1992.266669530567</v>
      </c>
      <c r="AJ254">
        <v>1969.458303030302</v>
      </c>
      <c r="AK254">
        <v>3.4640764018397689</v>
      </c>
      <c r="AL254">
        <v>67.179014470420327</v>
      </c>
      <c r="AM254">
        <f t="shared" si="128"/>
        <v>0.44411152043764712</v>
      </c>
      <c r="AN254">
        <v>14.482365076478359</v>
      </c>
      <c r="AO254">
        <v>14.920095151515151</v>
      </c>
      <c r="AP254">
        <v>-4.6279781582965057E-5</v>
      </c>
      <c r="AQ254">
        <v>78.549610732048009</v>
      </c>
      <c r="AR254">
        <v>128</v>
      </c>
      <c r="AS254">
        <v>21</v>
      </c>
      <c r="AT254">
        <f t="shared" si="129"/>
        <v>1</v>
      </c>
      <c r="AU254">
        <f t="shared" si="130"/>
        <v>0</v>
      </c>
      <c r="AV254">
        <f t="shared" si="131"/>
        <v>54207.230836767478</v>
      </c>
      <c r="AW254">
        <f t="shared" si="132"/>
        <v>2000.0166666666671</v>
      </c>
      <c r="AX254">
        <f t="shared" si="133"/>
        <v>1681.2112994133283</v>
      </c>
      <c r="AY254">
        <f t="shared" si="134"/>
        <v>0.84059864471795798</v>
      </c>
      <c r="AZ254">
        <f t="shared" si="135"/>
        <v>0.16075538430565911</v>
      </c>
      <c r="BA254">
        <v>6</v>
      </c>
      <c r="BB254">
        <v>0.5</v>
      </c>
      <c r="BC254" t="s">
        <v>358</v>
      </c>
      <c r="BD254">
        <v>2</v>
      </c>
      <c r="BE254" t="b">
        <v>1</v>
      </c>
      <c r="BF254">
        <v>1710709852.5</v>
      </c>
      <c r="BG254">
        <v>1933.2577777777781</v>
      </c>
      <c r="BH254">
        <v>1962.3266666666671</v>
      </c>
      <c r="BI254">
        <v>14.91998888888889</v>
      </c>
      <c r="BJ254">
        <v>14.482744444444441</v>
      </c>
      <c r="BK254">
        <v>1940.5222222222219</v>
      </c>
      <c r="BL254">
        <v>14.97261111111111</v>
      </c>
      <c r="BM254">
        <v>600.00599999999986</v>
      </c>
      <c r="BN254">
        <v>101.64211111111111</v>
      </c>
      <c r="BO254">
        <v>0.1000187111111111</v>
      </c>
      <c r="BP254">
        <v>24.182622222222221</v>
      </c>
      <c r="BQ254">
        <v>24.970488888888891</v>
      </c>
      <c r="BR254">
        <v>999.90000000000009</v>
      </c>
      <c r="BS254">
        <v>0</v>
      </c>
      <c r="BT254">
        <v>0</v>
      </c>
      <c r="BU254">
        <v>9990.8222222222212</v>
      </c>
      <c r="BV254">
        <v>0</v>
      </c>
      <c r="BW254">
        <v>6.1715111111111112</v>
      </c>
      <c r="BX254">
        <v>-29.069099999999999</v>
      </c>
      <c r="BY254">
        <v>1962.537777777778</v>
      </c>
      <c r="BZ254">
        <v>1991.162222222222</v>
      </c>
      <c r="CA254">
        <v>0.43723022222222219</v>
      </c>
      <c r="CB254">
        <v>1962.3266666666671</v>
      </c>
      <c r="CC254">
        <v>14.482744444444441</v>
      </c>
      <c r="CD254">
        <v>1.5164988888888891</v>
      </c>
      <c r="CE254">
        <v>1.4720577777777779</v>
      </c>
      <c r="CF254">
        <v>13.13553333333333</v>
      </c>
      <c r="CG254">
        <v>12.68097777777778</v>
      </c>
      <c r="CH254">
        <v>2000.0166666666671</v>
      </c>
      <c r="CI254">
        <v>0.9799956666666666</v>
      </c>
      <c r="CJ254">
        <v>2.0004077777777782E-2</v>
      </c>
      <c r="CK254">
        <v>0</v>
      </c>
      <c r="CL254">
        <v>211.08211111111109</v>
      </c>
      <c r="CM254">
        <v>5.0009800000000002</v>
      </c>
      <c r="CN254">
        <v>4428.5</v>
      </c>
      <c r="CO254">
        <v>18953.411111111109</v>
      </c>
      <c r="CP254">
        <v>37.186999999999998</v>
      </c>
      <c r="CQ254">
        <v>37.686999999999998</v>
      </c>
      <c r="CR254">
        <v>37.375</v>
      </c>
      <c r="CS254">
        <v>36.819000000000003</v>
      </c>
      <c r="CT254">
        <v>38.006888888888888</v>
      </c>
      <c r="CU254">
        <v>1955.106666666667</v>
      </c>
      <c r="CV254">
        <v>39.909999999999997</v>
      </c>
      <c r="CW254">
        <v>0</v>
      </c>
      <c r="CX254">
        <v>6813.2000000476837</v>
      </c>
      <c r="CY254">
        <v>0</v>
      </c>
      <c r="CZ254">
        <v>1710707252</v>
      </c>
      <c r="DA254" t="s">
        <v>359</v>
      </c>
      <c r="DB254">
        <v>1710707252</v>
      </c>
      <c r="DC254">
        <v>1710706472</v>
      </c>
      <c r="DD254">
        <v>25</v>
      </c>
      <c r="DE254">
        <v>0.7</v>
      </c>
      <c r="DF254">
        <v>1.4E-2</v>
      </c>
      <c r="DG254">
        <v>-2.4249999999999998</v>
      </c>
      <c r="DH254">
        <v>-3.9E-2</v>
      </c>
      <c r="DI254">
        <v>495</v>
      </c>
      <c r="DJ254">
        <v>20</v>
      </c>
      <c r="DK254">
        <v>0.44</v>
      </c>
      <c r="DL254">
        <v>7.0000000000000007E-2</v>
      </c>
      <c r="DM254">
        <v>-28.979925000000001</v>
      </c>
      <c r="DN254">
        <v>-0.77559399624755354</v>
      </c>
      <c r="DO254">
        <v>0.161822725150085</v>
      </c>
      <c r="DP254">
        <v>0</v>
      </c>
      <c r="DQ254">
        <v>211.07229411764709</v>
      </c>
      <c r="DR254">
        <v>-0.71889992190504937</v>
      </c>
      <c r="DS254">
        <v>0.19549793581154459</v>
      </c>
      <c r="DT254">
        <v>1</v>
      </c>
      <c r="DU254">
        <v>0.41357484999999999</v>
      </c>
      <c r="DV254">
        <v>0.18152550844277671</v>
      </c>
      <c r="DW254">
        <v>1.7827067405423141E-2</v>
      </c>
      <c r="DX254">
        <v>0</v>
      </c>
      <c r="DY254">
        <v>1</v>
      </c>
      <c r="DZ254">
        <v>3</v>
      </c>
      <c r="EA254" t="s">
        <v>368</v>
      </c>
      <c r="EB254">
        <v>3.22933</v>
      </c>
      <c r="EC254">
        <v>2.7042999999999999</v>
      </c>
      <c r="ED254">
        <v>0.29212900000000003</v>
      </c>
      <c r="EE254">
        <v>0.29458499999999999</v>
      </c>
      <c r="EF254">
        <v>8.3290900000000001E-2</v>
      </c>
      <c r="EG254">
        <v>8.1795499999999993E-2</v>
      </c>
      <c r="EH254">
        <v>23224.6</v>
      </c>
      <c r="EI254">
        <v>22630.1</v>
      </c>
      <c r="EJ254">
        <v>31392.2</v>
      </c>
      <c r="EK254">
        <v>30383.5</v>
      </c>
      <c r="EL254">
        <v>38562.300000000003</v>
      </c>
      <c r="EM254">
        <v>36897.300000000003</v>
      </c>
      <c r="EN254">
        <v>44005</v>
      </c>
      <c r="EO254">
        <v>42431.4</v>
      </c>
      <c r="EP254">
        <v>1.9218999999999999</v>
      </c>
      <c r="EQ254">
        <v>1.9532499999999999</v>
      </c>
      <c r="ER254">
        <v>0.12926000000000001</v>
      </c>
      <c r="ES254">
        <v>0</v>
      </c>
      <c r="ET254">
        <v>22.8431</v>
      </c>
      <c r="EU254">
        <v>999.9</v>
      </c>
      <c r="EV254">
        <v>52.9</v>
      </c>
      <c r="EW254">
        <v>26.9</v>
      </c>
      <c r="EX254">
        <v>18.5181</v>
      </c>
      <c r="EY254">
        <v>60.953000000000003</v>
      </c>
      <c r="EZ254">
        <v>24.8598</v>
      </c>
      <c r="FA254">
        <v>1</v>
      </c>
      <c r="FB254">
        <v>-0.221329</v>
      </c>
      <c r="FC254">
        <v>0.28118700000000002</v>
      </c>
      <c r="FD254">
        <v>20.193100000000001</v>
      </c>
      <c r="FE254">
        <v>5.2204300000000003</v>
      </c>
      <c r="FF254">
        <v>11.992100000000001</v>
      </c>
      <c r="FG254">
        <v>4.9649999999999999</v>
      </c>
      <c r="FH254">
        <v>3.2955000000000001</v>
      </c>
      <c r="FI254">
        <v>9999</v>
      </c>
      <c r="FJ254">
        <v>9999</v>
      </c>
      <c r="FK254">
        <v>9999</v>
      </c>
      <c r="FL254">
        <v>293</v>
      </c>
      <c r="FM254">
        <v>4.97105</v>
      </c>
      <c r="FN254">
        <v>1.86768</v>
      </c>
      <c r="FO254">
        <v>1.85894</v>
      </c>
      <c r="FP254">
        <v>1.8650800000000001</v>
      </c>
      <c r="FQ254">
        <v>1.8630500000000001</v>
      </c>
      <c r="FR254">
        <v>1.8643400000000001</v>
      </c>
      <c r="FS254">
        <v>1.8597900000000001</v>
      </c>
      <c r="FT254">
        <v>1.8638600000000001</v>
      </c>
      <c r="FU254">
        <v>0</v>
      </c>
      <c r="FV254">
        <v>0</v>
      </c>
      <c r="FW254">
        <v>0</v>
      </c>
      <c r="FX254">
        <v>0</v>
      </c>
      <c r="FY254" t="s">
        <v>361</v>
      </c>
      <c r="FZ254" t="s">
        <v>362</v>
      </c>
      <c r="GA254" t="s">
        <v>363</v>
      </c>
      <c r="GB254" t="s">
        <v>363</v>
      </c>
      <c r="GC254" t="s">
        <v>363</v>
      </c>
      <c r="GD254" t="s">
        <v>363</v>
      </c>
      <c r="GE254">
        <v>0</v>
      </c>
      <c r="GF254">
        <v>100</v>
      </c>
      <c r="GG254">
        <v>100</v>
      </c>
      <c r="GH254">
        <v>-7.26</v>
      </c>
      <c r="GI254">
        <v>-5.2699999999999997E-2</v>
      </c>
      <c r="GJ254">
        <v>-0.44953633355511791</v>
      </c>
      <c r="GK254">
        <v>-3.2761014038563928E-3</v>
      </c>
      <c r="GL254">
        <v>-2.2697488846437009E-6</v>
      </c>
      <c r="GM254">
        <v>1.1067681640329E-9</v>
      </c>
      <c r="GN254">
        <v>-6.7387852144306204E-2</v>
      </c>
      <c r="GO254">
        <v>3.4759988817346559E-3</v>
      </c>
      <c r="GP254">
        <v>-3.6432653228263149E-4</v>
      </c>
      <c r="GQ254">
        <v>1.322559970292776E-5</v>
      </c>
      <c r="GR254">
        <v>12</v>
      </c>
      <c r="GS254">
        <v>1920</v>
      </c>
      <c r="GT254">
        <v>3</v>
      </c>
      <c r="GU254">
        <v>20</v>
      </c>
      <c r="GV254">
        <v>43.4</v>
      </c>
      <c r="GW254">
        <v>56.4</v>
      </c>
      <c r="GX254">
        <v>3.9575200000000001</v>
      </c>
      <c r="GY254">
        <v>2.3706100000000001</v>
      </c>
      <c r="GZ254">
        <v>1.4477500000000001</v>
      </c>
      <c r="HA254">
        <v>2.3034699999999999</v>
      </c>
      <c r="HB254">
        <v>1.5515099999999999</v>
      </c>
      <c r="HC254">
        <v>2.4438499999999999</v>
      </c>
      <c r="HD254">
        <v>31.608000000000001</v>
      </c>
      <c r="HE254">
        <v>14.438499999999999</v>
      </c>
      <c r="HF254">
        <v>18</v>
      </c>
      <c r="HG254">
        <v>448.75</v>
      </c>
      <c r="HH254">
        <v>467.47199999999998</v>
      </c>
      <c r="HI254">
        <v>21.9147</v>
      </c>
      <c r="HJ254">
        <v>24.21</v>
      </c>
      <c r="HK254">
        <v>29.9999</v>
      </c>
      <c r="HL254">
        <v>24.274799999999999</v>
      </c>
      <c r="HM254">
        <v>24.220500000000001</v>
      </c>
      <c r="HN254">
        <v>79.315399999999997</v>
      </c>
      <c r="HO254">
        <v>29.989000000000001</v>
      </c>
      <c r="HP254">
        <v>42.889699999999998</v>
      </c>
      <c r="HQ254">
        <v>21.9282</v>
      </c>
      <c r="HR254">
        <v>1991.32</v>
      </c>
      <c r="HS254">
        <v>14.5022</v>
      </c>
      <c r="HT254">
        <v>99.634799999999998</v>
      </c>
      <c r="HU254">
        <v>101.386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A17" sqref="A17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27</v>
      </c>
    </row>
    <row r="16" spans="1:2" x14ac:dyDescent="0.2">
      <c r="A16" t="s">
        <v>28</v>
      </c>
      <c r="B16" t="s">
        <v>29</v>
      </c>
    </row>
    <row r="17" spans="1:2" x14ac:dyDescent="0.2">
      <c r="A17" t="s">
        <v>603</v>
      </c>
      <c r="B17" t="s">
        <v>604</v>
      </c>
    </row>
    <row r="18" spans="1:2" x14ac:dyDescent="0.2">
      <c r="A18" t="s">
        <v>605</v>
      </c>
      <c r="B18" t="s">
        <v>604</v>
      </c>
    </row>
    <row r="19" spans="1:2" x14ac:dyDescent="0.2">
      <c r="A19" t="s">
        <v>606</v>
      </c>
      <c r="B19" t="s"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2024-03-19T21:07:00Z</dcterms:created>
  <dcterms:modified xsi:type="dcterms:W3CDTF">2024-03-19T21:21:13Z</dcterms:modified>
</cp:coreProperties>
</file>