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owers\Documents\GitHub\writings\data\"/>
    </mc:Choice>
  </mc:AlternateContent>
  <bookViews>
    <workbookView xWindow="0" yWindow="0" windowWidth="28800" windowHeight="12435"/>
  </bookViews>
  <sheets>
    <sheet name="Cash Account Balances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2" l="1"/>
  <c r="E104" i="2"/>
  <c r="F104" i="2" s="1"/>
  <c r="E103" i="2"/>
  <c r="F103" i="2" s="1"/>
  <c r="F102" i="2"/>
  <c r="E102" i="2"/>
  <c r="E101" i="2"/>
  <c r="F101" i="2" s="1"/>
  <c r="E100" i="2"/>
  <c r="F100" i="2" s="1"/>
  <c r="E99" i="2"/>
  <c r="F99" i="2" s="1"/>
  <c r="E98" i="2"/>
  <c r="F98" i="2" s="1"/>
  <c r="E97" i="2"/>
  <c r="E96" i="2"/>
  <c r="F96" i="2" s="1"/>
  <c r="E95" i="2"/>
  <c r="E94" i="2"/>
  <c r="E93" i="2"/>
  <c r="F93" i="2" s="1"/>
  <c r="E89" i="2"/>
  <c r="F88" i="2"/>
  <c r="E88" i="2"/>
  <c r="E87" i="2"/>
  <c r="F87" i="2" s="1"/>
  <c r="E86" i="2"/>
  <c r="F86" i="2" s="1"/>
  <c r="E85" i="2"/>
  <c r="E84" i="2"/>
  <c r="E83" i="2"/>
  <c r="F83" i="2" s="1"/>
  <c r="E82" i="2"/>
  <c r="E81" i="2"/>
  <c r="E80" i="2"/>
  <c r="F80" i="2" s="1"/>
  <c r="E79" i="2"/>
  <c r="E78" i="2"/>
  <c r="F78" i="2" s="1"/>
  <c r="E48" i="2"/>
  <c r="E63" i="2"/>
  <c r="F63" i="2" s="1"/>
  <c r="E74" i="2"/>
  <c r="E73" i="2"/>
  <c r="F73" i="2" s="1"/>
  <c r="E72" i="2"/>
  <c r="F72" i="2" s="1"/>
  <c r="E71" i="2"/>
  <c r="F71" i="2" s="1"/>
  <c r="E70" i="2"/>
  <c r="F70" i="2" s="1"/>
  <c r="E69" i="2"/>
  <c r="E68" i="2"/>
  <c r="F68" i="2" s="1"/>
  <c r="E67" i="2"/>
  <c r="F67" i="2" s="1"/>
  <c r="E66" i="2"/>
  <c r="F66" i="2" s="1"/>
  <c r="E65" i="2"/>
  <c r="E64" i="2"/>
  <c r="F64" i="2" s="1"/>
  <c r="E59" i="2"/>
  <c r="F59" i="2" s="1"/>
  <c r="E58" i="2"/>
  <c r="F58" i="2" s="1"/>
  <c r="E57" i="2"/>
  <c r="E56" i="2"/>
  <c r="F56" i="2" s="1"/>
  <c r="E55" i="2"/>
  <c r="F55" i="2" s="1"/>
  <c r="E54" i="2"/>
  <c r="F54" i="2" s="1"/>
  <c r="E53" i="2"/>
  <c r="E52" i="2"/>
  <c r="F52" i="2" s="1"/>
  <c r="E51" i="2"/>
  <c r="F51" i="2" s="1"/>
  <c r="E50" i="2"/>
  <c r="E49" i="2"/>
  <c r="F49" i="2" s="1"/>
  <c r="F29" i="2"/>
  <c r="F14" i="2"/>
  <c r="E14" i="2"/>
  <c r="E13" i="2"/>
  <c r="F13" i="2" s="1"/>
  <c r="E12" i="2"/>
  <c r="F12" i="2" s="1"/>
  <c r="G3" i="2" s="1"/>
  <c r="H3" i="2" s="1"/>
  <c r="E11" i="2"/>
  <c r="E10" i="2"/>
  <c r="E9" i="2"/>
  <c r="E8" i="2"/>
  <c r="E7" i="2"/>
  <c r="E6" i="2"/>
  <c r="E5" i="2"/>
  <c r="E4" i="2"/>
  <c r="E3" i="2"/>
  <c r="E44" i="2"/>
  <c r="E43" i="2"/>
  <c r="F43" i="2" s="1"/>
  <c r="E42" i="2"/>
  <c r="E41" i="2"/>
  <c r="F41" i="2" s="1"/>
  <c r="E40" i="2"/>
  <c r="F40" i="2" s="1"/>
  <c r="E39" i="2"/>
  <c r="E38" i="2"/>
  <c r="E37" i="2"/>
  <c r="F37" i="2" s="1"/>
  <c r="E36" i="2"/>
  <c r="F36" i="2" s="1"/>
  <c r="E35" i="2"/>
  <c r="E34" i="2"/>
  <c r="E33" i="2"/>
  <c r="F97" i="2" l="1"/>
  <c r="F85" i="2"/>
  <c r="F84" i="2"/>
  <c r="F82" i="2"/>
  <c r="F81" i="2"/>
  <c r="F79" i="2"/>
  <c r="F69" i="2"/>
  <c r="F95" i="2"/>
  <c r="F94" i="2"/>
  <c r="G93" i="2" s="1"/>
  <c r="H93" i="2" s="1"/>
  <c r="F65" i="2"/>
  <c r="F57" i="2"/>
  <c r="F53" i="2"/>
  <c r="F50" i="2"/>
  <c r="F48" i="2"/>
  <c r="F42" i="2"/>
  <c r="F39" i="2"/>
  <c r="F35" i="2"/>
  <c r="F33" i="2"/>
  <c r="F38" i="2"/>
  <c r="F34" i="2"/>
  <c r="E19" i="2"/>
  <c r="E20" i="2"/>
  <c r="F20" i="2" s="1"/>
  <c r="E21" i="2"/>
  <c r="E22" i="2"/>
  <c r="E23" i="2"/>
  <c r="F23" i="2" s="1"/>
  <c r="E24" i="2"/>
  <c r="E25" i="2"/>
  <c r="E26" i="2"/>
  <c r="E27" i="2"/>
  <c r="E28" i="2"/>
  <c r="E29" i="2"/>
  <c r="E18" i="2"/>
  <c r="F18" i="2" s="1"/>
  <c r="G16" i="1"/>
  <c r="D16" i="1"/>
  <c r="G48" i="2" l="1"/>
  <c r="H48" i="2" s="1"/>
  <c r="G78" i="2"/>
  <c r="H78" i="2" s="1"/>
  <c r="G63" i="2"/>
  <c r="H63" i="2" s="1"/>
  <c r="G33" i="2"/>
  <c r="H33" i="2" s="1"/>
  <c r="F28" i="2"/>
  <c r="F27" i="2"/>
  <c r="F19" i="2"/>
  <c r="F26" i="2"/>
  <c r="F25" i="2"/>
  <c r="F24" i="2"/>
  <c r="F22" i="2"/>
  <c r="F21" i="2"/>
  <c r="G18" i="2" l="1"/>
  <c r="H18" i="2" s="1"/>
</calcChain>
</file>

<file path=xl/sharedStrings.xml><?xml version="1.0" encoding="utf-8"?>
<sst xmlns="http://schemas.openxmlformats.org/spreadsheetml/2006/main" count="36" uniqueCount="10">
  <si>
    <t>Month</t>
  </si>
  <si>
    <t>PNC</t>
  </si>
  <si>
    <t>Capital One</t>
  </si>
  <si>
    <t>Cash</t>
  </si>
  <si>
    <t>Monthly</t>
  </si>
  <si>
    <t>2016 Total</t>
  </si>
  <si>
    <t>2015 Total</t>
  </si>
  <si>
    <t>2014 Total</t>
  </si>
  <si>
    <t>2013 Total</t>
  </si>
  <si>
    <t>2012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</si>
</sst>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8" formatCode="0.00_);[Red]\(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14" fontId="0" fillId="0" borderId="0" xfId="0" applyNumberFormat="1"/>
    <xf numFmtId="4" fontId="0" fillId="0" borderId="0" xfId="0" applyNumberFormat="1"/>
    <xf numFmtId="4" fontId="0" fillId="0" borderId="0" xfId="0" quotePrefix="1" applyNumberForma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"/>
  <sheetViews>
    <sheetView tabSelected="1" workbookViewId="0">
      <selection activeCell="F29" sqref="F29"/>
    </sheetView>
  </sheetViews>
  <sheetFormatPr defaultRowHeight="15" x14ac:dyDescent="0.25"/>
  <cols>
    <col min="2" max="2" width="9.7109375" bestFit="1" customWidth="1"/>
    <col min="3" max="3" width="10.7109375" bestFit="1" customWidth="1"/>
    <col min="4" max="4" width="11.5703125" customWidth="1"/>
    <col min="5" max="5" width="11.28515625" customWidth="1"/>
    <col min="6" max="7" width="10.7109375" customWidth="1"/>
    <col min="8" max="8" width="9.7109375" bestFit="1" customWidth="1"/>
  </cols>
  <sheetData>
    <row r="2" spans="2:8" x14ac:dyDescent="0.25"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</row>
    <row r="3" spans="2:8" x14ac:dyDescent="0.25">
      <c r="B3" s="2">
        <v>43070</v>
      </c>
      <c r="C3" s="7"/>
      <c r="D3" s="7"/>
      <c r="E3" s="7">
        <f>C3+D3</f>
        <v>0</v>
      </c>
      <c r="F3" s="7"/>
      <c r="G3" s="7">
        <f>SUM(F3:F14)</f>
        <v>-5706.9499999999989</v>
      </c>
      <c r="H3" s="8">
        <f>G3/12</f>
        <v>-475.57916666666659</v>
      </c>
    </row>
    <row r="4" spans="2:8" x14ac:dyDescent="0.25">
      <c r="B4" s="2">
        <v>43040</v>
      </c>
      <c r="C4" s="7"/>
      <c r="D4" s="7"/>
      <c r="E4" s="7">
        <f>C4+D4</f>
        <v>0</v>
      </c>
      <c r="F4" s="7"/>
      <c r="G4" s="7"/>
      <c r="H4" s="7"/>
    </row>
    <row r="5" spans="2:8" x14ac:dyDescent="0.25">
      <c r="B5" s="2">
        <v>43009</v>
      </c>
      <c r="C5" s="7"/>
      <c r="D5" s="7"/>
      <c r="E5" s="7">
        <f>C5+D5</f>
        <v>0</v>
      </c>
      <c r="F5" s="7"/>
      <c r="G5" s="7"/>
      <c r="H5" s="7"/>
    </row>
    <row r="6" spans="2:8" x14ac:dyDescent="0.25">
      <c r="B6" s="2">
        <v>42979</v>
      </c>
      <c r="C6" s="7"/>
      <c r="D6" s="7"/>
      <c r="E6" s="7">
        <f>C6+D6</f>
        <v>0</v>
      </c>
      <c r="F6" s="7"/>
      <c r="G6" s="7"/>
      <c r="H6" s="7"/>
    </row>
    <row r="7" spans="2:8" x14ac:dyDescent="0.25">
      <c r="B7" s="2">
        <v>42948</v>
      </c>
      <c r="C7" s="7"/>
      <c r="D7" s="7"/>
      <c r="E7" s="7">
        <f>C7+D7</f>
        <v>0</v>
      </c>
      <c r="F7" s="7"/>
      <c r="G7" s="7"/>
      <c r="H7" s="7"/>
    </row>
    <row r="8" spans="2:8" x14ac:dyDescent="0.25">
      <c r="B8" s="2">
        <v>42917</v>
      </c>
      <c r="C8" s="7"/>
      <c r="D8" s="7"/>
      <c r="E8" s="7">
        <f>C8+D8</f>
        <v>0</v>
      </c>
      <c r="F8" s="7"/>
      <c r="G8" s="7"/>
      <c r="H8" s="7"/>
    </row>
    <row r="9" spans="2:8" x14ac:dyDescent="0.25">
      <c r="B9" s="2">
        <v>42887</v>
      </c>
      <c r="C9" s="7"/>
      <c r="D9" s="7"/>
      <c r="E9" s="7">
        <f>C9+D9</f>
        <v>0</v>
      </c>
      <c r="F9" s="7"/>
      <c r="G9" s="7"/>
      <c r="H9" s="7"/>
    </row>
    <row r="10" spans="2:8" x14ac:dyDescent="0.25">
      <c r="B10" s="2">
        <v>42856</v>
      </c>
      <c r="C10" s="7"/>
      <c r="D10" s="7"/>
      <c r="E10" s="7">
        <f>C10+D10</f>
        <v>0</v>
      </c>
      <c r="F10" s="7"/>
      <c r="G10" s="7"/>
      <c r="H10" s="7"/>
    </row>
    <row r="11" spans="2:8" x14ac:dyDescent="0.25">
      <c r="B11" s="2">
        <v>42826</v>
      </c>
      <c r="C11" s="7"/>
      <c r="D11" s="7"/>
      <c r="E11" s="7">
        <f>C11+D11</f>
        <v>0</v>
      </c>
      <c r="F11" s="7"/>
      <c r="G11" s="7"/>
      <c r="H11" s="7"/>
    </row>
    <row r="12" spans="2:8" x14ac:dyDescent="0.25">
      <c r="B12" s="2">
        <v>42795</v>
      </c>
      <c r="C12" s="7">
        <v>4329.1099999999997</v>
      </c>
      <c r="D12" s="7">
        <v>5091.68</v>
      </c>
      <c r="E12" s="7">
        <f>C12+D12</f>
        <v>9420.7900000000009</v>
      </c>
      <c r="F12" s="7">
        <f t="shared" ref="F3:F12" si="0">E12-E13</f>
        <v>-3682.3600000000006</v>
      </c>
      <c r="G12" s="7"/>
      <c r="H12" s="7"/>
    </row>
    <row r="13" spans="2:8" x14ac:dyDescent="0.25">
      <c r="B13" s="2">
        <v>42767</v>
      </c>
      <c r="C13" s="7">
        <v>8014.39</v>
      </c>
      <c r="D13" s="7">
        <v>5088.76</v>
      </c>
      <c r="E13" s="7">
        <f>C13+D13</f>
        <v>13103.150000000001</v>
      </c>
      <c r="F13" s="7">
        <f>E13-E14</f>
        <v>636.94000000000233</v>
      </c>
      <c r="G13" s="7"/>
      <c r="H13" s="7"/>
    </row>
    <row r="14" spans="2:8" x14ac:dyDescent="0.25">
      <c r="B14" s="2">
        <v>42736</v>
      </c>
      <c r="C14" s="7">
        <v>7380.68</v>
      </c>
      <c r="D14" s="7">
        <v>5085.53</v>
      </c>
      <c r="E14" s="7">
        <f>C14+D14</f>
        <v>12466.21</v>
      </c>
      <c r="F14" s="7">
        <f>E14-E18</f>
        <v>-2661.5300000000007</v>
      </c>
      <c r="G14" s="7"/>
      <c r="H14" s="7"/>
    </row>
    <row r="15" spans="2:8" x14ac:dyDescent="0.25">
      <c r="B15" s="2"/>
      <c r="C15" s="3"/>
      <c r="E15" s="3"/>
      <c r="F15" s="3"/>
    </row>
    <row r="16" spans="2:8" x14ac:dyDescent="0.25">
      <c r="E16" s="4"/>
      <c r="F16" s="3"/>
    </row>
    <row r="17" spans="2:8" x14ac:dyDescent="0.25">
      <c r="C17" s="5" t="s">
        <v>1</v>
      </c>
      <c r="D17" s="5" t="s">
        <v>2</v>
      </c>
      <c r="E17" s="6" t="s">
        <v>3</v>
      </c>
      <c r="F17" s="5" t="s">
        <v>4</v>
      </c>
      <c r="G17" s="5" t="s">
        <v>5</v>
      </c>
    </row>
    <row r="18" spans="2:8" x14ac:dyDescent="0.25">
      <c r="B18" s="2">
        <v>42705</v>
      </c>
      <c r="C18" s="7">
        <v>8045.88</v>
      </c>
      <c r="D18" s="7">
        <v>7081.86</v>
      </c>
      <c r="E18" s="7">
        <f>C18+D18</f>
        <v>15127.74</v>
      </c>
      <c r="F18" s="7">
        <f t="shared" ref="F18:F27" si="1">E18-E19</f>
        <v>-2653.8999999999996</v>
      </c>
      <c r="G18" s="7">
        <f>SUM(F18:F29)</f>
        <v>-8050.8800000000028</v>
      </c>
      <c r="H18" s="8">
        <f>G18/12</f>
        <v>-670.90666666666687</v>
      </c>
    </row>
    <row r="19" spans="2:8" x14ac:dyDescent="0.25">
      <c r="B19" s="2">
        <v>42675</v>
      </c>
      <c r="C19" s="7">
        <v>8704.36</v>
      </c>
      <c r="D19" s="7">
        <v>9077.2800000000007</v>
      </c>
      <c r="E19" s="7">
        <f>C19+D19</f>
        <v>17781.64</v>
      </c>
      <c r="F19" s="7">
        <f t="shared" si="1"/>
        <v>-1981.4500000000007</v>
      </c>
      <c r="G19" s="7"/>
      <c r="H19" s="7"/>
    </row>
    <row r="20" spans="2:8" x14ac:dyDescent="0.25">
      <c r="B20" s="2">
        <v>42644</v>
      </c>
      <c r="C20" s="7">
        <v>8691.7999999999993</v>
      </c>
      <c r="D20" s="7">
        <v>11071.29</v>
      </c>
      <c r="E20" s="7">
        <f>C20+D20</f>
        <v>19763.09</v>
      </c>
      <c r="F20" s="7">
        <f t="shared" si="1"/>
        <v>4125.83</v>
      </c>
      <c r="G20" s="7"/>
      <c r="H20" s="7"/>
    </row>
    <row r="21" spans="2:8" x14ac:dyDescent="0.25">
      <c r="B21" s="2">
        <v>42614</v>
      </c>
      <c r="C21" s="7">
        <v>4572.75</v>
      </c>
      <c r="D21" s="7">
        <v>11064.51</v>
      </c>
      <c r="E21" s="7">
        <f>C21+D21</f>
        <v>15637.26</v>
      </c>
      <c r="F21" s="7">
        <f t="shared" si="1"/>
        <v>-1339.0000000000018</v>
      </c>
      <c r="G21" s="7"/>
      <c r="H21" s="7"/>
    </row>
    <row r="22" spans="2:8" x14ac:dyDescent="0.25">
      <c r="B22" s="2">
        <v>42583</v>
      </c>
      <c r="C22" s="7">
        <v>5918.75</v>
      </c>
      <c r="D22" s="7">
        <v>11057.51</v>
      </c>
      <c r="E22" s="7">
        <f>C22+D22</f>
        <v>16976.260000000002</v>
      </c>
      <c r="F22" s="7">
        <f t="shared" si="1"/>
        <v>-2162.9599999999991</v>
      </c>
      <c r="G22" s="7"/>
      <c r="H22" s="7"/>
    </row>
    <row r="23" spans="2:8" x14ac:dyDescent="0.25">
      <c r="B23" s="2">
        <v>42552</v>
      </c>
      <c r="C23" s="7">
        <v>8088.71</v>
      </c>
      <c r="D23" s="7">
        <v>11050.51</v>
      </c>
      <c r="E23" s="7">
        <f>C23+D23</f>
        <v>19139.22</v>
      </c>
      <c r="F23" s="7">
        <f t="shared" si="1"/>
        <v>-1078.6599999999999</v>
      </c>
      <c r="G23" s="7"/>
      <c r="H23" s="7"/>
    </row>
    <row r="24" spans="2:8" x14ac:dyDescent="0.25">
      <c r="B24" s="2">
        <v>42522</v>
      </c>
      <c r="C24" s="7">
        <v>9167.3700000000008</v>
      </c>
      <c r="D24" s="7">
        <v>11050.51</v>
      </c>
      <c r="E24" s="7">
        <f>C24+D24</f>
        <v>20217.88</v>
      </c>
      <c r="F24" s="7">
        <f t="shared" si="1"/>
        <v>-394.27000000000044</v>
      </c>
      <c r="G24" s="7"/>
      <c r="H24" s="7"/>
    </row>
    <row r="25" spans="2:8" x14ac:dyDescent="0.25">
      <c r="B25" s="2">
        <v>42491</v>
      </c>
      <c r="C25" s="7">
        <v>9575.4</v>
      </c>
      <c r="D25" s="7">
        <v>11036.75</v>
      </c>
      <c r="E25" s="7">
        <f>C25+D25</f>
        <v>20612.150000000001</v>
      </c>
      <c r="F25" s="7">
        <f t="shared" si="1"/>
        <v>-1057.489999999998</v>
      </c>
      <c r="G25" s="7"/>
      <c r="H25" s="7"/>
    </row>
    <row r="26" spans="2:8" x14ac:dyDescent="0.25">
      <c r="B26" s="2">
        <v>42461</v>
      </c>
      <c r="C26" s="7">
        <v>10639.65</v>
      </c>
      <c r="D26" s="7">
        <v>11029.99</v>
      </c>
      <c r="E26" s="7">
        <f>C26+D26</f>
        <v>21669.64</v>
      </c>
      <c r="F26" s="7">
        <f t="shared" si="1"/>
        <v>-2988.9800000000032</v>
      </c>
      <c r="G26" s="7"/>
      <c r="H26" s="7"/>
    </row>
    <row r="27" spans="2:8" x14ac:dyDescent="0.25">
      <c r="B27" s="2">
        <v>42430</v>
      </c>
      <c r="C27" s="7">
        <v>13635.61</v>
      </c>
      <c r="D27" s="7">
        <v>11023.01</v>
      </c>
      <c r="E27" s="7">
        <f>C27+D27</f>
        <v>24658.620000000003</v>
      </c>
      <c r="F27" s="7">
        <f t="shared" si="1"/>
        <v>98.000000000003638</v>
      </c>
      <c r="G27" s="7"/>
      <c r="H27" s="7"/>
    </row>
    <row r="28" spans="2:8" x14ac:dyDescent="0.25">
      <c r="B28" s="2">
        <v>42401</v>
      </c>
      <c r="C28" s="7">
        <v>13544.13</v>
      </c>
      <c r="D28" s="7">
        <v>11016.49</v>
      </c>
      <c r="E28" s="7">
        <f>C28+D28</f>
        <v>24560.62</v>
      </c>
      <c r="F28" s="7">
        <f>E28-E29</f>
        <v>2052.66</v>
      </c>
      <c r="G28" s="7"/>
      <c r="H28" s="7"/>
    </row>
    <row r="29" spans="2:8" x14ac:dyDescent="0.25">
      <c r="B29" s="2">
        <v>42370</v>
      </c>
      <c r="C29" s="7">
        <v>11498.44</v>
      </c>
      <c r="D29" s="7">
        <v>11009.52</v>
      </c>
      <c r="E29" s="7">
        <f>C29+D29</f>
        <v>22507.96</v>
      </c>
      <c r="F29" s="7">
        <f>E29-E33</f>
        <v>-670.66000000000349</v>
      </c>
      <c r="G29" s="7"/>
      <c r="H29" s="7"/>
    </row>
    <row r="30" spans="2:8" x14ac:dyDescent="0.25">
      <c r="F30" s="3"/>
    </row>
    <row r="32" spans="2:8" x14ac:dyDescent="0.25">
      <c r="C32" s="5" t="s">
        <v>1</v>
      </c>
      <c r="D32" s="5" t="s">
        <v>2</v>
      </c>
      <c r="E32" s="6" t="s">
        <v>3</v>
      </c>
      <c r="F32" s="5" t="s">
        <v>4</v>
      </c>
      <c r="G32" s="5" t="s">
        <v>6</v>
      </c>
    </row>
    <row r="33" spans="2:8" x14ac:dyDescent="0.25">
      <c r="B33" s="2">
        <v>42339</v>
      </c>
      <c r="C33" s="7">
        <v>12176.08</v>
      </c>
      <c r="D33" s="7">
        <v>11002.54</v>
      </c>
      <c r="E33" s="7">
        <f>C33+D33</f>
        <v>23178.620000000003</v>
      </c>
      <c r="F33" s="7">
        <f t="shared" ref="F33:F42" si="2">E33-E34</f>
        <v>2121.3000000000029</v>
      </c>
      <c r="G33" s="7">
        <f>SUM(F33:F44)</f>
        <v>-4122.0899999999965</v>
      </c>
      <c r="H33" s="7">
        <f>G33/12</f>
        <v>-343.50749999999971</v>
      </c>
    </row>
    <row r="34" spans="2:8" x14ac:dyDescent="0.25">
      <c r="B34" s="2">
        <v>42309</v>
      </c>
      <c r="C34" s="7">
        <v>10061.530000000001</v>
      </c>
      <c r="D34" s="7">
        <v>10995.79</v>
      </c>
      <c r="E34" s="7">
        <f>C34+D34</f>
        <v>21057.32</v>
      </c>
      <c r="F34" s="7">
        <f t="shared" si="2"/>
        <v>751.36000000000058</v>
      </c>
      <c r="G34" s="7"/>
      <c r="H34" s="7"/>
    </row>
    <row r="35" spans="2:8" x14ac:dyDescent="0.25">
      <c r="B35" s="2">
        <v>42278</v>
      </c>
      <c r="C35" s="7">
        <v>9317.15</v>
      </c>
      <c r="D35" s="7">
        <v>10988.81</v>
      </c>
      <c r="E35" s="7">
        <f>C35+D35</f>
        <v>20305.96</v>
      </c>
      <c r="F35" s="7">
        <f t="shared" si="2"/>
        <v>-151.73999999999796</v>
      </c>
      <c r="G35" s="7"/>
      <c r="H35" s="7"/>
    </row>
    <row r="36" spans="2:8" x14ac:dyDescent="0.25">
      <c r="B36" s="2">
        <v>42248</v>
      </c>
      <c r="C36" s="7">
        <v>9475.64</v>
      </c>
      <c r="D36" s="7">
        <v>10982.06</v>
      </c>
      <c r="E36" s="7">
        <f>C36+D36</f>
        <v>20457.699999999997</v>
      </c>
      <c r="F36" s="7">
        <f t="shared" si="2"/>
        <v>-3330.2700000000041</v>
      </c>
      <c r="G36" s="7"/>
      <c r="H36" s="7"/>
    </row>
    <row r="37" spans="2:8" x14ac:dyDescent="0.25">
      <c r="B37" s="2">
        <v>42217</v>
      </c>
      <c r="C37" s="7">
        <v>12812.88</v>
      </c>
      <c r="D37" s="7">
        <v>10975.09</v>
      </c>
      <c r="E37" s="7">
        <f>C37+D37</f>
        <v>23787.97</v>
      </c>
      <c r="F37" s="7">
        <f t="shared" si="2"/>
        <v>2011.6100000000006</v>
      </c>
      <c r="G37" s="7"/>
      <c r="H37" s="7"/>
    </row>
    <row r="38" spans="2:8" x14ac:dyDescent="0.25">
      <c r="B38" s="2">
        <v>42186</v>
      </c>
      <c r="C38" s="7">
        <v>10808.23</v>
      </c>
      <c r="D38" s="7">
        <v>10968.13</v>
      </c>
      <c r="E38" s="7">
        <f>C38+D38</f>
        <v>21776.36</v>
      </c>
      <c r="F38" s="7">
        <f t="shared" si="2"/>
        <v>6.7300000000032014</v>
      </c>
      <c r="G38" s="7"/>
      <c r="H38" s="7"/>
    </row>
    <row r="39" spans="2:8" x14ac:dyDescent="0.25">
      <c r="B39" s="2">
        <v>42156</v>
      </c>
      <c r="C39" s="7">
        <v>10808.23</v>
      </c>
      <c r="D39" s="7">
        <v>10961.4</v>
      </c>
      <c r="E39" s="7">
        <f>C39+D39</f>
        <v>21769.629999999997</v>
      </c>
      <c r="F39" s="7">
        <f t="shared" si="2"/>
        <v>-1793.3400000000038</v>
      </c>
      <c r="G39" s="7"/>
      <c r="H39" s="7"/>
    </row>
    <row r="40" spans="2:8" x14ac:dyDescent="0.25">
      <c r="B40" s="2">
        <v>42125</v>
      </c>
      <c r="C40" s="7">
        <v>12608.52</v>
      </c>
      <c r="D40" s="7">
        <v>10954.45</v>
      </c>
      <c r="E40" s="7">
        <f>C40+D40</f>
        <v>23562.97</v>
      </c>
      <c r="F40" s="7">
        <f t="shared" si="2"/>
        <v>-207.54999999999563</v>
      </c>
      <c r="G40" s="7"/>
      <c r="H40" s="7"/>
    </row>
    <row r="41" spans="2:8" x14ac:dyDescent="0.25">
      <c r="B41" s="2">
        <v>42095</v>
      </c>
      <c r="C41" s="7">
        <v>12822.8</v>
      </c>
      <c r="D41" s="7">
        <v>10947.72</v>
      </c>
      <c r="E41" s="7">
        <f>C41+D41</f>
        <v>23770.519999999997</v>
      </c>
      <c r="F41" s="7">
        <f t="shared" si="2"/>
        <v>-233.05000000000291</v>
      </c>
      <c r="G41" s="7"/>
      <c r="H41" s="7"/>
    </row>
    <row r="42" spans="2:8" x14ac:dyDescent="0.25">
      <c r="B42" s="2">
        <v>42064</v>
      </c>
      <c r="C42" s="7">
        <v>13062.79</v>
      </c>
      <c r="D42" s="7">
        <v>10940.78</v>
      </c>
      <c r="E42" s="7">
        <f>C42+D42</f>
        <v>24003.57</v>
      </c>
      <c r="F42" s="7">
        <f t="shared" si="2"/>
        <v>-2165.1100000000006</v>
      </c>
      <c r="G42" s="7"/>
      <c r="H42" s="7"/>
    </row>
    <row r="43" spans="2:8" x14ac:dyDescent="0.25">
      <c r="B43" s="2">
        <v>42036</v>
      </c>
      <c r="C43" s="7">
        <v>15234.17</v>
      </c>
      <c r="D43" s="7">
        <v>10934.51</v>
      </c>
      <c r="E43" s="7">
        <f>C43+D43</f>
        <v>26168.68</v>
      </c>
      <c r="F43" s="7">
        <f>E43-E44</f>
        <v>835.4800000000032</v>
      </c>
      <c r="G43" s="7"/>
      <c r="H43" s="7"/>
    </row>
    <row r="44" spans="2:8" x14ac:dyDescent="0.25">
      <c r="B44" s="2">
        <v>42005</v>
      </c>
      <c r="C44" s="7">
        <v>14405.63</v>
      </c>
      <c r="D44" s="7">
        <v>10927.57</v>
      </c>
      <c r="E44" s="7">
        <f>C44+D44</f>
        <v>25333.199999999997</v>
      </c>
      <c r="F44" s="7">
        <f>E44-E48</f>
        <v>-1967.510000000002</v>
      </c>
      <c r="G44" s="7"/>
      <c r="H44" s="7"/>
    </row>
    <row r="45" spans="2:8" x14ac:dyDescent="0.25">
      <c r="F45" s="3"/>
    </row>
    <row r="46" spans="2:8" x14ac:dyDescent="0.25">
      <c r="F46" s="3"/>
    </row>
    <row r="47" spans="2:8" x14ac:dyDescent="0.25">
      <c r="C47" s="5" t="s">
        <v>1</v>
      </c>
      <c r="D47" s="5" t="s">
        <v>2</v>
      </c>
      <c r="E47" s="6" t="s">
        <v>3</v>
      </c>
      <c r="F47" s="5" t="s">
        <v>4</v>
      </c>
      <c r="G47" s="5" t="s">
        <v>7</v>
      </c>
    </row>
    <row r="48" spans="2:8" x14ac:dyDescent="0.25">
      <c r="B48" s="2">
        <v>41974</v>
      </c>
      <c r="C48" s="3">
        <v>16373.14</v>
      </c>
      <c r="D48" s="7">
        <v>10927.57</v>
      </c>
      <c r="E48" s="7">
        <f>C48+D48</f>
        <v>27300.71</v>
      </c>
      <c r="F48" s="7">
        <f t="shared" ref="F48:F57" si="3">E48-E49</f>
        <v>10965.189999999999</v>
      </c>
      <c r="G48" s="7">
        <f>SUM(F48:F59)</f>
        <v>-147.54999999999927</v>
      </c>
      <c r="H48" s="7">
        <f>G48/12</f>
        <v>-12.295833333333272</v>
      </c>
    </row>
    <row r="49" spans="2:8" x14ac:dyDescent="0.25">
      <c r="B49" s="2">
        <v>41944</v>
      </c>
      <c r="C49" s="3">
        <v>16335.52</v>
      </c>
      <c r="D49" s="7"/>
      <c r="E49" s="7">
        <f>C49+D49</f>
        <v>16335.52</v>
      </c>
      <c r="F49" s="7">
        <f t="shared" si="3"/>
        <v>1730.4500000000007</v>
      </c>
      <c r="G49" s="7"/>
      <c r="H49" s="7"/>
    </row>
    <row r="50" spans="2:8" x14ac:dyDescent="0.25">
      <c r="B50" s="2">
        <v>41913</v>
      </c>
      <c r="C50" s="3">
        <v>14605.07</v>
      </c>
      <c r="D50" s="7"/>
      <c r="E50" s="7">
        <f>C50+D50</f>
        <v>14605.07</v>
      </c>
      <c r="F50" s="7">
        <f t="shared" si="3"/>
        <v>-5.9500000000007276</v>
      </c>
      <c r="G50" s="7"/>
      <c r="H50" s="7"/>
    </row>
    <row r="51" spans="2:8" x14ac:dyDescent="0.25">
      <c r="B51" s="2">
        <v>41883</v>
      </c>
      <c r="C51" s="3">
        <v>14611.02</v>
      </c>
      <c r="D51" s="7"/>
      <c r="E51" s="7">
        <f>C51+D51</f>
        <v>14611.02</v>
      </c>
      <c r="F51" s="7">
        <f t="shared" si="3"/>
        <v>1083.7100000000009</v>
      </c>
      <c r="G51" s="7"/>
      <c r="H51" s="7"/>
    </row>
    <row r="52" spans="2:8" x14ac:dyDescent="0.25">
      <c r="B52" s="2">
        <v>41852</v>
      </c>
      <c r="C52" s="3">
        <v>13527.31</v>
      </c>
      <c r="D52" s="7"/>
      <c r="E52" s="7">
        <f>C52+D52</f>
        <v>13527.31</v>
      </c>
      <c r="F52" s="7">
        <f t="shared" si="3"/>
        <v>-1124.2600000000002</v>
      </c>
      <c r="G52" s="7"/>
      <c r="H52" s="7"/>
    </row>
    <row r="53" spans="2:8" x14ac:dyDescent="0.25">
      <c r="B53" s="2">
        <v>41821</v>
      </c>
      <c r="C53" s="3">
        <v>14651.57</v>
      </c>
      <c r="D53" s="7"/>
      <c r="E53" s="7">
        <f>C53+D53</f>
        <v>14651.57</v>
      </c>
      <c r="F53" s="7">
        <f t="shared" si="3"/>
        <v>-1368.67</v>
      </c>
      <c r="G53" s="7"/>
      <c r="H53" s="7"/>
    </row>
    <row r="54" spans="2:8" x14ac:dyDescent="0.25">
      <c r="B54" s="2">
        <v>41791</v>
      </c>
      <c r="C54" s="3">
        <v>16020.24</v>
      </c>
      <c r="D54" s="7"/>
      <c r="E54" s="7">
        <f>C54+D54</f>
        <v>16020.24</v>
      </c>
      <c r="F54" s="7">
        <f t="shared" si="3"/>
        <v>1604.369999999999</v>
      </c>
      <c r="G54" s="7"/>
      <c r="H54" s="7"/>
    </row>
    <row r="55" spans="2:8" x14ac:dyDescent="0.25">
      <c r="B55" s="2">
        <v>41760</v>
      </c>
      <c r="C55" s="3">
        <v>14415.87</v>
      </c>
      <c r="D55" s="7"/>
      <c r="E55" s="7">
        <f>C55+D55</f>
        <v>14415.87</v>
      </c>
      <c r="F55" s="7">
        <f t="shared" si="3"/>
        <v>2304.6600000000017</v>
      </c>
      <c r="G55" s="7"/>
      <c r="H55" s="7"/>
    </row>
    <row r="56" spans="2:8" x14ac:dyDescent="0.25">
      <c r="B56" s="2">
        <v>41730</v>
      </c>
      <c r="C56" s="3">
        <v>12111.21</v>
      </c>
      <c r="D56" s="7"/>
      <c r="E56" s="7">
        <f>C56+D56</f>
        <v>12111.21</v>
      </c>
      <c r="F56" s="7">
        <f t="shared" si="3"/>
        <v>-711.59000000000015</v>
      </c>
      <c r="G56" s="7"/>
      <c r="H56" s="7"/>
    </row>
    <row r="57" spans="2:8" x14ac:dyDescent="0.25">
      <c r="B57" s="2">
        <v>41699</v>
      </c>
      <c r="C57" s="3">
        <v>12822.8</v>
      </c>
      <c r="D57" s="7"/>
      <c r="E57" s="7">
        <f>C57+D57</f>
        <v>12822.8</v>
      </c>
      <c r="F57" s="7">
        <f t="shared" si="3"/>
        <v>-13338.939999999999</v>
      </c>
      <c r="G57" s="7"/>
      <c r="H57" s="7"/>
    </row>
    <row r="58" spans="2:8" x14ac:dyDescent="0.25">
      <c r="B58" s="2">
        <v>41671</v>
      </c>
      <c r="C58" s="3">
        <v>15234.17</v>
      </c>
      <c r="D58" s="7">
        <v>10927.57</v>
      </c>
      <c r="E58" s="7">
        <f>C58+D58</f>
        <v>26161.739999999998</v>
      </c>
      <c r="F58" s="7">
        <f>E58-E59</f>
        <v>828.54000000000087</v>
      </c>
      <c r="G58" s="7"/>
      <c r="H58" s="7"/>
    </row>
    <row r="59" spans="2:8" x14ac:dyDescent="0.25">
      <c r="B59" s="2">
        <v>41640</v>
      </c>
      <c r="C59" s="3">
        <v>14405.63</v>
      </c>
      <c r="D59" s="7">
        <v>10927.57</v>
      </c>
      <c r="E59" s="7">
        <f>C59+D59</f>
        <v>25333.199999999997</v>
      </c>
      <c r="F59" s="7">
        <f>E59-E63</f>
        <v>-2115.0600000000013</v>
      </c>
      <c r="G59" s="7"/>
      <c r="H59" s="7"/>
    </row>
    <row r="60" spans="2:8" x14ac:dyDescent="0.25">
      <c r="F60" s="3"/>
    </row>
    <row r="62" spans="2:8" x14ac:dyDescent="0.25">
      <c r="C62" s="5" t="s">
        <v>1</v>
      </c>
      <c r="D62" s="5" t="s">
        <v>2</v>
      </c>
      <c r="E62" s="6" t="s">
        <v>3</v>
      </c>
      <c r="F62" s="5" t="s">
        <v>4</v>
      </c>
      <c r="G62" s="5" t="s">
        <v>8</v>
      </c>
    </row>
    <row r="63" spans="2:8" x14ac:dyDescent="0.25">
      <c r="B63" s="2">
        <v>41609</v>
      </c>
      <c r="C63" s="3">
        <v>16520.689999999999</v>
      </c>
      <c r="D63" s="7">
        <v>10927.57</v>
      </c>
      <c r="E63" s="7">
        <f>C63+D63</f>
        <v>27448.26</v>
      </c>
      <c r="F63" s="7">
        <f t="shared" ref="F63:F72" si="4">E63-E64</f>
        <v>11112.739999999998</v>
      </c>
      <c r="G63" s="7">
        <f>SUM(F63:F74)</f>
        <v>3610.1499999999978</v>
      </c>
      <c r="H63" s="7">
        <f>G63/12</f>
        <v>300.84583333333313</v>
      </c>
    </row>
    <row r="64" spans="2:8" x14ac:dyDescent="0.25">
      <c r="B64" s="2">
        <v>41579</v>
      </c>
      <c r="C64" s="3">
        <v>16335.52</v>
      </c>
      <c r="D64" s="7"/>
      <c r="E64" s="7">
        <f>C64+D64</f>
        <v>16335.52</v>
      </c>
      <c r="F64" s="7">
        <f t="shared" si="4"/>
        <v>1730.4500000000007</v>
      </c>
      <c r="G64" s="7"/>
      <c r="H64" s="7"/>
    </row>
    <row r="65" spans="2:8" x14ac:dyDescent="0.25">
      <c r="B65" s="2">
        <v>41548</v>
      </c>
      <c r="C65" s="3">
        <v>14605.07</v>
      </c>
      <c r="D65" s="7"/>
      <c r="E65" s="7">
        <f>C65+D65</f>
        <v>14605.07</v>
      </c>
      <c r="F65" s="7">
        <f t="shared" si="4"/>
        <v>-5.9500000000007276</v>
      </c>
      <c r="G65" s="7"/>
      <c r="H65" s="7"/>
    </row>
    <row r="66" spans="2:8" x14ac:dyDescent="0.25">
      <c r="B66" s="2">
        <v>41518</v>
      </c>
      <c r="C66" s="3">
        <v>14611.02</v>
      </c>
      <c r="D66" s="7"/>
      <c r="E66" s="7">
        <f>C66+D66</f>
        <v>14611.02</v>
      </c>
      <c r="F66" s="7">
        <f t="shared" si="4"/>
        <v>1083.7100000000009</v>
      </c>
      <c r="G66" s="7"/>
      <c r="H66" s="7"/>
    </row>
    <row r="67" spans="2:8" x14ac:dyDescent="0.25">
      <c r="B67" s="2">
        <v>41487</v>
      </c>
      <c r="C67" s="3">
        <v>13527.31</v>
      </c>
      <c r="D67" s="7"/>
      <c r="E67" s="7">
        <f>C67+D67</f>
        <v>13527.31</v>
      </c>
      <c r="F67" s="7">
        <f t="shared" si="4"/>
        <v>-1124.2600000000002</v>
      </c>
      <c r="G67" s="7"/>
      <c r="H67" s="7"/>
    </row>
    <row r="68" spans="2:8" x14ac:dyDescent="0.25">
      <c r="B68" s="2">
        <v>41456</v>
      </c>
      <c r="C68" s="3">
        <v>14651.57</v>
      </c>
      <c r="D68" s="7"/>
      <c r="E68" s="7">
        <f>C68+D68</f>
        <v>14651.57</v>
      </c>
      <c r="F68" s="7">
        <f t="shared" si="4"/>
        <v>-1368.67</v>
      </c>
      <c r="G68" s="7"/>
      <c r="H68" s="7"/>
    </row>
    <row r="69" spans="2:8" x14ac:dyDescent="0.25">
      <c r="B69" s="2">
        <v>41426</v>
      </c>
      <c r="C69" s="3">
        <v>16020.24</v>
      </c>
      <c r="D69" s="7"/>
      <c r="E69" s="7">
        <f>C69+D69</f>
        <v>16020.24</v>
      </c>
      <c r="F69" s="7">
        <f t="shared" si="4"/>
        <v>1604.369999999999</v>
      </c>
      <c r="G69" s="7"/>
      <c r="H69" s="7"/>
    </row>
    <row r="70" spans="2:8" x14ac:dyDescent="0.25">
      <c r="B70" s="2">
        <v>41395</v>
      </c>
      <c r="C70" s="3">
        <v>14415.87</v>
      </c>
      <c r="D70" s="7"/>
      <c r="E70" s="7">
        <f>C70+D70</f>
        <v>14415.87</v>
      </c>
      <c r="F70" s="7">
        <f t="shared" si="4"/>
        <v>2304.6600000000017</v>
      </c>
      <c r="G70" s="7"/>
      <c r="H70" s="7"/>
    </row>
    <row r="71" spans="2:8" x14ac:dyDescent="0.25">
      <c r="B71" s="2">
        <v>41365</v>
      </c>
      <c r="C71" s="3">
        <v>12111.21</v>
      </c>
      <c r="D71" s="7"/>
      <c r="E71" s="7">
        <f>C71+D71</f>
        <v>12111.21</v>
      </c>
      <c r="F71" s="7">
        <f t="shared" si="4"/>
        <v>-5605.34</v>
      </c>
      <c r="G71" s="7"/>
      <c r="H71" s="7"/>
    </row>
    <row r="72" spans="2:8" x14ac:dyDescent="0.25">
      <c r="B72" s="2">
        <v>41334</v>
      </c>
      <c r="C72" s="3">
        <v>17716.55</v>
      </c>
      <c r="D72" s="7"/>
      <c r="E72" s="7">
        <f>C72+D72</f>
        <v>17716.55</v>
      </c>
      <c r="F72" s="7">
        <f t="shared" si="4"/>
        <v>-6993.4400000000023</v>
      </c>
      <c r="G72" s="7"/>
      <c r="H72" s="7"/>
    </row>
    <row r="73" spans="2:8" x14ac:dyDescent="0.25">
      <c r="B73" s="2">
        <v>41306</v>
      </c>
      <c r="C73" s="3">
        <v>24709.99</v>
      </c>
      <c r="D73" s="7"/>
      <c r="E73" s="7">
        <f>C73+D73</f>
        <v>24709.99</v>
      </c>
      <c r="F73" s="7">
        <f>E73-E74</f>
        <v>871.88000000000102</v>
      </c>
      <c r="G73" s="7"/>
      <c r="H73" s="7"/>
    </row>
    <row r="74" spans="2:8" x14ac:dyDescent="0.25">
      <c r="B74" s="2">
        <v>41275</v>
      </c>
      <c r="C74" s="3">
        <v>23838.11</v>
      </c>
      <c r="D74" s="7"/>
      <c r="E74" s="7">
        <f>C74+D74</f>
        <v>23838.11</v>
      </c>
      <c r="F74" s="7"/>
      <c r="G74" s="7"/>
      <c r="H74" s="7"/>
    </row>
    <row r="77" spans="2:8" x14ac:dyDescent="0.25">
      <c r="C77" s="5" t="s">
        <v>1</v>
      </c>
      <c r="D77" s="5" t="s">
        <v>2</v>
      </c>
      <c r="E77" s="6" t="s">
        <v>3</v>
      </c>
      <c r="F77" s="5" t="s">
        <v>4</v>
      </c>
      <c r="G77" s="5" t="s">
        <v>9</v>
      </c>
    </row>
    <row r="78" spans="2:8" x14ac:dyDescent="0.25">
      <c r="B78" s="2">
        <v>41244</v>
      </c>
      <c r="C78" s="3">
        <v>28862.97</v>
      </c>
      <c r="D78" s="7"/>
      <c r="E78" s="7">
        <f>C78+D78</f>
        <v>28862.97</v>
      </c>
      <c r="F78" s="7">
        <f t="shared" ref="F78:F87" si="5">E78-E79</f>
        <v>-1879.5200000000004</v>
      </c>
      <c r="G78" s="7">
        <f>SUM(F78:F89)</f>
        <v>297.17000000000189</v>
      </c>
      <c r="H78" s="7">
        <f>G78/12</f>
        <v>24.764166666666824</v>
      </c>
    </row>
    <row r="79" spans="2:8" x14ac:dyDescent="0.25">
      <c r="B79" s="2">
        <v>41214</v>
      </c>
      <c r="C79" s="3">
        <v>30742.49</v>
      </c>
      <c r="D79" s="7"/>
      <c r="E79" s="7">
        <f>C79+D79</f>
        <v>30742.49</v>
      </c>
      <c r="F79" s="7">
        <f t="shared" si="5"/>
        <v>11276.86</v>
      </c>
      <c r="G79" s="7"/>
      <c r="H79" s="7"/>
    </row>
    <row r="80" spans="2:8" x14ac:dyDescent="0.25">
      <c r="B80" s="2">
        <v>41183</v>
      </c>
      <c r="C80" s="3">
        <v>19465.63</v>
      </c>
      <c r="D80" s="7"/>
      <c r="E80" s="7">
        <f>C80+D80</f>
        <v>19465.63</v>
      </c>
      <c r="F80" s="7">
        <f t="shared" si="5"/>
        <v>-18034.639999999996</v>
      </c>
      <c r="G80" s="7"/>
      <c r="H80" s="7"/>
    </row>
    <row r="81" spans="2:8" x14ac:dyDescent="0.25">
      <c r="B81" s="2">
        <v>41153</v>
      </c>
      <c r="C81" s="3">
        <v>37500.269999999997</v>
      </c>
      <c r="D81" s="7"/>
      <c r="E81" s="7">
        <f>C81+D81</f>
        <v>37500.269999999997</v>
      </c>
      <c r="F81" s="7">
        <f t="shared" si="5"/>
        <v>2695.5699999999997</v>
      </c>
      <c r="G81" s="7"/>
      <c r="H81" s="7"/>
    </row>
    <row r="82" spans="2:8" x14ac:dyDescent="0.25">
      <c r="B82" s="2">
        <v>41122</v>
      </c>
      <c r="C82" s="3">
        <v>34804.699999999997</v>
      </c>
      <c r="D82" s="7"/>
      <c r="E82" s="7">
        <f>C82+D82</f>
        <v>34804.699999999997</v>
      </c>
      <c r="F82" s="7">
        <f t="shared" si="5"/>
        <v>-1719.3899999999994</v>
      </c>
      <c r="G82" s="7"/>
      <c r="H82" s="7"/>
    </row>
    <row r="83" spans="2:8" x14ac:dyDescent="0.25">
      <c r="B83" s="2">
        <v>41091</v>
      </c>
      <c r="C83" s="3">
        <v>36524.089999999997</v>
      </c>
      <c r="D83" s="7"/>
      <c r="E83" s="7">
        <f>C83+D83</f>
        <v>36524.089999999997</v>
      </c>
      <c r="F83" s="7">
        <f t="shared" si="5"/>
        <v>-4014.1800000000003</v>
      </c>
      <c r="G83" s="7"/>
      <c r="H83" s="7"/>
    </row>
    <row r="84" spans="2:8" x14ac:dyDescent="0.25">
      <c r="B84" s="2">
        <v>41061</v>
      </c>
      <c r="C84" s="3">
        <v>40538.269999999997</v>
      </c>
      <c r="D84" s="7"/>
      <c r="E84" s="7">
        <f>C84+D84</f>
        <v>40538.269999999997</v>
      </c>
      <c r="F84" s="7">
        <f t="shared" si="5"/>
        <v>73.849999999998545</v>
      </c>
      <c r="G84" s="7"/>
      <c r="H84" s="7"/>
    </row>
    <row r="85" spans="2:8" x14ac:dyDescent="0.25">
      <c r="B85" s="2">
        <v>41030</v>
      </c>
      <c r="C85" s="3">
        <v>40464.42</v>
      </c>
      <c r="D85" s="7"/>
      <c r="E85" s="7">
        <f>C85+D85</f>
        <v>40464.42</v>
      </c>
      <c r="F85" s="7">
        <f t="shared" si="5"/>
        <v>5290.4000000000015</v>
      </c>
      <c r="G85" s="7"/>
      <c r="H85" s="7"/>
    </row>
    <row r="86" spans="2:8" x14ac:dyDescent="0.25">
      <c r="B86" s="2">
        <v>41000</v>
      </c>
      <c r="C86" s="3">
        <v>35174.019999999997</v>
      </c>
      <c r="D86" s="7"/>
      <c r="E86" s="7">
        <f>C86+D86</f>
        <v>35174.019999999997</v>
      </c>
      <c r="F86" s="7">
        <f t="shared" si="5"/>
        <v>-158.39000000000669</v>
      </c>
      <c r="G86" s="7"/>
      <c r="H86" s="7"/>
    </row>
    <row r="87" spans="2:8" x14ac:dyDescent="0.25">
      <c r="B87" s="2">
        <v>40969</v>
      </c>
      <c r="C87" s="3">
        <v>35332.410000000003</v>
      </c>
      <c r="D87" s="7"/>
      <c r="E87" s="7">
        <f>C87+D87</f>
        <v>35332.410000000003</v>
      </c>
      <c r="F87" s="7">
        <f t="shared" si="5"/>
        <v>2842.2200000000048</v>
      </c>
      <c r="G87" s="7"/>
      <c r="H87" s="7"/>
    </row>
    <row r="88" spans="2:8" x14ac:dyDescent="0.25">
      <c r="B88" s="2">
        <v>40940</v>
      </c>
      <c r="C88" s="3">
        <v>32490.19</v>
      </c>
      <c r="D88" s="7"/>
      <c r="E88" s="7">
        <f>C88+D88</f>
        <v>32490.19</v>
      </c>
      <c r="F88" s="7">
        <f>E88-E89</f>
        <v>3924.3899999999994</v>
      </c>
      <c r="G88" s="7"/>
      <c r="H88" s="7"/>
    </row>
    <row r="89" spans="2:8" x14ac:dyDescent="0.25">
      <c r="B89" s="2">
        <v>40909</v>
      </c>
      <c r="C89" s="3">
        <v>28565.8</v>
      </c>
      <c r="D89" s="7"/>
      <c r="E89" s="7">
        <f>C89+D89</f>
        <v>28565.8</v>
      </c>
      <c r="F89" s="7"/>
      <c r="G89" s="7"/>
      <c r="H89" s="7"/>
    </row>
    <row r="92" spans="2:8" x14ac:dyDescent="0.25">
      <c r="C92" s="5" t="s">
        <v>1</v>
      </c>
      <c r="D92" s="5" t="s">
        <v>2</v>
      </c>
      <c r="E92" s="6" t="s">
        <v>3</v>
      </c>
      <c r="F92" s="5" t="s">
        <v>4</v>
      </c>
      <c r="G92" s="5" t="s">
        <v>6</v>
      </c>
    </row>
    <row r="93" spans="2:8" x14ac:dyDescent="0.25">
      <c r="B93" s="2">
        <v>41609</v>
      </c>
      <c r="C93" s="3">
        <v>21938.49</v>
      </c>
      <c r="D93" s="7"/>
      <c r="E93" s="7">
        <f>C93+D93</f>
        <v>21938.49</v>
      </c>
      <c r="F93" s="7">
        <f t="shared" ref="F93:F102" si="6">E93-E94</f>
        <v>4102.380000000001</v>
      </c>
      <c r="G93" s="7">
        <f>SUM(F93:F104)</f>
        <v>21938.49</v>
      </c>
      <c r="H93" s="7">
        <f>G93/12</f>
        <v>1828.2075000000002</v>
      </c>
    </row>
    <row r="94" spans="2:8" x14ac:dyDescent="0.25">
      <c r="B94" s="2">
        <v>41579</v>
      </c>
      <c r="C94" s="3">
        <v>17836.11</v>
      </c>
      <c r="D94" s="7"/>
      <c r="E94" s="7">
        <f>C94+D94</f>
        <v>17836.11</v>
      </c>
      <c r="F94" s="7">
        <f t="shared" si="6"/>
        <v>3894.4500000000007</v>
      </c>
      <c r="G94" s="7"/>
      <c r="H94" s="7"/>
    </row>
    <row r="95" spans="2:8" x14ac:dyDescent="0.25">
      <c r="B95" s="2">
        <v>41548</v>
      </c>
      <c r="C95" s="3">
        <v>13941.66</v>
      </c>
      <c r="D95" s="7"/>
      <c r="E95" s="7">
        <f>C95+D95</f>
        <v>13941.66</v>
      </c>
      <c r="F95" s="7">
        <f t="shared" si="6"/>
        <v>3994.9300000000003</v>
      </c>
      <c r="G95" s="7"/>
      <c r="H95" s="7"/>
    </row>
    <row r="96" spans="2:8" x14ac:dyDescent="0.25">
      <c r="B96" s="2">
        <v>41518</v>
      </c>
      <c r="C96" s="3">
        <v>9946.73</v>
      </c>
      <c r="D96" s="7"/>
      <c r="E96" s="7">
        <f>C96+D96</f>
        <v>9946.73</v>
      </c>
      <c r="F96" s="7">
        <f t="shared" si="6"/>
        <v>4247.3099999999995</v>
      </c>
      <c r="G96" s="7"/>
      <c r="H96" s="7"/>
    </row>
    <row r="97" spans="2:8" x14ac:dyDescent="0.25">
      <c r="B97" s="2">
        <v>41487</v>
      </c>
      <c r="C97" s="3">
        <v>5699.42</v>
      </c>
      <c r="D97" s="7"/>
      <c r="E97" s="7">
        <f>C97+D97</f>
        <v>5699.42</v>
      </c>
      <c r="F97" s="7">
        <f t="shared" si="6"/>
        <v>5674.42</v>
      </c>
      <c r="G97" s="7"/>
      <c r="H97" s="7"/>
    </row>
    <row r="98" spans="2:8" x14ac:dyDescent="0.25">
      <c r="B98" s="2">
        <v>41456</v>
      </c>
      <c r="C98" s="7">
        <v>25</v>
      </c>
      <c r="D98" s="7"/>
      <c r="E98" s="7">
        <f>C98+D98</f>
        <v>25</v>
      </c>
      <c r="F98" s="7">
        <f t="shared" si="6"/>
        <v>25</v>
      </c>
      <c r="G98" s="7"/>
      <c r="H98" s="7"/>
    </row>
    <row r="99" spans="2:8" x14ac:dyDescent="0.25">
      <c r="B99" s="2">
        <v>41426</v>
      </c>
      <c r="C99" s="7"/>
      <c r="D99" s="7"/>
      <c r="E99" s="7">
        <f>C99+D99</f>
        <v>0</v>
      </c>
      <c r="F99" s="7">
        <f t="shared" si="6"/>
        <v>0</v>
      </c>
      <c r="G99" s="7"/>
      <c r="H99" s="7"/>
    </row>
    <row r="100" spans="2:8" x14ac:dyDescent="0.25">
      <c r="B100" s="2">
        <v>41395</v>
      </c>
      <c r="C100" s="7"/>
      <c r="D100" s="7"/>
      <c r="E100" s="7">
        <f>C100+D100</f>
        <v>0</v>
      </c>
      <c r="F100" s="7">
        <f t="shared" si="6"/>
        <v>0</v>
      </c>
      <c r="G100" s="7"/>
      <c r="H100" s="7"/>
    </row>
    <row r="101" spans="2:8" x14ac:dyDescent="0.25">
      <c r="B101" s="2">
        <v>41365</v>
      </c>
      <c r="C101" s="7"/>
      <c r="D101" s="7"/>
      <c r="E101" s="7">
        <f>C101+D101</f>
        <v>0</v>
      </c>
      <c r="F101" s="7">
        <f t="shared" si="6"/>
        <v>0</v>
      </c>
      <c r="G101" s="7"/>
      <c r="H101" s="7"/>
    </row>
    <row r="102" spans="2:8" x14ac:dyDescent="0.25">
      <c r="B102" s="2">
        <v>41334</v>
      </c>
      <c r="C102" s="7"/>
      <c r="D102" s="7"/>
      <c r="E102" s="7">
        <f>C102+D102</f>
        <v>0</v>
      </c>
      <c r="F102" s="7">
        <f t="shared" si="6"/>
        <v>0</v>
      </c>
      <c r="G102" s="7"/>
      <c r="H102" s="7"/>
    </row>
    <row r="103" spans="2:8" x14ac:dyDescent="0.25">
      <c r="B103" s="2">
        <v>41306</v>
      </c>
      <c r="C103" s="7"/>
      <c r="D103" s="7"/>
      <c r="E103" s="7">
        <f>C103+D103</f>
        <v>0</v>
      </c>
      <c r="F103" s="7">
        <f>E103-E104</f>
        <v>0</v>
      </c>
      <c r="G103" s="7"/>
      <c r="H103" s="7"/>
    </row>
    <row r="104" spans="2:8" x14ac:dyDescent="0.25">
      <c r="B104" s="2">
        <v>41275</v>
      </c>
      <c r="C104" s="7"/>
      <c r="D104" s="7"/>
      <c r="E104" s="7">
        <f>C104+D104</f>
        <v>0</v>
      </c>
      <c r="F104" s="7">
        <f>E104-E108</f>
        <v>0</v>
      </c>
      <c r="G104" s="7"/>
      <c r="H104" s="7"/>
    </row>
  </sheetData>
  <sortState ref="B47:B58">
    <sortCondition descending="1" ref="B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"/>
  <sheetViews>
    <sheetView workbookViewId="0">
      <selection activeCell="D3" sqref="D3"/>
    </sheetView>
  </sheetViews>
  <sheetFormatPr defaultRowHeight="15" x14ac:dyDescent="0.25"/>
  <sheetData>
    <row r="2" spans="3:7" x14ac:dyDescent="0.25">
      <c r="C2" t="s">
        <v>0</v>
      </c>
    </row>
    <row r="3" spans="3:7" x14ac:dyDescent="0.25">
      <c r="C3" s="1">
        <v>42370</v>
      </c>
      <c r="F3" s="1">
        <v>42736</v>
      </c>
      <c r="G3">
        <v>1154</v>
      </c>
    </row>
    <row r="4" spans="3:7" x14ac:dyDescent="0.25">
      <c r="C4" s="1">
        <v>42401</v>
      </c>
      <c r="F4" s="1">
        <v>42767</v>
      </c>
      <c r="G4">
        <v>-1185</v>
      </c>
    </row>
    <row r="5" spans="3:7" x14ac:dyDescent="0.25">
      <c r="C5" s="1">
        <v>42430</v>
      </c>
      <c r="F5" s="1"/>
    </row>
    <row r="6" spans="3:7" x14ac:dyDescent="0.25">
      <c r="C6" s="1">
        <v>42461</v>
      </c>
      <c r="D6">
        <v>441</v>
      </c>
    </row>
    <row r="7" spans="3:7" x14ac:dyDescent="0.25">
      <c r="C7" s="1">
        <v>42491</v>
      </c>
      <c r="D7">
        <v>-1388</v>
      </c>
    </row>
    <row r="8" spans="3:7" x14ac:dyDescent="0.25">
      <c r="C8" s="1">
        <v>42522</v>
      </c>
      <c r="D8">
        <v>-811</v>
      </c>
    </row>
    <row r="9" spans="3:7" x14ac:dyDescent="0.25">
      <c r="C9" s="1">
        <v>42552</v>
      </c>
      <c r="D9">
        <v>-4442</v>
      </c>
    </row>
    <row r="10" spans="3:7" x14ac:dyDescent="0.25">
      <c r="C10" s="1">
        <v>42583</v>
      </c>
      <c r="D10">
        <v>-1213</v>
      </c>
    </row>
    <row r="11" spans="3:7" x14ac:dyDescent="0.25">
      <c r="C11" s="1">
        <v>42614</v>
      </c>
      <c r="D11">
        <v>6986</v>
      </c>
    </row>
    <row r="12" spans="3:7" x14ac:dyDescent="0.25">
      <c r="C12" s="1">
        <v>42644</v>
      </c>
      <c r="D12">
        <v>-3244</v>
      </c>
    </row>
    <row r="13" spans="3:7" x14ac:dyDescent="0.25">
      <c r="C13" s="1">
        <v>42675</v>
      </c>
      <c r="D13">
        <v>-1824</v>
      </c>
    </row>
    <row r="14" spans="3:7" x14ac:dyDescent="0.25">
      <c r="C14" s="1">
        <v>42705</v>
      </c>
      <c r="D14">
        <v>-4931</v>
      </c>
    </row>
    <row r="16" spans="3:7" x14ac:dyDescent="0.25">
      <c r="D16">
        <f>SUM(D3:D14)</f>
        <v>-10426</v>
      </c>
      <c r="G16">
        <f>SUM(G3:G14)</f>
        <v>-31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Account Balances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Bowers</dc:creator>
  <cp:lastModifiedBy>Andrew Bowers</cp:lastModifiedBy>
  <dcterms:created xsi:type="dcterms:W3CDTF">2017-03-07T15:15:09Z</dcterms:created>
  <dcterms:modified xsi:type="dcterms:W3CDTF">2017-03-07T22:07:39Z</dcterms:modified>
</cp:coreProperties>
</file>