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iang\Desktop\GithubRepo\REU-Android-Spring2022\Data\"/>
    </mc:Choice>
  </mc:AlternateContent>
  <xr:revisionPtr revIDLastSave="0" documentId="13_ncr:1_{982BA081-6B46-43B7-962B-643711B3B7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0" r:id="rId1"/>
    <sheet name="TOTAL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8" i="1" l="1"/>
  <c r="G13" i="1"/>
  <c r="G21" i="1"/>
  <c r="C68" i="1"/>
  <c r="G68" i="1" s="1"/>
  <c r="G46" i="1"/>
  <c r="F46" i="1"/>
  <c r="E46" i="1"/>
  <c r="D46" i="1"/>
  <c r="C46" i="1"/>
  <c r="G35" i="1"/>
  <c r="F35" i="1"/>
  <c r="E35" i="1"/>
  <c r="D35" i="1"/>
  <c r="C35" i="1"/>
  <c r="G24" i="1"/>
  <c r="F24" i="1"/>
  <c r="E24" i="1"/>
  <c r="D24" i="1"/>
  <c r="C24" i="1"/>
  <c r="F13" i="1"/>
  <c r="E13" i="1"/>
  <c r="D13" i="1"/>
  <c r="C13" i="1"/>
  <c r="G57" i="1"/>
  <c r="F57" i="1"/>
  <c r="E57" i="1"/>
  <c r="D57" i="1"/>
  <c r="C57" i="1"/>
  <c r="F68" i="1"/>
  <c r="E68" i="1"/>
  <c r="D68" i="1"/>
  <c r="G79" i="1"/>
  <c r="F79" i="1"/>
  <c r="E79" i="1"/>
  <c r="D79" i="1"/>
  <c r="C79" i="1"/>
  <c r="G90" i="1"/>
  <c r="F90" i="1"/>
  <c r="E90" i="1"/>
  <c r="D90" i="1"/>
  <c r="C90" i="1"/>
  <c r="F89" i="1"/>
  <c r="G89" i="1"/>
  <c r="F78" i="1"/>
  <c r="G78" i="1"/>
  <c r="G67" i="1"/>
  <c r="F67" i="1"/>
  <c r="G56" i="1"/>
  <c r="F56" i="1"/>
  <c r="G45" i="1"/>
  <c r="F45" i="1"/>
  <c r="G34" i="1"/>
  <c r="F34" i="1"/>
  <c r="G23" i="1"/>
  <c r="F23" i="1"/>
  <c r="G12" i="1"/>
  <c r="F12" i="1"/>
  <c r="G88" i="1"/>
  <c r="F88" i="1"/>
  <c r="F77" i="1"/>
  <c r="G77" i="1"/>
  <c r="C66" i="1"/>
  <c r="G66" i="1" s="1"/>
  <c r="C55" i="1"/>
  <c r="G55" i="1" s="1"/>
  <c r="C44" i="1"/>
  <c r="F44" i="1" s="1"/>
  <c r="F32" i="1"/>
  <c r="C33" i="1"/>
  <c r="G33" i="1" s="1"/>
  <c r="C11" i="1"/>
  <c r="C22" i="1"/>
  <c r="G22" i="1" s="1"/>
  <c r="G10" i="1"/>
  <c r="F10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F58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66" i="1" l="1"/>
  <c r="F55" i="1"/>
  <c r="G44" i="1"/>
  <c r="F33" i="1"/>
  <c r="F22" i="1"/>
  <c r="F11" i="1"/>
  <c r="G11" i="1"/>
</calcChain>
</file>

<file path=xl/sharedStrings.xml><?xml version="1.0" encoding="utf-8"?>
<sst xmlns="http://schemas.openxmlformats.org/spreadsheetml/2006/main" count="115" uniqueCount="27">
  <si>
    <t>Result of Installment with 8 emulators(API level 19,21-27)</t>
  </si>
  <si>
    <t>emulator</t>
  </si>
  <si>
    <t>year</t>
  </si>
  <si>
    <t>total</t>
  </si>
  <si>
    <t>success</t>
  </si>
  <si>
    <t>fail</t>
  </si>
  <si>
    <t>percentage:suc</t>
  </si>
  <si>
    <t>percentage:fail</t>
  </si>
  <si>
    <t>benign-2010</t>
  </si>
  <si>
    <t>benign-2011</t>
  </si>
  <si>
    <t>benign-2012</t>
  </si>
  <si>
    <t>benign-2013</t>
  </si>
  <si>
    <t>benign-2014</t>
  </si>
  <si>
    <t>benign-2015</t>
  </si>
  <si>
    <t>benign-2016</t>
  </si>
  <si>
    <t>benign-2017</t>
  </si>
  <si>
    <t>API 19</t>
  </si>
  <si>
    <t>API 21</t>
  </si>
  <si>
    <t>API 22</t>
  </si>
  <si>
    <t>API 23</t>
  </si>
  <si>
    <t>API 24</t>
  </si>
  <si>
    <t>API 25</t>
  </si>
  <si>
    <t>API 26</t>
  </si>
  <si>
    <t>API 27</t>
  </si>
  <si>
    <t>all benign</t>
  </si>
  <si>
    <t>benign-2018</t>
  </si>
  <si>
    <t>benign-2019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</si>
</sst>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name val="Arial"/>
    </font>
    <font>
      <b/>
      <sz val="14"/>
      <color rgb="FF000000"/>
      <name val="Times New Roman"/>
    </font>
    <font>
      <sz val="10"/>
      <name val="Arial"/>
    </font>
    <font>
      <b/>
      <sz val="12"/>
      <color rgb="FF000000"/>
      <name val="Dengxian"/>
    </font>
    <font>
      <b/>
      <sz val="12"/>
      <color rgb="FF000000"/>
      <name val="Times New Roman"/>
    </font>
    <font>
      <sz val="12"/>
      <color rgb="FF000000"/>
      <name val="Arial"/>
    </font>
    <font>
      <sz val="12"/>
      <color rgb="FF000000"/>
      <name val="Times New Roman"/>
    </font>
    <font>
      <sz val="12"/>
      <color rgb="FF000000"/>
      <name val="&quot;Times New Roman&quot;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0" fontId="7" fillId="0" borderId="5" xfId="0" applyNumberFormat="1" applyFont="1" applyBorder="1" applyAlignment="1">
      <alignment horizontal="center" vertical="center"/>
    </xf>
    <xf numFmtId="10" fontId="8" fillId="0" borderId="0" xfId="0" applyNumberFormat="1" applyFont="1" applyAlignment="1">
      <alignment horizontal="right"/>
    </xf>
    <xf numFmtId="10" fontId="7" fillId="0" borderId="7" xfId="0" applyNumberFormat="1" applyFont="1" applyBorder="1" applyAlignment="1">
      <alignment horizontal="center" vertical="center"/>
    </xf>
    <xf numFmtId="10" fontId="0" fillId="0" borderId="0" xfId="0" applyNumberFormat="1" applyFont="1" applyAlignment="1"/>
    <xf numFmtId="0" fontId="9" fillId="0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0" fontId="10" fillId="2" borderId="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/>
    <xf numFmtId="0" fontId="1" fillId="0" borderId="4" xfId="0" applyFont="1" applyBorder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65510937951882E-2"/>
          <c:y val="5.4217266744752905E-2"/>
          <c:w val="0.90953448906204815"/>
          <c:h val="0.74737572437006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API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Summary!$C$3:$C$14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1">
                  <c:v>all benign</c:v>
                </c:pt>
              </c:strCache>
            </c:strRef>
          </c:cat>
          <c:val>
            <c:numRef>
              <c:f>Summary!$D$3:$D$14</c:f>
              <c:numCache>
                <c:formatCode>0.00%</c:formatCode>
                <c:ptCount val="12"/>
                <c:pt idx="0">
                  <c:v>7.0557282946663483E-2</c:v>
                </c:pt>
                <c:pt idx="1">
                  <c:v>0.12247999189545132</c:v>
                </c:pt>
                <c:pt idx="2">
                  <c:v>0.18768920282542886</c:v>
                </c:pt>
                <c:pt idx="3">
                  <c:v>0.20809548521017124</c:v>
                </c:pt>
                <c:pt idx="4">
                  <c:v>0.22084839261936465</c:v>
                </c:pt>
                <c:pt idx="5">
                  <c:v>0.19728017883755589</c:v>
                </c:pt>
                <c:pt idx="6">
                  <c:v>0.17182982238744321</c:v>
                </c:pt>
                <c:pt idx="7">
                  <c:v>2.697921273772667E-2</c:v>
                </c:pt>
                <c:pt idx="8">
                  <c:v>0.2152</c:v>
                </c:pt>
                <c:pt idx="9">
                  <c:v>7.1599999999999997E-2</c:v>
                </c:pt>
                <c:pt idx="11">
                  <c:v>0.15079999999999999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1-4699-97D1-E201D61ED151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API 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Summary!$C$3:$C$14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1">
                  <c:v>all benign</c:v>
                </c:pt>
              </c:strCache>
            </c:strRef>
          </c:cat>
          <c:val>
            <c:numRef>
              <c:f>Summary!$E$3:$E$14</c:f>
              <c:numCache>
                <c:formatCode>0.00%</c:formatCode>
                <c:ptCount val="12"/>
                <c:pt idx="0">
                  <c:v>6.8883042334369773E-2</c:v>
                </c:pt>
                <c:pt idx="1">
                  <c:v>0.11863033127342722</c:v>
                </c:pt>
                <c:pt idx="2">
                  <c:v>0.18099256948903769</c:v>
                </c:pt>
                <c:pt idx="3">
                  <c:v>0.19252724442138039</c:v>
                </c:pt>
                <c:pt idx="4">
                  <c:v>0.20429902986494197</c:v>
                </c:pt>
                <c:pt idx="5">
                  <c:v>0.1736214605067064</c:v>
                </c:pt>
                <c:pt idx="6">
                  <c:v>0.16728624535315986</c:v>
                </c:pt>
                <c:pt idx="7">
                  <c:v>0.14993365767359576</c:v>
                </c:pt>
                <c:pt idx="8">
                  <c:v>0.53049999999999997</c:v>
                </c:pt>
                <c:pt idx="9">
                  <c:v>0.47639999999999999</c:v>
                </c:pt>
                <c:pt idx="11">
                  <c:v>0.1764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1-4699-97D1-E201D61ED151}"/>
            </c:ext>
          </c:extLst>
        </c:ser>
        <c:ser>
          <c:idx val="2"/>
          <c:order val="2"/>
          <c:tx>
            <c:strRef>
              <c:f>Summary!$F$2</c:f>
              <c:strCache>
                <c:ptCount val="1"/>
                <c:pt idx="0">
                  <c:v>API 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Summary!$C$3:$C$14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1">
                  <c:v>all benign</c:v>
                </c:pt>
              </c:strCache>
            </c:strRef>
          </c:cat>
          <c:val>
            <c:numRef>
              <c:f>Summary!$F$3:$F$14</c:f>
              <c:numCache>
                <c:formatCode>0.00%</c:formatCode>
                <c:ptCount val="12"/>
                <c:pt idx="0">
                  <c:v>6.8883042334369773E-2</c:v>
                </c:pt>
                <c:pt idx="1">
                  <c:v>0.11863033127342722</c:v>
                </c:pt>
                <c:pt idx="2">
                  <c:v>0.18099256948903769</c:v>
                </c:pt>
                <c:pt idx="3">
                  <c:v>0.19252724442138039</c:v>
                </c:pt>
                <c:pt idx="4">
                  <c:v>0.20544036522731596</c:v>
                </c:pt>
                <c:pt idx="5">
                  <c:v>0.17827868852459017</c:v>
                </c:pt>
                <c:pt idx="6">
                  <c:v>0.16728624535315986</c:v>
                </c:pt>
                <c:pt idx="7">
                  <c:v>0</c:v>
                </c:pt>
                <c:pt idx="8">
                  <c:v>0.35360000000000003</c:v>
                </c:pt>
                <c:pt idx="9">
                  <c:v>0.54769999999999996</c:v>
                </c:pt>
                <c:pt idx="11">
                  <c:v>0.16850000000000001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1-4699-97D1-E201D61ED151}"/>
            </c:ext>
          </c:extLst>
        </c:ser>
        <c:ser>
          <c:idx val="3"/>
          <c:order val="3"/>
          <c:tx>
            <c:strRef>
              <c:f>Summary!$G$2</c:f>
              <c:strCache>
                <c:ptCount val="1"/>
                <c:pt idx="0">
                  <c:v>API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Summary!$C$3:$C$14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1">
                  <c:v>all benign</c:v>
                </c:pt>
              </c:strCache>
            </c:strRef>
          </c:cat>
          <c:val>
            <c:numRef>
              <c:f>Summary!$G$3:$G$14</c:f>
              <c:numCache>
                <c:formatCode>0.00%</c:formatCode>
                <c:ptCount val="12"/>
                <c:pt idx="0">
                  <c:v>6.9899545563262375E-2</c:v>
                </c:pt>
                <c:pt idx="1">
                  <c:v>0.11873163813190153</c:v>
                </c:pt>
                <c:pt idx="2">
                  <c:v>0.18273552885056416</c:v>
                </c:pt>
                <c:pt idx="3">
                  <c:v>0.19356512714063312</c:v>
                </c:pt>
                <c:pt idx="4">
                  <c:v>0.20563058778771162</c:v>
                </c:pt>
                <c:pt idx="5">
                  <c:v>0.17567064083457526</c:v>
                </c:pt>
                <c:pt idx="6">
                  <c:v>0.16728624535315986</c:v>
                </c:pt>
                <c:pt idx="7">
                  <c:v>0.14993365767359576</c:v>
                </c:pt>
                <c:pt idx="8">
                  <c:v>0.33400000000000002</c:v>
                </c:pt>
                <c:pt idx="9">
                  <c:v>0.4204</c:v>
                </c:pt>
                <c:pt idx="11">
                  <c:v>0.1676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1-4699-97D1-E201D61ED151}"/>
            </c:ext>
          </c:extLst>
        </c:ser>
        <c:ser>
          <c:idx val="4"/>
          <c:order val="4"/>
          <c:tx>
            <c:strRef>
              <c:f>Summary!$H$2</c:f>
              <c:strCache>
                <c:ptCount val="1"/>
                <c:pt idx="0">
                  <c:v>API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Summary!$C$3:$C$14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1">
                  <c:v>all benign</c:v>
                </c:pt>
              </c:strCache>
            </c:strRef>
          </c:cat>
          <c:val>
            <c:numRef>
              <c:f>Summary!$H$3:$H$14</c:f>
              <c:numCache>
                <c:formatCode>0.00%</c:formatCode>
                <c:ptCount val="12"/>
                <c:pt idx="0">
                  <c:v>6.9361396795025107E-2</c:v>
                </c:pt>
                <c:pt idx="1">
                  <c:v>0.11903555870732449</c:v>
                </c:pt>
                <c:pt idx="2">
                  <c:v>0.18117603889551417</c:v>
                </c:pt>
                <c:pt idx="3">
                  <c:v>0.1932537623248573</c:v>
                </c:pt>
                <c:pt idx="4">
                  <c:v>0.20429902986494197</c:v>
                </c:pt>
                <c:pt idx="5">
                  <c:v>0.1736214605067064</c:v>
                </c:pt>
                <c:pt idx="6">
                  <c:v>0.16728624535315986</c:v>
                </c:pt>
                <c:pt idx="7">
                  <c:v>0.15170278637770898</c:v>
                </c:pt>
                <c:pt idx="8">
                  <c:v>1.6000000000000001E-3</c:v>
                </c:pt>
                <c:pt idx="9">
                  <c:v>2.0999999999999999E-3</c:v>
                </c:pt>
                <c:pt idx="11">
                  <c:v>0.1326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1-4699-97D1-E201D61ED151}"/>
            </c:ext>
          </c:extLst>
        </c:ser>
        <c:ser>
          <c:idx val="5"/>
          <c:order val="5"/>
          <c:tx>
            <c:strRef>
              <c:f>Summary!$I$2</c:f>
              <c:strCache>
                <c:ptCount val="1"/>
                <c:pt idx="0">
                  <c:v>API 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Summary!$C$3:$C$14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1">
                  <c:v>all benign</c:v>
                </c:pt>
              </c:strCache>
            </c:strRef>
          </c:cat>
          <c:val>
            <c:numRef>
              <c:f>Summary!$I$3:$I$14</c:f>
              <c:numCache>
                <c:formatCode>0.00%</c:formatCode>
                <c:ptCount val="12"/>
                <c:pt idx="0">
                  <c:v>6.9540779717770868E-2</c:v>
                </c:pt>
                <c:pt idx="1">
                  <c:v>0.11771856954715834</c:v>
                </c:pt>
                <c:pt idx="2">
                  <c:v>0.17970828364370242</c:v>
                </c:pt>
                <c:pt idx="3">
                  <c:v>0.19086663207057603</c:v>
                </c:pt>
                <c:pt idx="4">
                  <c:v>0.20277724938177669</c:v>
                </c:pt>
                <c:pt idx="5">
                  <c:v>0.1736214605067064</c:v>
                </c:pt>
                <c:pt idx="6">
                  <c:v>0.13672036348616273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1">
                  <c:v>0.12740000000000001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A1-4699-97D1-E201D61ED151}"/>
            </c:ext>
          </c:extLst>
        </c:ser>
        <c:ser>
          <c:idx val="6"/>
          <c:order val="6"/>
          <c:tx>
            <c:strRef>
              <c:f>Summary!$J$2</c:f>
              <c:strCache>
                <c:ptCount val="1"/>
                <c:pt idx="0">
                  <c:v>API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Summary!$C$3:$C$14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1">
                  <c:v>all benign</c:v>
                </c:pt>
              </c:strCache>
            </c:strRef>
          </c:cat>
          <c:val>
            <c:numRef>
              <c:f>Summary!$J$3:$J$14</c:f>
              <c:numCache>
                <c:formatCode>0.00%</c:formatCode>
                <c:ptCount val="12"/>
                <c:pt idx="0">
                  <c:v>6.9361396795025107E-2</c:v>
                </c:pt>
                <c:pt idx="1">
                  <c:v>0.11863033127342722</c:v>
                </c:pt>
                <c:pt idx="2">
                  <c:v>0.18108430419227595</c:v>
                </c:pt>
                <c:pt idx="3">
                  <c:v>0.19294239750908149</c:v>
                </c:pt>
                <c:pt idx="4">
                  <c:v>0.20448925242533764</c:v>
                </c:pt>
                <c:pt idx="5">
                  <c:v>0.1739940387481371</c:v>
                </c:pt>
                <c:pt idx="6">
                  <c:v>0.16728624535315986</c:v>
                </c:pt>
                <c:pt idx="7">
                  <c:v>0.18531623175586023</c:v>
                </c:pt>
                <c:pt idx="8">
                  <c:v>0</c:v>
                </c:pt>
                <c:pt idx="9">
                  <c:v>0</c:v>
                </c:pt>
                <c:pt idx="11">
                  <c:v>0.12479999999999999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A1-4699-97D1-E201D61ED151}"/>
            </c:ext>
          </c:extLst>
        </c:ser>
        <c:ser>
          <c:idx val="7"/>
          <c:order val="7"/>
          <c:tx>
            <c:strRef>
              <c:f>Summary!$K$2</c:f>
              <c:strCache>
                <c:ptCount val="1"/>
                <c:pt idx="0">
                  <c:v>API 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Summary!$C$3:$C$14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1">
                  <c:v>all benign</c:v>
                </c:pt>
              </c:strCache>
            </c:strRef>
          </c:cat>
          <c:val>
            <c:numRef>
              <c:f>Summary!$K$3:$K$14</c:f>
              <c:numCache>
                <c:formatCode>0.00%</c:formatCode>
                <c:ptCount val="12"/>
                <c:pt idx="0">
                  <c:v>7.0318105716335802E-2</c:v>
                </c:pt>
                <c:pt idx="1">
                  <c:v>0.12227737817850269</c:v>
                </c:pt>
                <c:pt idx="2">
                  <c:v>0.18319420236675535</c:v>
                </c:pt>
                <c:pt idx="3">
                  <c:v>0.19408406850025947</c:v>
                </c:pt>
                <c:pt idx="4">
                  <c:v>0.21894616701540803</c:v>
                </c:pt>
                <c:pt idx="5">
                  <c:v>0.18833830104321908</c:v>
                </c:pt>
                <c:pt idx="6">
                  <c:v>0.13341594382486577</c:v>
                </c:pt>
                <c:pt idx="7">
                  <c:v>0.23573639982308714</c:v>
                </c:pt>
                <c:pt idx="8">
                  <c:v>0</c:v>
                </c:pt>
                <c:pt idx="9">
                  <c:v>0</c:v>
                </c:pt>
                <c:pt idx="11">
                  <c:v>0.13339999999999999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A1-4699-97D1-E201D61E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37616"/>
        <c:axId val="318299680"/>
      </c:barChart>
      <c:catAx>
        <c:axId val="2553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99680"/>
        <c:crosses val="autoZero"/>
        <c:auto val="1"/>
        <c:lblAlgn val="ctr"/>
        <c:lblOffset val="100"/>
        <c:noMultiLvlLbl val="0"/>
      </c:catAx>
      <c:valAx>
        <c:axId val="3182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Installation-time</a:t>
                </a:r>
                <a:r>
                  <a:rPr lang="en-US" baseline="0"/>
                  <a:t> Incompatible Rate (IIR)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383746197305518E-2"/>
              <c:y val="0.1032652030582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223020719083708"/>
          <c:y val="1.7877471766203652E-2"/>
          <c:w val="0.64705763767191438"/>
          <c:h val="0.131936342350190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17</xdr:row>
      <xdr:rowOff>9526</xdr:rowOff>
    </xdr:from>
    <xdr:to>
      <xdr:col>20</xdr:col>
      <xdr:colOff>561975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5B7D5-2713-4E01-85B7-C22B7B46B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4EC5-EEAA-4F83-8323-EEB0E669672F}">
  <dimension ref="C2:K14"/>
  <sheetViews>
    <sheetView tabSelected="1" workbookViewId="0">
      <selection activeCell="T13" sqref="T13"/>
    </sheetView>
  </sheetViews>
  <sheetFormatPr defaultRowHeight="12.75"/>
  <cols>
    <col min="3" max="3" width="12" bestFit="1" customWidth="1"/>
  </cols>
  <sheetData>
    <row r="2" spans="3:11"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3:11" ht="15.75">
      <c r="C3" s="5" t="s">
        <v>8</v>
      </c>
      <c r="D3" s="9">
        <v>7.0557282946663483E-2</v>
      </c>
      <c r="E3" s="9">
        <v>6.8883042334369773E-2</v>
      </c>
      <c r="F3" s="9">
        <v>6.8883042334369773E-2</v>
      </c>
      <c r="G3" s="9">
        <v>6.9899545563262375E-2</v>
      </c>
      <c r="H3" s="9">
        <v>6.9361396795025107E-2</v>
      </c>
      <c r="I3" s="9">
        <v>6.9540779717770868E-2</v>
      </c>
      <c r="J3" s="9">
        <v>6.9361396795025107E-2</v>
      </c>
      <c r="K3" s="9">
        <v>7.0318105716335802E-2</v>
      </c>
    </row>
    <row r="4" spans="3:11" ht="15.75">
      <c r="C4" s="5" t="s">
        <v>9</v>
      </c>
      <c r="D4" s="9">
        <v>0.12247999189545132</v>
      </c>
      <c r="E4" s="9">
        <v>0.11863033127342722</v>
      </c>
      <c r="F4" s="9">
        <v>0.11863033127342722</v>
      </c>
      <c r="G4" s="9">
        <v>0.11873163813190153</v>
      </c>
      <c r="H4" s="9">
        <v>0.11903555870732449</v>
      </c>
      <c r="I4" s="9">
        <v>0.11771856954715834</v>
      </c>
      <c r="J4" s="9">
        <v>0.11863033127342722</v>
      </c>
      <c r="K4" s="9">
        <v>0.12227737817850269</v>
      </c>
    </row>
    <row r="5" spans="3:11" ht="15.75">
      <c r="C5" s="5" t="s">
        <v>10</v>
      </c>
      <c r="D5" s="9">
        <v>0.18768920282542886</v>
      </c>
      <c r="E5" s="9">
        <v>0.18099256948903769</v>
      </c>
      <c r="F5" s="9">
        <v>0.18099256948903769</v>
      </c>
      <c r="G5" s="9">
        <v>0.18273552885056416</v>
      </c>
      <c r="H5" s="9">
        <v>0.18117603889551417</v>
      </c>
      <c r="I5" s="9">
        <v>0.17970828364370242</v>
      </c>
      <c r="J5" s="9">
        <v>0.18108430419227595</v>
      </c>
      <c r="K5" s="9">
        <v>0.18319420236675535</v>
      </c>
    </row>
    <row r="6" spans="3:11" ht="15.75">
      <c r="C6" s="5" t="s">
        <v>11</v>
      </c>
      <c r="D6" s="9">
        <v>0.20809548521017124</v>
      </c>
      <c r="E6" s="9">
        <v>0.19252724442138039</v>
      </c>
      <c r="F6" s="9">
        <v>0.19252724442138039</v>
      </c>
      <c r="G6" s="9">
        <v>0.19356512714063312</v>
      </c>
      <c r="H6" s="9">
        <v>0.1932537623248573</v>
      </c>
      <c r="I6" s="9">
        <v>0.19086663207057603</v>
      </c>
      <c r="J6" s="9">
        <v>0.19294239750908149</v>
      </c>
      <c r="K6" s="9">
        <v>0.19408406850025947</v>
      </c>
    </row>
    <row r="7" spans="3:11" ht="15.75">
      <c r="C7" s="5" t="s">
        <v>12</v>
      </c>
      <c r="D7" s="9">
        <v>0.22084839261936465</v>
      </c>
      <c r="E7" s="9">
        <v>0.20429902986494197</v>
      </c>
      <c r="F7" s="9">
        <v>0.20544036522731596</v>
      </c>
      <c r="G7" s="9">
        <v>0.20563058778771162</v>
      </c>
      <c r="H7" s="9">
        <v>0.20429902986494197</v>
      </c>
      <c r="I7" s="9">
        <v>0.20277724938177669</v>
      </c>
      <c r="J7" s="9">
        <v>0.20448925242533764</v>
      </c>
      <c r="K7" s="9">
        <v>0.21894616701540803</v>
      </c>
    </row>
    <row r="8" spans="3:11" ht="15.75">
      <c r="C8" s="5" t="s">
        <v>13</v>
      </c>
      <c r="D8" s="9">
        <v>0.19728017883755589</v>
      </c>
      <c r="E8" s="9">
        <v>0.1736214605067064</v>
      </c>
      <c r="F8" s="9">
        <v>0.17827868852459017</v>
      </c>
      <c r="G8" s="9">
        <v>0.17567064083457526</v>
      </c>
      <c r="H8" s="9">
        <v>0.1736214605067064</v>
      </c>
      <c r="I8" s="9">
        <v>0.1736214605067064</v>
      </c>
      <c r="J8" s="9">
        <v>0.1739940387481371</v>
      </c>
      <c r="K8" s="9">
        <v>0.18833830104321908</v>
      </c>
    </row>
    <row r="9" spans="3:11" ht="15.75">
      <c r="C9" s="11" t="s">
        <v>14</v>
      </c>
      <c r="D9" s="9">
        <v>0.17182982238744321</v>
      </c>
      <c r="E9" s="9">
        <v>0.16728624535315986</v>
      </c>
      <c r="F9" s="9">
        <v>0.16728624535315986</v>
      </c>
      <c r="G9" s="9">
        <v>0.16728624535315986</v>
      </c>
      <c r="H9" s="9">
        <v>0.16728624535315986</v>
      </c>
      <c r="I9" s="9">
        <v>0.13672036348616273</v>
      </c>
      <c r="J9" s="9">
        <v>0.16728624535315986</v>
      </c>
      <c r="K9" s="9">
        <v>0.13341594382486577</v>
      </c>
    </row>
    <row r="10" spans="3:11" ht="15.75">
      <c r="C10" s="5" t="s">
        <v>15</v>
      </c>
      <c r="D10" s="9">
        <v>2.697921273772667E-2</v>
      </c>
      <c r="E10" s="9">
        <v>0.14993365767359576</v>
      </c>
      <c r="F10" s="9">
        <v>0</v>
      </c>
      <c r="G10" s="9">
        <v>0.14993365767359576</v>
      </c>
      <c r="H10" s="9">
        <v>0.15170278637770898</v>
      </c>
      <c r="I10" s="9">
        <v>0</v>
      </c>
      <c r="J10" s="9">
        <v>0.18531623175586023</v>
      </c>
      <c r="K10" s="9">
        <v>0.23573639982308714</v>
      </c>
    </row>
    <row r="11" spans="3:11" ht="15.75">
      <c r="C11" s="11" t="s">
        <v>25</v>
      </c>
      <c r="D11" s="9">
        <v>0.2152</v>
      </c>
      <c r="E11" s="9">
        <v>0.53049999999999997</v>
      </c>
      <c r="F11" s="9">
        <v>0.35360000000000003</v>
      </c>
      <c r="G11" s="9">
        <v>0.33400000000000002</v>
      </c>
      <c r="H11" s="9">
        <v>1.6000000000000001E-3</v>
      </c>
      <c r="I11" s="9">
        <v>0</v>
      </c>
      <c r="J11" s="9">
        <v>0</v>
      </c>
      <c r="K11" s="9">
        <v>0</v>
      </c>
    </row>
    <row r="12" spans="3:11" ht="15.75">
      <c r="C12" s="11" t="s">
        <v>26</v>
      </c>
      <c r="D12" s="9">
        <v>7.1599999999999997E-2</v>
      </c>
      <c r="E12" s="9">
        <v>0.47639999999999999</v>
      </c>
      <c r="F12" s="9">
        <v>0.54769999999999996</v>
      </c>
      <c r="G12" s="9">
        <v>0.4204</v>
      </c>
      <c r="H12" s="9">
        <v>2.0999999999999999E-3</v>
      </c>
      <c r="I12" s="9">
        <v>4.0000000000000001E-3</v>
      </c>
      <c r="J12" s="9">
        <v>0</v>
      </c>
      <c r="K12" s="9">
        <v>0</v>
      </c>
    </row>
    <row r="13" spans="3:11" ht="15.75">
      <c r="C13" s="12"/>
      <c r="D13" s="9"/>
      <c r="E13" s="9"/>
      <c r="F13" s="9"/>
      <c r="G13" s="9"/>
      <c r="H13" s="9"/>
      <c r="I13" s="9"/>
      <c r="J13" s="9"/>
      <c r="K13" s="9"/>
    </row>
    <row r="14" spans="3:11" ht="15.75">
      <c r="C14" s="10" t="s">
        <v>24</v>
      </c>
      <c r="D14" s="9">
        <v>0.15079999999999999</v>
      </c>
      <c r="E14" s="9">
        <v>0.1764</v>
      </c>
      <c r="F14" s="9">
        <v>0.16850000000000001</v>
      </c>
      <c r="G14" s="9">
        <v>0.1676</v>
      </c>
      <c r="H14" s="9">
        <v>0.1326</v>
      </c>
      <c r="I14" s="9">
        <v>0.12740000000000001</v>
      </c>
      <c r="J14" s="9">
        <v>0.12479999999999999</v>
      </c>
      <c r="K14" s="9">
        <v>0.13339999999999999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46"/>
  <sheetViews>
    <sheetView workbookViewId="0">
      <selection activeCell="I76" sqref="I76"/>
    </sheetView>
  </sheetViews>
  <sheetFormatPr defaultColWidth="14.42578125" defaultRowHeight="15.75" customHeight="1"/>
  <sheetData>
    <row r="1" spans="1:26" ht="15.75" customHeight="1">
      <c r="A1" s="18" t="s">
        <v>0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5">
        <v>19</v>
      </c>
      <c r="B3" s="5" t="s">
        <v>8</v>
      </c>
      <c r="C3" s="5">
        <v>16724</v>
      </c>
      <c r="D3" s="5">
        <v>15544</v>
      </c>
      <c r="E3" s="5">
        <v>1180</v>
      </c>
      <c r="F3" s="6">
        <f t="shared" ref="F3:F89" si="0">D3/C3</f>
        <v>0.92944271705333648</v>
      </c>
      <c r="G3" s="6">
        <f t="shared" ref="G3:G90" si="1">E3/C3</f>
        <v>7.0557282946663483E-2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6"/>
      <c r="B4" s="5" t="s">
        <v>9</v>
      </c>
      <c r="C4" s="5">
        <v>9871</v>
      </c>
      <c r="D4" s="5">
        <v>8662</v>
      </c>
      <c r="E4" s="5">
        <v>1209</v>
      </c>
      <c r="F4" s="6">
        <f t="shared" si="0"/>
        <v>0.87752000810454867</v>
      </c>
      <c r="G4" s="6">
        <f t="shared" si="1"/>
        <v>0.12247999189545132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6"/>
      <c r="B5" s="5" t="s">
        <v>10</v>
      </c>
      <c r="C5" s="5">
        <v>10901</v>
      </c>
      <c r="D5" s="5">
        <v>8855</v>
      </c>
      <c r="E5" s="5">
        <v>2046</v>
      </c>
      <c r="F5" s="6">
        <f t="shared" si="0"/>
        <v>0.81231079717457111</v>
      </c>
      <c r="G5" s="6">
        <f t="shared" si="1"/>
        <v>0.18768920282542886</v>
      </c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6"/>
      <c r="B6" s="5" t="s">
        <v>11</v>
      </c>
      <c r="C6" s="5">
        <v>9635</v>
      </c>
      <c r="D6" s="5">
        <v>7630</v>
      </c>
      <c r="E6" s="5">
        <v>2005</v>
      </c>
      <c r="F6" s="6">
        <f t="shared" si="0"/>
        <v>0.79190451478982871</v>
      </c>
      <c r="G6" s="6">
        <f t="shared" si="1"/>
        <v>0.20809548521017124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6"/>
      <c r="B7" s="5" t="s">
        <v>12</v>
      </c>
      <c r="C7" s="5">
        <v>5257</v>
      </c>
      <c r="D7" s="5">
        <v>4096</v>
      </c>
      <c r="E7" s="5">
        <v>1161</v>
      </c>
      <c r="F7" s="6">
        <f t="shared" si="0"/>
        <v>0.77915160738063538</v>
      </c>
      <c r="G7" s="6">
        <f t="shared" si="1"/>
        <v>0.22084839261936465</v>
      </c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6"/>
      <c r="B8" s="5" t="s">
        <v>13</v>
      </c>
      <c r="C8" s="5">
        <v>5368</v>
      </c>
      <c r="D8" s="5">
        <v>4309</v>
      </c>
      <c r="E8" s="5">
        <v>1059</v>
      </c>
      <c r="F8" s="6">
        <f t="shared" si="0"/>
        <v>0.80271982116244411</v>
      </c>
      <c r="G8" s="6">
        <f t="shared" si="1"/>
        <v>0.19728017883755589</v>
      </c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6"/>
      <c r="B9" s="5" t="s">
        <v>14</v>
      </c>
      <c r="C9" s="5">
        <v>2421</v>
      </c>
      <c r="D9" s="5">
        <v>2005</v>
      </c>
      <c r="E9" s="5">
        <v>416</v>
      </c>
      <c r="F9" s="6">
        <f t="shared" si="0"/>
        <v>0.82817017761255685</v>
      </c>
      <c r="G9" s="6">
        <f t="shared" si="1"/>
        <v>0.17182982238744321</v>
      </c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6"/>
      <c r="B10" s="5" t="s">
        <v>15</v>
      </c>
      <c r="C10" s="5">
        <v>2261</v>
      </c>
      <c r="D10" s="5">
        <v>2200</v>
      </c>
      <c r="E10" s="5">
        <v>61</v>
      </c>
      <c r="F10" s="6">
        <f>D10/C10</f>
        <v>0.97302078726227337</v>
      </c>
      <c r="G10" s="6">
        <f t="shared" si="1"/>
        <v>2.697921273772667E-2</v>
      </c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6"/>
      <c r="B11" s="11" t="s">
        <v>25</v>
      </c>
      <c r="C11" s="5">
        <f>D11+E11</f>
        <v>13682</v>
      </c>
      <c r="D11" s="5">
        <v>10737</v>
      </c>
      <c r="E11" s="5">
        <v>2945</v>
      </c>
      <c r="F11" s="6">
        <f>D11/C11</f>
        <v>0.78475369098085079</v>
      </c>
      <c r="G11" s="6">
        <f>E11/C11</f>
        <v>0.21524630901914923</v>
      </c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6"/>
      <c r="B12" s="11" t="s">
        <v>26</v>
      </c>
      <c r="C12" s="5">
        <v>7608</v>
      </c>
      <c r="D12" s="5">
        <v>7063</v>
      </c>
      <c r="E12" s="5">
        <v>545</v>
      </c>
      <c r="F12" s="6">
        <f>D12/C12</f>
        <v>0.92836487907465826</v>
      </c>
      <c r="G12" s="6">
        <f>E12/C12</f>
        <v>7.1635120925341744E-2</v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7"/>
      <c r="B13" s="13" t="s">
        <v>3</v>
      </c>
      <c r="C13" s="13">
        <f>SUM(C3:C12)</f>
        <v>83728</v>
      </c>
      <c r="D13" s="13">
        <f>SUM(D3:D12)</f>
        <v>71101</v>
      </c>
      <c r="E13" s="13">
        <f>SUM(E3:E12)</f>
        <v>12627</v>
      </c>
      <c r="F13" s="14">
        <f>D13/C13</f>
        <v>0.84919023504681823</v>
      </c>
      <c r="G13" s="14">
        <f>E13/C13</f>
        <v>0.15080976495318174</v>
      </c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5">
        <v>21</v>
      </c>
      <c r="B14" s="5" t="s">
        <v>8</v>
      </c>
      <c r="C14" s="5">
        <v>16724</v>
      </c>
      <c r="D14" s="5">
        <v>15572</v>
      </c>
      <c r="E14" s="5">
        <v>1152</v>
      </c>
      <c r="F14" s="6">
        <f t="shared" si="0"/>
        <v>0.93111695766563018</v>
      </c>
      <c r="G14" s="6">
        <f t="shared" si="1"/>
        <v>6.8883042334369773E-2</v>
      </c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6"/>
      <c r="B15" s="5" t="s">
        <v>9</v>
      </c>
      <c r="C15" s="5">
        <v>9871</v>
      </c>
      <c r="D15" s="5">
        <v>8700</v>
      </c>
      <c r="E15" s="5">
        <v>1171</v>
      </c>
      <c r="F15" s="6">
        <f t="shared" si="0"/>
        <v>0.88136966872657274</v>
      </c>
      <c r="G15" s="6">
        <f t="shared" si="1"/>
        <v>0.11863033127342722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6"/>
      <c r="B16" s="5" t="s">
        <v>10</v>
      </c>
      <c r="C16" s="5">
        <v>10901</v>
      </c>
      <c r="D16" s="5">
        <v>8928</v>
      </c>
      <c r="E16" s="5">
        <v>1973</v>
      </c>
      <c r="F16" s="6">
        <f t="shared" si="0"/>
        <v>0.81900743051096225</v>
      </c>
      <c r="G16" s="6">
        <f t="shared" si="1"/>
        <v>0.18099256948903769</v>
      </c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/>
      <c r="B17" s="5" t="s">
        <v>11</v>
      </c>
      <c r="C17" s="5">
        <v>9635</v>
      </c>
      <c r="D17" s="5">
        <v>7780</v>
      </c>
      <c r="E17" s="5">
        <v>1855</v>
      </c>
      <c r="F17" s="6">
        <f t="shared" si="0"/>
        <v>0.80747275557861964</v>
      </c>
      <c r="G17" s="6">
        <f t="shared" si="1"/>
        <v>0.19252724442138039</v>
      </c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6"/>
      <c r="B18" s="5" t="s">
        <v>12</v>
      </c>
      <c r="C18" s="5">
        <v>5257</v>
      </c>
      <c r="D18" s="5">
        <v>4183</v>
      </c>
      <c r="E18" s="5">
        <v>1074</v>
      </c>
      <c r="F18" s="6">
        <f t="shared" si="0"/>
        <v>0.79570097013505803</v>
      </c>
      <c r="G18" s="6">
        <f t="shared" si="1"/>
        <v>0.20429902986494197</v>
      </c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6"/>
      <c r="B19" s="5" t="s">
        <v>13</v>
      </c>
      <c r="C19" s="5">
        <v>5368</v>
      </c>
      <c r="D19" s="5">
        <v>4436</v>
      </c>
      <c r="E19" s="5">
        <v>932</v>
      </c>
      <c r="F19" s="6">
        <f t="shared" si="0"/>
        <v>0.82637853949329354</v>
      </c>
      <c r="G19" s="6">
        <f t="shared" si="1"/>
        <v>0.1736214605067064</v>
      </c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/>
      <c r="B20" s="5" t="s">
        <v>14</v>
      </c>
      <c r="C20" s="5">
        <v>2421</v>
      </c>
      <c r="D20" s="5">
        <v>2016</v>
      </c>
      <c r="E20" s="5">
        <v>405</v>
      </c>
      <c r="F20" s="6">
        <f t="shared" si="0"/>
        <v>0.83271375464684017</v>
      </c>
      <c r="G20" s="6">
        <f t="shared" si="1"/>
        <v>0.16728624535315986</v>
      </c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6"/>
      <c r="B21" s="5" t="s">
        <v>15</v>
      </c>
      <c r="C21" s="5">
        <v>2261</v>
      </c>
      <c r="D21" s="5">
        <v>1922</v>
      </c>
      <c r="E21" s="5">
        <v>339</v>
      </c>
      <c r="F21" s="6">
        <f t="shared" si="0"/>
        <v>0.85006634232640421</v>
      </c>
      <c r="G21" s="6">
        <f>E21/C21</f>
        <v>0.14993365767359576</v>
      </c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/>
      <c r="B22" s="11" t="s">
        <v>25</v>
      </c>
      <c r="C22" s="5">
        <f>D22+E22</f>
        <v>3184</v>
      </c>
      <c r="D22" s="5">
        <v>1495</v>
      </c>
      <c r="E22" s="5">
        <v>1689</v>
      </c>
      <c r="F22" s="6">
        <f>D22/C22</f>
        <v>0.46953517587939697</v>
      </c>
      <c r="G22" s="6">
        <f>E22/C22</f>
        <v>0.53046482412060303</v>
      </c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6"/>
      <c r="B23" s="11" t="s">
        <v>26</v>
      </c>
      <c r="C23" s="5">
        <v>3287</v>
      </c>
      <c r="D23" s="5">
        <v>1721</v>
      </c>
      <c r="E23" s="5">
        <v>1566</v>
      </c>
      <c r="F23" s="6">
        <f>D23/C23</f>
        <v>0.52357773045330092</v>
      </c>
      <c r="G23" s="6">
        <f>E23/C23</f>
        <v>0.47642226954669914</v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7"/>
      <c r="B24" s="13" t="s">
        <v>3</v>
      </c>
      <c r="C24" s="13">
        <f>SUM(C14:C23)</f>
        <v>68909</v>
      </c>
      <c r="D24" s="13">
        <f>SUM(D14:D23)</f>
        <v>56753</v>
      </c>
      <c r="E24" s="13">
        <f>SUM(E14:E23)</f>
        <v>12156</v>
      </c>
      <c r="F24" s="14">
        <f>D24/C24</f>
        <v>0.82359343481983482</v>
      </c>
      <c r="G24" s="14">
        <f>E24/C24</f>
        <v>0.17640656518016515</v>
      </c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5">
        <v>22</v>
      </c>
      <c r="B25" s="5" t="s">
        <v>8</v>
      </c>
      <c r="C25" s="5">
        <v>16724</v>
      </c>
      <c r="D25" s="5">
        <v>15572</v>
      </c>
      <c r="E25" s="5">
        <v>1152</v>
      </c>
      <c r="F25" s="6">
        <f t="shared" si="0"/>
        <v>0.93111695766563018</v>
      </c>
      <c r="G25" s="6">
        <f t="shared" si="1"/>
        <v>6.8883042334369773E-2</v>
      </c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6"/>
      <c r="B26" s="5" t="s">
        <v>9</v>
      </c>
      <c r="C26" s="5">
        <v>9871</v>
      </c>
      <c r="D26" s="5">
        <v>8700</v>
      </c>
      <c r="E26" s="5">
        <v>1171</v>
      </c>
      <c r="F26" s="6">
        <f t="shared" si="0"/>
        <v>0.88136966872657274</v>
      </c>
      <c r="G26" s="6">
        <f t="shared" si="1"/>
        <v>0.11863033127342722</v>
      </c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/>
      <c r="B27" s="5" t="s">
        <v>10</v>
      </c>
      <c r="C27" s="5">
        <v>10901</v>
      </c>
      <c r="D27" s="5">
        <v>8928</v>
      </c>
      <c r="E27" s="5">
        <v>1973</v>
      </c>
      <c r="F27" s="6">
        <f t="shared" si="0"/>
        <v>0.81900743051096225</v>
      </c>
      <c r="G27" s="6">
        <f t="shared" si="1"/>
        <v>0.18099256948903769</v>
      </c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6"/>
      <c r="B28" s="5" t="s">
        <v>11</v>
      </c>
      <c r="C28" s="5">
        <v>9635</v>
      </c>
      <c r="D28" s="5">
        <v>7780</v>
      </c>
      <c r="E28" s="5">
        <v>1855</v>
      </c>
      <c r="F28" s="6">
        <f t="shared" si="0"/>
        <v>0.80747275557861964</v>
      </c>
      <c r="G28" s="6">
        <f t="shared" si="1"/>
        <v>0.19252724442138039</v>
      </c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6"/>
      <c r="B29" s="5" t="s">
        <v>12</v>
      </c>
      <c r="C29" s="5">
        <v>5257</v>
      </c>
      <c r="D29" s="5">
        <v>4178</v>
      </c>
      <c r="E29" s="5">
        <v>1080</v>
      </c>
      <c r="F29" s="6">
        <f t="shared" si="0"/>
        <v>0.79474985733307968</v>
      </c>
      <c r="G29" s="6">
        <f t="shared" si="1"/>
        <v>0.20544036522731596</v>
      </c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6"/>
      <c r="B30" s="5" t="s">
        <v>13</v>
      </c>
      <c r="C30" s="5">
        <v>5368</v>
      </c>
      <c r="D30" s="5">
        <v>4411</v>
      </c>
      <c r="E30" s="5">
        <v>957</v>
      </c>
      <c r="F30" s="6">
        <f t="shared" si="0"/>
        <v>0.82172131147540983</v>
      </c>
      <c r="G30" s="6">
        <f t="shared" si="1"/>
        <v>0.17827868852459017</v>
      </c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6"/>
      <c r="B31" s="5" t="s">
        <v>14</v>
      </c>
      <c r="C31" s="5">
        <v>2421</v>
      </c>
      <c r="D31" s="5">
        <v>2016</v>
      </c>
      <c r="E31" s="5">
        <v>405</v>
      </c>
      <c r="F31" s="6">
        <f t="shared" si="0"/>
        <v>0.83271375464684017</v>
      </c>
      <c r="G31" s="6">
        <f t="shared" si="1"/>
        <v>0.16728624535315986</v>
      </c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6"/>
      <c r="B32" s="5" t="s">
        <v>15</v>
      </c>
      <c r="C32" s="5">
        <v>2261</v>
      </c>
      <c r="D32" s="5">
        <v>2261</v>
      </c>
      <c r="E32" s="5">
        <v>0</v>
      </c>
      <c r="F32" s="6">
        <f>D32/C32</f>
        <v>1</v>
      </c>
      <c r="G32" s="6">
        <f t="shared" si="1"/>
        <v>0</v>
      </c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6"/>
      <c r="B33" s="11" t="s">
        <v>25</v>
      </c>
      <c r="C33" s="5">
        <f>D33+E33</f>
        <v>4327</v>
      </c>
      <c r="D33" s="5">
        <v>2797</v>
      </c>
      <c r="E33" s="5">
        <v>1530</v>
      </c>
      <c r="F33" s="6">
        <f>D33/C33</f>
        <v>0.64640628611046913</v>
      </c>
      <c r="G33" s="6">
        <f t="shared" si="1"/>
        <v>0.35359371388953087</v>
      </c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6"/>
      <c r="B34" s="11" t="s">
        <v>26</v>
      </c>
      <c r="C34" s="5">
        <v>2969</v>
      </c>
      <c r="D34" s="5">
        <v>1343</v>
      </c>
      <c r="E34" s="5">
        <v>1626</v>
      </c>
      <c r="F34" s="6">
        <f>D34/C34</f>
        <v>0.45234085550690467</v>
      </c>
      <c r="G34" s="6">
        <f t="shared" si="1"/>
        <v>0.54765914449309527</v>
      </c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7"/>
      <c r="B35" s="13" t="s">
        <v>3</v>
      </c>
      <c r="C35" s="13">
        <f>SUM(C25:C34)</f>
        <v>69734</v>
      </c>
      <c r="D35" s="13">
        <f>SUM(D25:D34)</f>
        <v>57986</v>
      </c>
      <c r="E35" s="13">
        <f>SUM(E25:E34)</f>
        <v>11749</v>
      </c>
      <c r="F35" s="14">
        <f>D35/C35</f>
        <v>0.8315312473112112</v>
      </c>
      <c r="G35" s="14">
        <f>E35/C35</f>
        <v>0.16848309289586141</v>
      </c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5">
        <v>23</v>
      </c>
      <c r="B36" s="5" t="s">
        <v>8</v>
      </c>
      <c r="C36" s="5">
        <v>16724</v>
      </c>
      <c r="D36" s="5">
        <v>15570</v>
      </c>
      <c r="E36" s="5">
        <v>1169</v>
      </c>
      <c r="F36" s="8">
        <f t="shared" si="0"/>
        <v>0.93099736905046637</v>
      </c>
      <c r="G36" s="8">
        <f t="shared" si="1"/>
        <v>6.9899545563262375E-2</v>
      </c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6"/>
      <c r="B37" s="5" t="s">
        <v>9</v>
      </c>
      <c r="C37" s="5">
        <v>9871</v>
      </c>
      <c r="D37" s="5">
        <v>8699</v>
      </c>
      <c r="E37" s="5">
        <v>1172</v>
      </c>
      <c r="F37" s="8">
        <f t="shared" si="0"/>
        <v>0.88126836186809843</v>
      </c>
      <c r="G37" s="8">
        <f t="shared" si="1"/>
        <v>0.11873163813190153</v>
      </c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6"/>
      <c r="B38" s="5" t="s">
        <v>10</v>
      </c>
      <c r="C38" s="5">
        <v>10901</v>
      </c>
      <c r="D38" s="5">
        <v>8909</v>
      </c>
      <c r="E38" s="5">
        <v>1992</v>
      </c>
      <c r="F38" s="8">
        <f t="shared" si="0"/>
        <v>0.81726447114943579</v>
      </c>
      <c r="G38" s="8">
        <f t="shared" si="1"/>
        <v>0.18273552885056416</v>
      </c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6"/>
      <c r="B39" s="5" t="s">
        <v>11</v>
      </c>
      <c r="C39" s="5">
        <v>9635</v>
      </c>
      <c r="D39" s="5">
        <v>7770</v>
      </c>
      <c r="E39" s="5">
        <v>1865</v>
      </c>
      <c r="F39" s="8">
        <f t="shared" si="0"/>
        <v>0.80643487285936688</v>
      </c>
      <c r="G39" s="8">
        <f t="shared" si="1"/>
        <v>0.19356512714063312</v>
      </c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6"/>
      <c r="B40" s="5" t="s">
        <v>12</v>
      </c>
      <c r="C40" s="5">
        <v>5257</v>
      </c>
      <c r="D40" s="5">
        <v>4176</v>
      </c>
      <c r="E40" s="5">
        <v>1081</v>
      </c>
      <c r="F40" s="6">
        <f t="shared" si="0"/>
        <v>0.79436941221228841</v>
      </c>
      <c r="G40" s="6">
        <f t="shared" si="1"/>
        <v>0.20563058778771162</v>
      </c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6"/>
      <c r="B41" s="5" t="s">
        <v>13</v>
      </c>
      <c r="C41" s="5">
        <v>5368</v>
      </c>
      <c r="D41" s="5">
        <v>4425</v>
      </c>
      <c r="E41" s="5">
        <v>943</v>
      </c>
      <c r="F41" s="6">
        <f t="shared" si="0"/>
        <v>0.82432935916542471</v>
      </c>
      <c r="G41" s="6">
        <f t="shared" si="1"/>
        <v>0.17567064083457526</v>
      </c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6"/>
      <c r="B42" s="5" t="s">
        <v>14</v>
      </c>
      <c r="C42" s="5">
        <v>2421</v>
      </c>
      <c r="D42" s="5">
        <v>2016</v>
      </c>
      <c r="E42" s="5">
        <v>405</v>
      </c>
      <c r="F42" s="6">
        <f t="shared" si="0"/>
        <v>0.83271375464684017</v>
      </c>
      <c r="G42" s="6">
        <f t="shared" si="1"/>
        <v>0.16728624535315986</v>
      </c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6"/>
      <c r="B43" s="5" t="s">
        <v>15</v>
      </c>
      <c r="C43" s="5">
        <v>2261</v>
      </c>
      <c r="D43" s="5">
        <v>1922</v>
      </c>
      <c r="E43" s="5">
        <v>339</v>
      </c>
      <c r="F43" s="6">
        <f t="shared" si="0"/>
        <v>0.85006634232640421</v>
      </c>
      <c r="G43" s="6">
        <f>E43/C43</f>
        <v>0.14993365767359576</v>
      </c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6"/>
      <c r="B44" s="11" t="s">
        <v>25</v>
      </c>
      <c r="C44" s="5">
        <f>D44+E44</f>
        <v>4054</v>
      </c>
      <c r="D44" s="5">
        <v>2700</v>
      </c>
      <c r="E44" s="5">
        <v>1354</v>
      </c>
      <c r="F44" s="6">
        <f t="shared" si="0"/>
        <v>0.66600888011840154</v>
      </c>
      <c r="G44" s="6">
        <f>E44/C44</f>
        <v>0.33399111988159841</v>
      </c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6"/>
      <c r="B45" s="11" t="s">
        <v>26</v>
      </c>
      <c r="C45" s="5">
        <v>3261</v>
      </c>
      <c r="D45" s="5">
        <v>1890</v>
      </c>
      <c r="E45" s="5">
        <v>1371</v>
      </c>
      <c r="F45" s="6">
        <f t="shared" si="0"/>
        <v>0.57957681692732288</v>
      </c>
      <c r="G45" s="6">
        <f>E45/C45</f>
        <v>0.42042318307267712</v>
      </c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7"/>
      <c r="B46" s="13" t="s">
        <v>3</v>
      </c>
      <c r="C46" s="13">
        <f>SUM(C36:C45)</f>
        <v>69753</v>
      </c>
      <c r="D46" s="13">
        <f>SUM(D36:D45)</f>
        <v>58077</v>
      </c>
      <c r="E46" s="13">
        <f>SUM(E36:E45)</f>
        <v>11691</v>
      </c>
      <c r="F46" s="14">
        <f>D46/C46</f>
        <v>0.8326093501354781</v>
      </c>
      <c r="G46" s="14">
        <f>E46/C46</f>
        <v>0.1676056943787364</v>
      </c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5">
        <v>24</v>
      </c>
      <c r="B47" s="5" t="s">
        <v>8</v>
      </c>
      <c r="C47" s="5">
        <v>16724</v>
      </c>
      <c r="D47" s="5">
        <v>15572</v>
      </c>
      <c r="E47" s="5">
        <v>1160</v>
      </c>
      <c r="F47" s="8">
        <f t="shared" si="0"/>
        <v>0.93111695766563018</v>
      </c>
      <c r="G47" s="8">
        <f t="shared" si="1"/>
        <v>6.9361396795025107E-2</v>
      </c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6"/>
      <c r="B48" s="5" t="s">
        <v>9</v>
      </c>
      <c r="C48" s="5">
        <v>9871</v>
      </c>
      <c r="D48" s="5">
        <v>8696</v>
      </c>
      <c r="E48" s="5">
        <v>1175</v>
      </c>
      <c r="F48" s="8">
        <f t="shared" si="0"/>
        <v>0.88096444129267548</v>
      </c>
      <c r="G48" s="8">
        <f t="shared" si="1"/>
        <v>0.11903555870732449</v>
      </c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6"/>
      <c r="B49" s="5" t="s">
        <v>10</v>
      </c>
      <c r="C49" s="5">
        <v>10901</v>
      </c>
      <c r="D49" s="5">
        <v>8926</v>
      </c>
      <c r="E49" s="5">
        <v>1975</v>
      </c>
      <c r="F49" s="8">
        <f t="shared" si="0"/>
        <v>0.81882396110448585</v>
      </c>
      <c r="G49" s="8">
        <f t="shared" si="1"/>
        <v>0.18117603889551417</v>
      </c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6"/>
      <c r="B50" s="5" t="s">
        <v>11</v>
      </c>
      <c r="C50" s="5">
        <v>9635</v>
      </c>
      <c r="D50" s="5">
        <v>7773</v>
      </c>
      <c r="E50" s="5">
        <v>1862</v>
      </c>
      <c r="F50" s="8">
        <f t="shared" si="0"/>
        <v>0.80674623767514275</v>
      </c>
      <c r="G50" s="8">
        <f t="shared" si="1"/>
        <v>0.1932537623248573</v>
      </c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6"/>
      <c r="B51" s="5" t="s">
        <v>12</v>
      </c>
      <c r="C51" s="5">
        <v>5257</v>
      </c>
      <c r="D51" s="5">
        <v>4183</v>
      </c>
      <c r="E51" s="5">
        <v>1074</v>
      </c>
      <c r="F51" s="8">
        <f t="shared" si="0"/>
        <v>0.79570097013505803</v>
      </c>
      <c r="G51" s="8">
        <f t="shared" si="1"/>
        <v>0.20429902986494197</v>
      </c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6"/>
      <c r="B52" s="5" t="s">
        <v>13</v>
      </c>
      <c r="C52" s="5">
        <v>5368</v>
      </c>
      <c r="D52" s="5">
        <v>4436</v>
      </c>
      <c r="E52" s="5">
        <v>932</v>
      </c>
      <c r="F52" s="8">
        <f t="shared" si="0"/>
        <v>0.82637853949329354</v>
      </c>
      <c r="G52" s="8">
        <f t="shared" si="1"/>
        <v>0.1736214605067064</v>
      </c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6"/>
      <c r="B53" s="5" t="s">
        <v>14</v>
      </c>
      <c r="C53" s="5">
        <v>2421</v>
      </c>
      <c r="D53" s="5">
        <v>2016</v>
      </c>
      <c r="E53" s="5">
        <v>405</v>
      </c>
      <c r="F53" s="8">
        <f t="shared" si="0"/>
        <v>0.83271375464684017</v>
      </c>
      <c r="G53" s="8">
        <f t="shared" si="1"/>
        <v>0.16728624535315986</v>
      </c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6"/>
      <c r="B54" s="5" t="s">
        <v>15</v>
      </c>
      <c r="C54" s="5">
        <v>2261</v>
      </c>
      <c r="D54" s="5">
        <v>1918</v>
      </c>
      <c r="E54" s="5">
        <v>343</v>
      </c>
      <c r="F54" s="6">
        <f t="shared" si="0"/>
        <v>0.84829721362229105</v>
      </c>
      <c r="G54" s="6">
        <f t="shared" si="1"/>
        <v>0.15170278637770898</v>
      </c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6"/>
      <c r="B55" s="11" t="s">
        <v>25</v>
      </c>
      <c r="C55" s="5">
        <f>D55+E55</f>
        <v>3035</v>
      </c>
      <c r="D55" s="5">
        <v>3030</v>
      </c>
      <c r="E55" s="5">
        <v>5</v>
      </c>
      <c r="F55" s="6">
        <f t="shared" si="0"/>
        <v>0.99835255354200991</v>
      </c>
      <c r="G55" s="6">
        <f t="shared" si="1"/>
        <v>1.6474464579901153E-3</v>
      </c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6"/>
      <c r="B56" s="11" t="s">
        <v>26</v>
      </c>
      <c r="C56" s="5">
        <v>1924</v>
      </c>
      <c r="D56" s="5">
        <v>1920</v>
      </c>
      <c r="E56" s="5">
        <v>4</v>
      </c>
      <c r="F56" s="6">
        <f t="shared" si="0"/>
        <v>0.99792099792099798</v>
      </c>
      <c r="G56" s="6">
        <f t="shared" si="1"/>
        <v>2.0790020790020791E-3</v>
      </c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7"/>
      <c r="B57" s="13" t="s">
        <v>3</v>
      </c>
      <c r="C57" s="13">
        <f>SUM(C47:C56)</f>
        <v>67397</v>
      </c>
      <c r="D57" s="13">
        <f>SUM(D47:D56)</f>
        <v>58470</v>
      </c>
      <c r="E57" s="13">
        <f>SUM(E47:E56)</f>
        <v>8935</v>
      </c>
      <c r="F57" s="14">
        <f>D57/C57</f>
        <v>0.86754603320622581</v>
      </c>
      <c r="G57" s="14">
        <f>E57/C57</f>
        <v>0.13257266643915902</v>
      </c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5">
        <v>25</v>
      </c>
      <c r="B58" s="5" t="s">
        <v>8</v>
      </c>
      <c r="C58" s="5">
        <v>16724</v>
      </c>
      <c r="D58" s="5">
        <v>15569</v>
      </c>
      <c r="E58" s="5">
        <v>1163</v>
      </c>
      <c r="F58" s="8">
        <f t="shared" si="0"/>
        <v>0.93093757474288452</v>
      </c>
      <c r="G58" s="6">
        <f>E58/C58</f>
        <v>6.9540779717770868E-2</v>
      </c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6"/>
      <c r="B59" s="5" t="s">
        <v>9</v>
      </c>
      <c r="C59" s="5">
        <v>9871</v>
      </c>
      <c r="D59" s="5">
        <v>9709</v>
      </c>
      <c r="E59" s="5">
        <v>1162</v>
      </c>
      <c r="F59" s="6">
        <f t="shared" si="0"/>
        <v>0.98358828892716033</v>
      </c>
      <c r="G59" s="6">
        <f t="shared" si="1"/>
        <v>0.11771856954715834</v>
      </c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6"/>
      <c r="B60" s="5" t="s">
        <v>10</v>
      </c>
      <c r="C60" s="5">
        <v>10901</v>
      </c>
      <c r="D60" s="5">
        <v>8942</v>
      </c>
      <c r="E60" s="5">
        <v>1959</v>
      </c>
      <c r="F60" s="6">
        <f t="shared" si="0"/>
        <v>0.82029171635629761</v>
      </c>
      <c r="G60" s="6">
        <f t="shared" si="1"/>
        <v>0.17970828364370242</v>
      </c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6"/>
      <c r="B61" s="5" t="s">
        <v>11</v>
      </c>
      <c r="C61" s="5">
        <v>9635</v>
      </c>
      <c r="D61" s="5">
        <v>7796</v>
      </c>
      <c r="E61" s="5">
        <v>1839</v>
      </c>
      <c r="F61" s="6">
        <f t="shared" si="0"/>
        <v>0.80913336792942403</v>
      </c>
      <c r="G61" s="6">
        <f t="shared" si="1"/>
        <v>0.19086663207057603</v>
      </c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6"/>
      <c r="B62" s="5" t="s">
        <v>12</v>
      </c>
      <c r="C62" s="5">
        <v>5257</v>
      </c>
      <c r="D62" s="5">
        <v>4192</v>
      </c>
      <c r="E62" s="5">
        <v>1066</v>
      </c>
      <c r="F62" s="6">
        <f t="shared" si="0"/>
        <v>0.79741297317861903</v>
      </c>
      <c r="G62" s="6">
        <f t="shared" si="1"/>
        <v>0.20277724938177669</v>
      </c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6"/>
      <c r="B63" s="5" t="s">
        <v>13</v>
      </c>
      <c r="C63" s="5">
        <v>5368</v>
      </c>
      <c r="D63" s="5">
        <v>4436</v>
      </c>
      <c r="E63" s="5">
        <v>932</v>
      </c>
      <c r="F63" s="6">
        <f t="shared" si="0"/>
        <v>0.82637853949329354</v>
      </c>
      <c r="G63" s="6">
        <f t="shared" si="1"/>
        <v>0.1736214605067064</v>
      </c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6"/>
      <c r="B64" s="5" t="s">
        <v>14</v>
      </c>
      <c r="C64" s="5">
        <v>2421</v>
      </c>
      <c r="D64" s="5">
        <v>2090</v>
      </c>
      <c r="E64" s="5">
        <v>331</v>
      </c>
      <c r="F64" s="6">
        <f t="shared" si="0"/>
        <v>0.86327963651383721</v>
      </c>
      <c r="G64" s="6">
        <f t="shared" si="1"/>
        <v>0.13672036348616273</v>
      </c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6"/>
      <c r="B65" s="5" t="s">
        <v>15</v>
      </c>
      <c r="C65" s="5">
        <v>2261</v>
      </c>
      <c r="D65" s="5">
        <v>2261</v>
      </c>
      <c r="E65" s="5">
        <v>0</v>
      </c>
      <c r="F65" s="6">
        <f t="shared" si="0"/>
        <v>1</v>
      </c>
      <c r="G65" s="6">
        <f t="shared" si="1"/>
        <v>0</v>
      </c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6"/>
      <c r="B66" s="11" t="s">
        <v>25</v>
      </c>
      <c r="C66" s="5">
        <f>D66+E66</f>
        <v>2454</v>
      </c>
      <c r="D66" s="5">
        <v>2454</v>
      </c>
      <c r="E66" s="5">
        <v>0</v>
      </c>
      <c r="F66" s="6">
        <f t="shared" si="0"/>
        <v>1</v>
      </c>
      <c r="G66" s="6">
        <f t="shared" si="1"/>
        <v>0</v>
      </c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6"/>
      <c r="B67" s="11" t="s">
        <v>26</v>
      </c>
      <c r="C67" s="5">
        <v>1495</v>
      </c>
      <c r="D67" s="5">
        <v>1489</v>
      </c>
      <c r="E67" s="5">
        <v>6</v>
      </c>
      <c r="F67" s="6">
        <f t="shared" si="0"/>
        <v>0.99598662207357858</v>
      </c>
      <c r="G67" s="6">
        <f t="shared" si="1"/>
        <v>4.0133779264214043E-3</v>
      </c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7"/>
      <c r="B68" s="13" t="s">
        <v>3</v>
      </c>
      <c r="C68" s="13">
        <f>SUM(C58:C67)</f>
        <v>66387</v>
      </c>
      <c r="D68" s="13">
        <f>SUM(D58:D67)</f>
        <v>58938</v>
      </c>
      <c r="E68" s="13">
        <f>SUM(E58:E67)</f>
        <v>8458</v>
      </c>
      <c r="F68" s="14">
        <f>D68/C68</f>
        <v>0.88779429707623481</v>
      </c>
      <c r="G68" s="14">
        <f>E68/C68</f>
        <v>0.1274044617169024</v>
      </c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5">
        <v>26</v>
      </c>
      <c r="B69" s="5" t="s">
        <v>8</v>
      </c>
      <c r="C69" s="5">
        <v>16724</v>
      </c>
      <c r="D69" s="5">
        <v>15572</v>
      </c>
      <c r="E69" s="5">
        <v>1160</v>
      </c>
      <c r="F69" s="8">
        <f t="shared" si="0"/>
        <v>0.93111695766563018</v>
      </c>
      <c r="G69" s="8">
        <f t="shared" si="1"/>
        <v>6.9361396795025107E-2</v>
      </c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6"/>
      <c r="B70" s="5" t="s">
        <v>9</v>
      </c>
      <c r="C70" s="5">
        <v>9871</v>
      </c>
      <c r="D70" s="5">
        <v>8700</v>
      </c>
      <c r="E70" s="5">
        <v>1171</v>
      </c>
      <c r="F70" s="8">
        <f t="shared" si="0"/>
        <v>0.88136966872657274</v>
      </c>
      <c r="G70" s="8">
        <f t="shared" si="1"/>
        <v>0.11863033127342722</v>
      </c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6"/>
      <c r="B71" s="5" t="s">
        <v>10</v>
      </c>
      <c r="C71" s="5">
        <v>10901</v>
      </c>
      <c r="D71" s="5">
        <v>8927</v>
      </c>
      <c r="E71" s="5">
        <v>1974</v>
      </c>
      <c r="F71" s="6">
        <f t="shared" si="0"/>
        <v>0.81891569580772405</v>
      </c>
      <c r="G71" s="6">
        <f t="shared" si="1"/>
        <v>0.18108430419227595</v>
      </c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6"/>
      <c r="B72" s="5" t="s">
        <v>11</v>
      </c>
      <c r="C72" s="5">
        <v>9635</v>
      </c>
      <c r="D72" s="5">
        <v>7776</v>
      </c>
      <c r="E72" s="5">
        <v>1859</v>
      </c>
      <c r="F72" s="6">
        <f t="shared" si="0"/>
        <v>0.80705760249091851</v>
      </c>
      <c r="G72" s="6">
        <f t="shared" si="1"/>
        <v>0.19294239750908149</v>
      </c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6"/>
      <c r="B73" s="5" t="s">
        <v>12</v>
      </c>
      <c r="C73" s="5">
        <v>5257</v>
      </c>
      <c r="D73" s="5">
        <v>4183</v>
      </c>
      <c r="E73" s="5">
        <v>1075</v>
      </c>
      <c r="F73" s="6">
        <f t="shared" si="0"/>
        <v>0.79570097013505803</v>
      </c>
      <c r="G73" s="6">
        <f t="shared" si="1"/>
        <v>0.20448925242533764</v>
      </c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6"/>
      <c r="B74" s="5" t="s">
        <v>13</v>
      </c>
      <c r="C74" s="5">
        <v>5368</v>
      </c>
      <c r="D74" s="5">
        <v>4434</v>
      </c>
      <c r="E74" s="5">
        <v>934</v>
      </c>
      <c r="F74" s="6">
        <f t="shared" si="0"/>
        <v>0.82600596125186287</v>
      </c>
      <c r="G74" s="6">
        <f t="shared" si="1"/>
        <v>0.1739940387481371</v>
      </c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6"/>
      <c r="B75" s="5" t="s">
        <v>14</v>
      </c>
      <c r="C75" s="5">
        <v>2421</v>
      </c>
      <c r="D75" s="5">
        <v>2016</v>
      </c>
      <c r="E75" s="5">
        <v>405</v>
      </c>
      <c r="F75" s="6">
        <f t="shared" si="0"/>
        <v>0.83271375464684017</v>
      </c>
      <c r="G75" s="6">
        <f t="shared" si="1"/>
        <v>0.16728624535315986</v>
      </c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6"/>
      <c r="B76" s="5" t="s">
        <v>15</v>
      </c>
      <c r="C76" s="5">
        <v>2261</v>
      </c>
      <c r="D76" s="5">
        <v>1842</v>
      </c>
      <c r="E76" s="5">
        <v>419</v>
      </c>
      <c r="F76" s="6">
        <f t="shared" si="0"/>
        <v>0.81468376824413979</v>
      </c>
      <c r="G76" s="6">
        <f t="shared" si="1"/>
        <v>0.18531623175586023</v>
      </c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6"/>
      <c r="B77" s="11" t="s">
        <v>25</v>
      </c>
      <c r="C77" s="5">
        <v>2285</v>
      </c>
      <c r="D77" s="5">
        <v>2285</v>
      </c>
      <c r="E77" s="5">
        <v>0</v>
      </c>
      <c r="F77" s="6">
        <f t="shared" si="0"/>
        <v>1</v>
      </c>
      <c r="G77" s="6">
        <f t="shared" si="1"/>
        <v>0</v>
      </c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6"/>
      <c r="B78" s="11" t="s">
        <v>26</v>
      </c>
      <c r="C78" s="5">
        <v>7395</v>
      </c>
      <c r="D78" s="5">
        <v>7395</v>
      </c>
      <c r="E78" s="5">
        <v>0</v>
      </c>
      <c r="F78" s="6">
        <f t="shared" si="0"/>
        <v>1</v>
      </c>
      <c r="G78" s="6">
        <f t="shared" si="1"/>
        <v>0</v>
      </c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7"/>
      <c r="B79" s="13" t="s">
        <v>3</v>
      </c>
      <c r="C79" s="13">
        <f>SUM(C69:C78)</f>
        <v>72118</v>
      </c>
      <c r="D79" s="13">
        <f>SUM(D69:D78)</f>
        <v>63130</v>
      </c>
      <c r="E79" s="13">
        <f>SUM(E69:E78)</f>
        <v>8997</v>
      </c>
      <c r="F79" s="14">
        <f>D79/C79</f>
        <v>0.87537091988130566</v>
      </c>
      <c r="G79" s="14">
        <f>E79/C79</f>
        <v>0.12475387559277851</v>
      </c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5">
        <v>27</v>
      </c>
      <c r="B80" s="5" t="s">
        <v>8</v>
      </c>
      <c r="C80" s="5">
        <v>16724</v>
      </c>
      <c r="D80" s="5">
        <v>15548</v>
      </c>
      <c r="E80" s="5">
        <v>1176</v>
      </c>
      <c r="F80" s="8">
        <f t="shared" si="0"/>
        <v>0.92968189428366421</v>
      </c>
      <c r="G80" s="8">
        <f t="shared" si="1"/>
        <v>7.0318105716335802E-2</v>
      </c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6"/>
      <c r="B81" s="5" t="s">
        <v>9</v>
      </c>
      <c r="C81" s="5">
        <v>9871</v>
      </c>
      <c r="D81" s="5">
        <v>8864</v>
      </c>
      <c r="E81" s="5">
        <v>1207</v>
      </c>
      <c r="F81" s="8">
        <f t="shared" si="0"/>
        <v>0.89798399351636105</v>
      </c>
      <c r="G81" s="8">
        <f t="shared" si="1"/>
        <v>0.12227737817850269</v>
      </c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6"/>
      <c r="B82" s="5" t="s">
        <v>10</v>
      </c>
      <c r="C82" s="5">
        <v>10901</v>
      </c>
      <c r="D82" s="5">
        <v>8904</v>
      </c>
      <c r="E82" s="5">
        <v>1997</v>
      </c>
      <c r="F82" s="8">
        <f t="shared" si="0"/>
        <v>0.81680579763324468</v>
      </c>
      <c r="G82" s="8">
        <f t="shared" si="1"/>
        <v>0.18319420236675535</v>
      </c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6"/>
      <c r="B83" s="5" t="s">
        <v>11</v>
      </c>
      <c r="C83" s="5">
        <v>9635</v>
      </c>
      <c r="D83" s="5">
        <v>7765</v>
      </c>
      <c r="E83" s="5">
        <v>1870</v>
      </c>
      <c r="F83" s="8">
        <f t="shared" si="0"/>
        <v>0.8059159314997405</v>
      </c>
      <c r="G83" s="8">
        <f t="shared" si="1"/>
        <v>0.19408406850025947</v>
      </c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6"/>
      <c r="B84" s="5" t="s">
        <v>12</v>
      </c>
      <c r="C84" s="5">
        <v>5257</v>
      </c>
      <c r="D84" s="5">
        <v>4106</v>
      </c>
      <c r="E84" s="5">
        <v>1151</v>
      </c>
      <c r="F84" s="8">
        <f t="shared" si="0"/>
        <v>0.78105383298459197</v>
      </c>
      <c r="G84" s="8">
        <f t="shared" si="1"/>
        <v>0.21894616701540803</v>
      </c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6"/>
      <c r="B85" s="5" t="s">
        <v>13</v>
      </c>
      <c r="C85" s="5">
        <v>5368</v>
      </c>
      <c r="D85" s="5">
        <v>4357</v>
      </c>
      <c r="E85" s="5">
        <v>1011</v>
      </c>
      <c r="F85" s="8">
        <f t="shared" si="0"/>
        <v>0.81166169895678097</v>
      </c>
      <c r="G85" s="8">
        <f t="shared" si="1"/>
        <v>0.18833830104321908</v>
      </c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6"/>
      <c r="B86" s="5" t="s">
        <v>14</v>
      </c>
      <c r="C86" s="5">
        <v>2421</v>
      </c>
      <c r="D86" s="5">
        <v>2098</v>
      </c>
      <c r="E86" s="5">
        <v>323</v>
      </c>
      <c r="F86" s="6">
        <f t="shared" si="0"/>
        <v>0.86658405617513423</v>
      </c>
      <c r="G86" s="6">
        <f t="shared" si="1"/>
        <v>0.13341594382486577</v>
      </c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6"/>
      <c r="B87" s="5" t="s">
        <v>15</v>
      </c>
      <c r="C87" s="5">
        <v>2261</v>
      </c>
      <c r="D87" s="5">
        <v>1728</v>
      </c>
      <c r="E87" s="5">
        <v>533</v>
      </c>
      <c r="F87" s="6">
        <f t="shared" si="0"/>
        <v>0.76426360017691286</v>
      </c>
      <c r="G87" s="6">
        <f t="shared" si="1"/>
        <v>0.23573639982308714</v>
      </c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6"/>
      <c r="B88" s="11" t="s">
        <v>25</v>
      </c>
      <c r="C88" s="5">
        <v>4774</v>
      </c>
      <c r="D88" s="5">
        <v>4774</v>
      </c>
      <c r="E88" s="5">
        <v>0</v>
      </c>
      <c r="F88" s="6">
        <f t="shared" si="0"/>
        <v>1</v>
      </c>
      <c r="G88" s="6">
        <f t="shared" si="1"/>
        <v>0</v>
      </c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6"/>
      <c r="B89" s="11" t="s">
        <v>26</v>
      </c>
      <c r="C89" s="5">
        <v>2262</v>
      </c>
      <c r="D89" s="5">
        <v>2262</v>
      </c>
      <c r="E89" s="5">
        <v>0</v>
      </c>
      <c r="F89" s="6">
        <f t="shared" si="0"/>
        <v>1</v>
      </c>
      <c r="G89" s="6">
        <f t="shared" si="1"/>
        <v>0</v>
      </c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7"/>
      <c r="B90" s="13" t="s">
        <v>3</v>
      </c>
      <c r="C90" s="13">
        <f>SUM(C80:C89)</f>
        <v>69474</v>
      </c>
      <c r="D90" s="13">
        <f>SUM(D80:D89)</f>
        <v>60406</v>
      </c>
      <c r="E90" s="13">
        <f>SUM(E80:E89)</f>
        <v>9268</v>
      </c>
      <c r="F90" s="14">
        <f>D90/C90</f>
        <v>0.8694763508650718</v>
      </c>
      <c r="G90" s="14">
        <f t="shared" si="1"/>
        <v>0.13340242392837609</v>
      </c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</sheetData>
  <mergeCells count="9">
    <mergeCell ref="A69:A79"/>
    <mergeCell ref="A80:A90"/>
    <mergeCell ref="A3:A13"/>
    <mergeCell ref="A1:G1"/>
    <mergeCell ref="A58:A68"/>
    <mergeCell ref="A47:A57"/>
    <mergeCell ref="A36:A46"/>
    <mergeCell ref="A25:A35"/>
    <mergeCell ref="A14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boxiang</dc:creator>
  <cp:lastModifiedBy>boxiang</cp:lastModifiedBy>
  <dcterms:created xsi:type="dcterms:W3CDTF">2022-02-28T04:03:54Z</dcterms:created>
  <dcterms:modified xsi:type="dcterms:W3CDTF">2022-02-28T04:05:20Z</dcterms:modified>
</cp:coreProperties>
</file>