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boxiang\Desktop\REU-Android-Spring2022\Data\"/>
    </mc:Choice>
  </mc:AlternateContent>
  <xr:revisionPtr revIDLastSave="0" documentId="13_ncr:1_{E45B8358-B5A3-4BF2-BC26-7AE1E8FFA38A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RQ1" sheetId="1" r:id="rId1"/>
    <sheet name="RQ2" sheetId="2" r:id="rId2"/>
    <sheet name="RQ3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3" l="1"/>
  <c r="R16" i="3"/>
  <c r="R17" i="3"/>
  <c r="R18" i="3"/>
  <c r="R19" i="3"/>
  <c r="R20" i="3"/>
  <c r="R21" i="3"/>
  <c r="R22" i="3"/>
  <c r="R23" i="3"/>
  <c r="R15" i="3"/>
  <c r="O16" i="3"/>
  <c r="O17" i="3"/>
  <c r="O18" i="3"/>
  <c r="O19" i="3"/>
  <c r="O20" i="3"/>
  <c r="O21" i="3"/>
  <c r="O22" i="3"/>
  <c r="O23" i="3"/>
  <c r="O15" i="3"/>
  <c r="R4" i="3"/>
  <c r="R5" i="3"/>
  <c r="R6" i="3"/>
  <c r="R7" i="3"/>
  <c r="R8" i="3"/>
  <c r="R9" i="3"/>
  <c r="R10" i="3"/>
  <c r="R11" i="3"/>
  <c r="R3" i="3"/>
  <c r="O5" i="3"/>
  <c r="O4" i="3"/>
  <c r="O6" i="3"/>
  <c r="O7" i="3"/>
  <c r="O8" i="3"/>
  <c r="O9" i="3"/>
  <c r="O10" i="3"/>
  <c r="O11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" i="3"/>
  <c r="H4" i="1"/>
  <c r="H3" i="1"/>
  <c r="D4" i="1"/>
  <c r="D3" i="1"/>
  <c r="I5" i="1"/>
  <c r="E5" i="1"/>
  <c r="W9" i="2"/>
  <c r="W8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W4" i="2"/>
  <c r="W3" i="2"/>
</calcChain>
</file>

<file path=xl/sharedStrings.xml><?xml version="1.0" encoding="utf-8"?>
<sst xmlns="http://schemas.openxmlformats.org/spreadsheetml/2006/main" count="178" uniqueCount="39">
  <si>
    <t>API 19</t>
  </si>
  <si>
    <t>API 21</t>
  </si>
  <si>
    <t>API 22</t>
  </si>
  <si>
    <t>API 23</t>
  </si>
  <si>
    <t>API 24</t>
  </si>
  <si>
    <t>API 25</t>
  </si>
  <si>
    <t>API 26</t>
  </si>
  <si>
    <t>API 27</t>
  </si>
  <si>
    <t>benign-2018</t>
  </si>
  <si>
    <t>benign-2019</t>
  </si>
  <si>
    <t>Total</t>
  </si>
  <si>
    <t>malware-2018</t>
  </si>
  <si>
    <t>malware-2019</t>
  </si>
  <si>
    <t>Year</t>
  </si>
  <si>
    <t>Type</t>
  </si>
  <si>
    <t>Coverage</t>
  </si>
  <si>
    <t>Count</t>
  </si>
  <si>
    <t>benign</t>
  </si>
  <si>
    <t>0/8</t>
  </si>
  <si>
    <t>malware</t>
  </si>
  <si>
    <t>Installation Compat Coverage</t>
  </si>
  <si>
    <t>Runtime Compat Coverage</t>
  </si>
  <si>
    <t># app cnt</t>
  </si>
  <si>
    <t>Total:</t>
  </si>
  <si>
    <t xml:space="preserve"> percentage</t>
  </si>
  <si>
    <t>percentage</t>
  </si>
  <si>
    <t>Benign Installation Coverage</t>
  </si>
  <si>
    <t xml:space="preserve">Coverage </t>
  </si>
  <si>
    <t>Benign Runtime Coverage</t>
  </si>
  <si>
    <t>Malware Installation Coverage</t>
  </si>
  <si>
    <t>Malware Runtime Coverage</t>
  </si>
  <si>
    <t>1/8</t>
  </si>
  <si>
    <t>2/8</t>
  </si>
  <si>
    <t>3/8</t>
  </si>
  <si>
    <t>4/8</t>
  </si>
  <si>
    <t>5/8</t>
  </si>
  <si>
    <t>6/8</t>
  </si>
  <si>
    <t>7/8</t>
  </si>
  <si>
    <t>8/8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</si>
</sst>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0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/>
    <xf numFmtId="0" fontId="2" fillId="2" borderId="0" xfId="0" applyFont="1" applyFill="1" applyAlignment="1">
      <alignment horizontal="center"/>
    </xf>
    <xf numFmtId="10" fontId="0" fillId="0" borderId="0" xfId="1" applyNumberFormat="1" applyFont="1"/>
    <xf numFmtId="0" fontId="2" fillId="0" borderId="0" xfId="0" applyFont="1" applyFill="1" applyAlignment="1"/>
    <xf numFmtId="0" fontId="0" fillId="0" borderId="0" xfId="0" quotePrefix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Benign</a:t>
            </a:r>
            <a:r>
              <a:rPr lang="en-GB" baseline="0"/>
              <a:t> </a:t>
            </a:r>
            <a:r>
              <a:rPr lang="en-GB"/>
              <a:t>App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'RQ1'!$C$3:$C$4</c:f>
              <c:strCache>
                <c:ptCount val="2"/>
                <c:pt idx="0">
                  <c:v>benign-2018</c:v>
                </c:pt>
                <c:pt idx="1">
                  <c:v>benign-2019</c:v>
                </c:pt>
              </c:strCache>
            </c:strRef>
          </c:cat>
          <c:val>
            <c:numRef>
              <c:f>'RQ1'!$D$3:$D$4</c:f>
              <c:numCache>
                <c:formatCode>0.00%</c:formatCode>
                <c:ptCount val="2"/>
                <c:pt idx="0">
                  <c:v>0.62228470189493146</c:v>
                </c:pt>
                <c:pt idx="1">
                  <c:v>0.37771529810506854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C-48D4-AD80-900C9FFD2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003391"/>
        <c:axId val="1328005055"/>
      </c:barChart>
      <c:catAx>
        <c:axId val="13280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</a:t>
                </a:r>
                <a:r>
                  <a:rPr lang="en-GB" baseline="0"/>
                  <a:t> Year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005055"/>
        <c:crosses val="autoZero"/>
        <c:auto val="1"/>
        <c:lblAlgn val="ctr"/>
        <c:lblOffset val="100"/>
        <c:noMultiLvlLbl val="0"/>
      </c:catAx>
      <c:valAx>
        <c:axId val="13280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00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Malware App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'RQ1'!$H$2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'RQ1'!$G$3:$G$4</c:f>
              <c:strCache>
                <c:ptCount val="2"/>
                <c:pt idx="0">
                  <c:v>malware-2018</c:v>
                </c:pt>
                <c:pt idx="1">
                  <c:v>malware-2019</c:v>
                </c:pt>
              </c:strCache>
            </c:strRef>
          </c:cat>
          <c:val>
            <c:numRef>
              <c:f>'RQ1'!$H$3:$H$4</c:f>
              <c:numCache>
                <c:formatCode>0.00%</c:formatCode>
                <c:ptCount val="2"/>
                <c:pt idx="0">
                  <c:v>0.62650544368436267</c:v>
                </c:pt>
                <c:pt idx="1">
                  <c:v>0.37349455631563733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C-4EC0-942E-706050F87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0204159"/>
        <c:axId val="1240205407"/>
      </c:barChart>
      <c:catAx>
        <c:axId val="1240204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05407"/>
        <c:crosses val="autoZero"/>
        <c:auto val="1"/>
        <c:lblAlgn val="ctr"/>
        <c:lblOffset val="100"/>
        <c:noMultiLvlLbl val="0"/>
      </c:catAx>
      <c:valAx>
        <c:axId val="124020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0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Benign</a:t>
            </a:r>
            <a:r>
              <a:rPr lang="en-GB" baseline="0"/>
              <a:t> Apps Distribution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'RQ2'!$E$2</c:f>
              <c:strCache>
                <c:ptCount val="1"/>
                <c:pt idx="0">
                  <c:v>API 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'RQ2'!$D$3:$D$4</c:f>
              <c:strCache>
                <c:ptCount val="2"/>
                <c:pt idx="0">
                  <c:v>benign-2018</c:v>
                </c:pt>
                <c:pt idx="1">
                  <c:v>benign-2019</c:v>
                </c:pt>
              </c:strCache>
            </c:strRef>
          </c:cat>
          <c:val>
            <c:numRef>
              <c:f>'RQ2'!$E$3:$E$4</c:f>
              <c:numCache>
                <c:formatCode>0.00%</c:formatCode>
                <c:ptCount val="2"/>
                <c:pt idx="0">
                  <c:v>0.34413380067893906</c:v>
                </c:pt>
                <c:pt idx="1">
                  <c:v>0.25099356889948693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A-4DC2-A798-F22221C49296}"/>
            </c:ext>
          </c:extLst>
        </c:ser>
        <c:ser>
          <c:idx val="1"/>
          <c:order val="1"/>
          <c:tx>
            <c:strRef>
              <c:f>'RQ2'!$F$2</c:f>
              <c:strCache>
                <c:ptCount val="1"/>
                <c:pt idx="0">
                  <c:v>API 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'RQ2'!$D$3:$D$4</c:f>
              <c:strCache>
                <c:ptCount val="2"/>
                <c:pt idx="0">
                  <c:v>benign-2018</c:v>
                </c:pt>
                <c:pt idx="1">
                  <c:v>benign-2019</c:v>
                </c:pt>
              </c:strCache>
            </c:strRef>
          </c:cat>
          <c:val>
            <c:numRef>
              <c:f>'RQ2'!$F$3:$F$4</c:f>
              <c:numCache>
                <c:formatCode>0.00%</c:formatCode>
                <c:ptCount val="2"/>
                <c:pt idx="0">
                  <c:v>8.7075318080203135E-2</c:v>
                </c:pt>
                <c:pt idx="1">
                  <c:v>0.10737770070091769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A-4DC2-A798-F22221C49296}"/>
            </c:ext>
          </c:extLst>
        </c:ser>
        <c:ser>
          <c:idx val="2"/>
          <c:order val="2"/>
          <c:tx>
            <c:strRef>
              <c:f>'RQ2'!$G$2</c:f>
              <c:strCache>
                <c:ptCount val="1"/>
                <c:pt idx="0">
                  <c:v>API 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'RQ2'!$D$3:$D$4</c:f>
              <c:strCache>
                <c:ptCount val="2"/>
                <c:pt idx="0">
                  <c:v>benign-2018</c:v>
                </c:pt>
                <c:pt idx="1">
                  <c:v>benign-2019</c:v>
                </c:pt>
              </c:strCache>
            </c:strRef>
          </c:cat>
          <c:val>
            <c:numRef>
              <c:f>'RQ2'!$G$3:$G$4</c:f>
              <c:numCache>
                <c:formatCode>0.00%</c:formatCode>
                <c:ptCount val="2"/>
                <c:pt idx="0">
                  <c:v>0.11699279662186404</c:v>
                </c:pt>
                <c:pt idx="1">
                  <c:v>9.7803309487679749E-2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8A-4DC2-A798-F22221C49296}"/>
            </c:ext>
          </c:extLst>
        </c:ser>
        <c:ser>
          <c:idx val="3"/>
          <c:order val="3"/>
          <c:tx>
            <c:strRef>
              <c:f>'RQ2'!$H$2</c:f>
              <c:strCache>
                <c:ptCount val="1"/>
                <c:pt idx="0">
                  <c:v>API 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'RQ2'!$D$3:$D$4</c:f>
              <c:strCache>
                <c:ptCount val="2"/>
                <c:pt idx="0">
                  <c:v>benign-2018</c:v>
                </c:pt>
                <c:pt idx="1">
                  <c:v>benign-2019</c:v>
                </c:pt>
              </c:strCache>
            </c:strRef>
          </c:cat>
          <c:val>
            <c:numRef>
              <c:f>'RQ2'!$H$3:$H$4</c:f>
              <c:numCache>
                <c:formatCode>0.00%</c:formatCode>
                <c:ptCount val="2"/>
                <c:pt idx="0">
                  <c:v>0.1105897938343499</c:v>
                </c:pt>
                <c:pt idx="1">
                  <c:v>0.10701640291928607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8A-4DC2-A798-F22221C49296}"/>
            </c:ext>
          </c:extLst>
        </c:ser>
        <c:ser>
          <c:idx val="4"/>
          <c:order val="4"/>
          <c:tx>
            <c:strRef>
              <c:f>'RQ2'!$I$2</c:f>
              <c:strCache>
                <c:ptCount val="1"/>
                <c:pt idx="0">
                  <c:v>API 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'RQ2'!$D$3:$D$4</c:f>
              <c:strCache>
                <c:ptCount val="2"/>
                <c:pt idx="0">
                  <c:v>benign-2018</c:v>
                </c:pt>
                <c:pt idx="1">
                  <c:v>benign-2019</c:v>
                </c:pt>
              </c:strCache>
            </c:strRef>
          </c:cat>
          <c:val>
            <c:numRef>
              <c:f>'RQ2'!$I$3:$I$4</c:f>
              <c:numCache>
                <c:formatCode>0.00%</c:formatCode>
                <c:ptCount val="2"/>
                <c:pt idx="0">
                  <c:v>8.2880247288383516E-2</c:v>
                </c:pt>
                <c:pt idx="1">
                  <c:v>6.4166486017775845E-2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8A-4DC2-A798-F22221C49296}"/>
            </c:ext>
          </c:extLst>
        </c:ser>
        <c:ser>
          <c:idx val="5"/>
          <c:order val="5"/>
          <c:tx>
            <c:strRef>
              <c:f>'RQ2'!$J$2</c:f>
              <c:strCache>
                <c:ptCount val="1"/>
                <c:pt idx="0">
                  <c:v>API 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'RQ2'!$D$3:$D$4</c:f>
              <c:strCache>
                <c:ptCount val="2"/>
                <c:pt idx="0">
                  <c:v>benign-2018</c:v>
                </c:pt>
                <c:pt idx="1">
                  <c:v>benign-2019</c:v>
                </c:pt>
              </c:strCache>
            </c:strRef>
          </c:cat>
          <c:val>
            <c:numRef>
              <c:f>'RQ2'!$J$3:$J$4</c:f>
              <c:numCache>
                <c:formatCode>0.00%</c:formatCode>
                <c:ptCount val="2"/>
                <c:pt idx="0">
                  <c:v>6.7231529268898513E-2</c:v>
                </c:pt>
                <c:pt idx="1">
                  <c:v>5.0834597875569043E-2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8A-4DC2-A798-F22221C49296}"/>
            </c:ext>
          </c:extLst>
        </c:ser>
        <c:ser>
          <c:idx val="6"/>
          <c:order val="6"/>
          <c:tx>
            <c:strRef>
              <c:f>'RQ2'!$K$2</c:f>
              <c:strCache>
                <c:ptCount val="1"/>
                <c:pt idx="0">
                  <c:v>API 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'RQ2'!$D$3:$D$4</c:f>
              <c:strCache>
                <c:ptCount val="2"/>
                <c:pt idx="0">
                  <c:v>benign-2018</c:v>
                </c:pt>
                <c:pt idx="1">
                  <c:v>benign-2019</c:v>
                </c:pt>
              </c:strCache>
            </c:strRef>
          </c:cat>
          <c:val>
            <c:numRef>
              <c:f>'RQ2'!$K$3:$K$4</c:f>
              <c:numCache>
                <c:formatCode>0.00%</c:formatCode>
                <c:ptCount val="2"/>
                <c:pt idx="0">
                  <c:v>6.2594872077939998E-2</c:v>
                </c:pt>
                <c:pt idx="1">
                  <c:v>0.2419972541368596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8A-4DC2-A798-F22221C49296}"/>
            </c:ext>
          </c:extLst>
        </c:ser>
        <c:ser>
          <c:idx val="7"/>
          <c:order val="7"/>
          <c:tx>
            <c:strRef>
              <c:f>'RQ2'!$L$2</c:f>
              <c:strCache>
                <c:ptCount val="1"/>
                <c:pt idx="0">
                  <c:v>API 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'RQ2'!$D$3:$D$4</c:f>
              <c:strCache>
                <c:ptCount val="2"/>
                <c:pt idx="0">
                  <c:v>benign-2018</c:v>
                </c:pt>
                <c:pt idx="1">
                  <c:v>benign-2019</c:v>
                </c:pt>
              </c:strCache>
            </c:strRef>
          </c:cat>
          <c:val>
            <c:numRef>
              <c:f>'RQ2'!$L$3:$L$4</c:f>
              <c:numCache>
                <c:formatCode>0.00%</c:formatCode>
                <c:ptCount val="2"/>
                <c:pt idx="0">
                  <c:v>0.12850164214942181</c:v>
                </c:pt>
                <c:pt idx="1">
                  <c:v>7.9810679962425024E-2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8A-4DC2-A798-F22221C49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556687"/>
        <c:axId val="1325557103"/>
      </c:barChart>
      <c:catAx>
        <c:axId val="1325556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</a:t>
                </a:r>
                <a:r>
                  <a:rPr lang="en-GB" baseline="0"/>
                  <a:t> Year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57103"/>
        <c:crosses val="autoZero"/>
        <c:auto val="1"/>
        <c:lblAlgn val="ctr"/>
        <c:lblOffset val="100"/>
        <c:noMultiLvlLbl val="0"/>
      </c:catAx>
      <c:valAx>
        <c:axId val="132555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</a:t>
                </a:r>
                <a:r>
                  <a:rPr lang="en-GB" baseline="0"/>
                  <a:t> Percentage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5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Malware Apps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'RQ2'!$E$7</c:f>
              <c:strCache>
                <c:ptCount val="1"/>
                <c:pt idx="0">
                  <c:v>API 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'RQ2'!$D$8:$D$9</c:f>
              <c:strCache>
                <c:ptCount val="2"/>
                <c:pt idx="0">
                  <c:v>malware-2018</c:v>
                </c:pt>
                <c:pt idx="1">
                  <c:v>malware-2019</c:v>
                </c:pt>
              </c:strCache>
            </c:strRef>
          </c:cat>
          <c:val>
            <c:numRef>
              <c:f>'RQ2'!$E$8:$E$9</c:f>
              <c:numCache>
                <c:formatCode>0.00%</c:formatCode>
                <c:ptCount val="2"/>
                <c:pt idx="0">
                  <c:v>0.35888738127544095</c:v>
                </c:pt>
                <c:pt idx="1">
                  <c:v>0.2733480618598112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1-4626-B930-5A5BC21FA43C}"/>
            </c:ext>
          </c:extLst>
        </c:ser>
        <c:ser>
          <c:idx val="1"/>
          <c:order val="1"/>
          <c:tx>
            <c:strRef>
              <c:f>'RQ2'!$F$7</c:f>
              <c:strCache>
                <c:ptCount val="1"/>
                <c:pt idx="0">
                  <c:v>API 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'RQ2'!$D$8:$D$9</c:f>
              <c:strCache>
                <c:ptCount val="2"/>
                <c:pt idx="0">
                  <c:v>malware-2018</c:v>
                </c:pt>
                <c:pt idx="1">
                  <c:v>malware-2019</c:v>
                </c:pt>
              </c:strCache>
            </c:strRef>
          </c:cat>
          <c:val>
            <c:numRef>
              <c:f>'RQ2'!$F$8:$F$9</c:f>
              <c:numCache>
                <c:formatCode>0.00%</c:formatCode>
                <c:ptCount val="2"/>
                <c:pt idx="0">
                  <c:v>8.6650082918739629E-2</c:v>
                </c:pt>
                <c:pt idx="1">
                  <c:v>0.1056437035549307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1-4626-B930-5A5BC21FA43C}"/>
            </c:ext>
          </c:extLst>
        </c:ser>
        <c:ser>
          <c:idx val="2"/>
          <c:order val="2"/>
          <c:tx>
            <c:strRef>
              <c:f>'RQ2'!$G$7</c:f>
              <c:strCache>
                <c:ptCount val="1"/>
                <c:pt idx="0">
                  <c:v>API 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'RQ2'!$D$8:$D$9</c:f>
              <c:strCache>
                <c:ptCount val="2"/>
                <c:pt idx="0">
                  <c:v>malware-2018</c:v>
                </c:pt>
                <c:pt idx="1">
                  <c:v>malware-2019</c:v>
                </c:pt>
              </c:strCache>
            </c:strRef>
          </c:cat>
          <c:val>
            <c:numRef>
              <c:f>'RQ2'!$G$8:$G$9</c:f>
              <c:numCache>
                <c:formatCode>0.00%</c:formatCode>
                <c:ptCount val="2"/>
                <c:pt idx="0">
                  <c:v>9.2303633348409464E-2</c:v>
                </c:pt>
                <c:pt idx="1">
                  <c:v>0.10497422507866372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1-4626-B930-5A5BC21FA43C}"/>
            </c:ext>
          </c:extLst>
        </c:ser>
        <c:ser>
          <c:idx val="3"/>
          <c:order val="3"/>
          <c:tx>
            <c:strRef>
              <c:f>'RQ2'!$H$7</c:f>
              <c:strCache>
                <c:ptCount val="1"/>
                <c:pt idx="0">
                  <c:v>API 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'RQ2'!$D$8:$D$9</c:f>
              <c:strCache>
                <c:ptCount val="2"/>
                <c:pt idx="0">
                  <c:v>malware-2018</c:v>
                </c:pt>
                <c:pt idx="1">
                  <c:v>malware-2019</c:v>
                </c:pt>
              </c:strCache>
            </c:strRef>
          </c:cat>
          <c:val>
            <c:numRef>
              <c:f>'RQ2'!$H$8:$H$9</c:f>
              <c:numCache>
                <c:formatCode>0.00%</c:formatCode>
                <c:ptCount val="2"/>
                <c:pt idx="0">
                  <c:v>9.094678124528871E-2</c:v>
                </c:pt>
                <c:pt idx="1">
                  <c:v>0.10397000736426323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1-4626-B930-5A5BC21FA43C}"/>
            </c:ext>
          </c:extLst>
        </c:ser>
        <c:ser>
          <c:idx val="4"/>
          <c:order val="4"/>
          <c:tx>
            <c:strRef>
              <c:f>'RQ2'!$I$7</c:f>
              <c:strCache>
                <c:ptCount val="1"/>
                <c:pt idx="0">
                  <c:v>API 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'RQ2'!$D$8:$D$9</c:f>
              <c:strCache>
                <c:ptCount val="2"/>
                <c:pt idx="0">
                  <c:v>malware-2018</c:v>
                </c:pt>
                <c:pt idx="1">
                  <c:v>malware-2019</c:v>
                </c:pt>
              </c:strCache>
            </c:strRef>
          </c:cat>
          <c:val>
            <c:numRef>
              <c:f>'RQ2'!$I$8:$I$9</c:f>
              <c:numCache>
                <c:formatCode>0.00%</c:formatCode>
                <c:ptCount val="2"/>
                <c:pt idx="0">
                  <c:v>6.9877883310719133E-2</c:v>
                </c:pt>
                <c:pt idx="1">
                  <c:v>6.5541942826538122E-2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1-4626-B930-5A5BC21FA43C}"/>
            </c:ext>
          </c:extLst>
        </c:ser>
        <c:ser>
          <c:idx val="5"/>
          <c:order val="5"/>
          <c:tx>
            <c:strRef>
              <c:f>'RQ2'!$J$7</c:f>
              <c:strCache>
                <c:ptCount val="1"/>
                <c:pt idx="0">
                  <c:v>API 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'RQ2'!$D$8:$D$9</c:f>
              <c:strCache>
                <c:ptCount val="2"/>
                <c:pt idx="0">
                  <c:v>malware-2018</c:v>
                </c:pt>
                <c:pt idx="1">
                  <c:v>malware-2019</c:v>
                </c:pt>
              </c:strCache>
            </c:strRef>
          </c:cat>
          <c:val>
            <c:numRef>
              <c:f>'RQ2'!$J$8:$J$9</c:f>
              <c:numCache>
                <c:formatCode>0.00%</c:formatCode>
                <c:ptCount val="2"/>
                <c:pt idx="0">
                  <c:v>6.7616463138851196E-2</c:v>
                </c:pt>
                <c:pt idx="1">
                  <c:v>6.4403829416884245E-2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1-4626-B930-5A5BC21FA43C}"/>
            </c:ext>
          </c:extLst>
        </c:ser>
        <c:ser>
          <c:idx val="6"/>
          <c:order val="6"/>
          <c:tx>
            <c:strRef>
              <c:f>'RQ2'!$K$7</c:f>
              <c:strCache>
                <c:ptCount val="1"/>
                <c:pt idx="0">
                  <c:v>API 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'RQ2'!$D$8:$D$9</c:f>
              <c:strCache>
                <c:ptCount val="2"/>
                <c:pt idx="0">
                  <c:v>malware-2018</c:v>
                </c:pt>
                <c:pt idx="1">
                  <c:v>malware-2019</c:v>
                </c:pt>
              </c:strCache>
            </c:strRef>
          </c:cat>
          <c:val>
            <c:numRef>
              <c:f>'RQ2'!$K$8:$K$9</c:f>
              <c:numCache>
                <c:formatCode>0.00%</c:formatCode>
                <c:ptCount val="2"/>
                <c:pt idx="0">
                  <c:v>0.12283280566862656</c:v>
                </c:pt>
                <c:pt idx="1">
                  <c:v>0.18116087567784694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1-4626-B930-5A5BC21FA43C}"/>
            </c:ext>
          </c:extLst>
        </c:ser>
        <c:ser>
          <c:idx val="7"/>
          <c:order val="7"/>
          <c:tx>
            <c:strRef>
              <c:f>'RQ2'!$L$7</c:f>
              <c:strCache>
                <c:ptCount val="1"/>
                <c:pt idx="0">
                  <c:v>API 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'RQ2'!$D$8:$D$9</c:f>
              <c:strCache>
                <c:ptCount val="2"/>
                <c:pt idx="0">
                  <c:v>malware-2018</c:v>
                </c:pt>
                <c:pt idx="1">
                  <c:v>malware-2019</c:v>
                </c:pt>
              </c:strCache>
            </c:strRef>
          </c:cat>
          <c:val>
            <c:numRef>
              <c:f>'RQ2'!$L$8:$L$9</c:f>
              <c:numCache>
                <c:formatCode>0.00%</c:formatCode>
                <c:ptCount val="2"/>
                <c:pt idx="0">
                  <c:v>0.11088496909392431</c:v>
                </c:pt>
                <c:pt idx="1">
                  <c:v>0.10095735422106179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1-4626-B930-5A5BC21FA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0319839"/>
        <c:axId val="1440323583"/>
      </c:barChart>
      <c:catAx>
        <c:axId val="1440319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323583"/>
        <c:crosses val="autoZero"/>
        <c:auto val="1"/>
        <c:lblAlgn val="ctr"/>
        <c:lblOffset val="100"/>
        <c:noMultiLvlLbl val="0"/>
      </c:catAx>
      <c:valAx>
        <c:axId val="144032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31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Benign App Installation Coverage</a:t>
            </a:r>
            <a:r>
              <a:rPr lang="en-US" baseline="0"/>
              <a:t> (2018-2019)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'RQ3'!$O$2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'RQ3'!$N$3:$N$11</c:f>
              <c:strCache>
                <c:ptCount val="9"/>
                <c:pt idx="0">
                  <c:v>0/8</c:v>
                </c:pt>
                <c:pt idx="1">
                  <c:v>1/8</c:v>
                </c:pt>
                <c:pt idx="2">
                  <c:v>2/8</c:v>
                </c:pt>
                <c:pt idx="3">
                  <c:v>3/8</c:v>
                </c:pt>
                <c:pt idx="4">
                  <c:v>4/8</c:v>
                </c:pt>
                <c:pt idx="5">
                  <c:v>5/8</c:v>
                </c:pt>
                <c:pt idx="6">
                  <c:v>6/8</c:v>
                </c:pt>
                <c:pt idx="7">
                  <c:v>7/8</c:v>
                </c:pt>
                <c:pt idx="8">
                  <c:v>8/8</c:v>
                </c:pt>
              </c:strCache>
            </c:strRef>
          </c:cat>
          <c:val>
            <c:numRef>
              <c:f>'RQ3'!$O$3:$O$11</c:f>
              <c:numCache>
                <c:formatCode>General</c:formatCode>
                <c:ptCount val="9"/>
                <c:pt idx="0">
                  <c:v>4751</c:v>
                </c:pt>
                <c:pt idx="1">
                  <c:v>8095</c:v>
                </c:pt>
                <c:pt idx="2">
                  <c:v>7139</c:v>
                </c:pt>
                <c:pt idx="3">
                  <c:v>1679</c:v>
                </c:pt>
                <c:pt idx="4">
                  <c:v>669</c:v>
                </c:pt>
                <c:pt idx="5">
                  <c:v>1074</c:v>
                </c:pt>
                <c:pt idx="6">
                  <c:v>1098</c:v>
                </c:pt>
                <c:pt idx="7">
                  <c:v>1253</c:v>
                </c:pt>
                <c:pt idx="8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D-4958-9128-BD695D42B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3279919"/>
        <c:axId val="1453277839"/>
      </c:barChart>
      <c:catAx>
        <c:axId val="145327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277839"/>
        <c:crosses val="autoZero"/>
        <c:auto val="1"/>
        <c:lblAlgn val="ctr"/>
        <c:lblOffset val="100"/>
        <c:noMultiLvlLbl val="0"/>
      </c:catAx>
      <c:valAx>
        <c:axId val="145327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Apps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27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Benign App Runtime Coverage</a:t>
            </a:r>
            <a:r>
              <a:rPr lang="en-US" baseline="0"/>
              <a:t> (2018-2019)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'RQ3'!$R$2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'RQ3'!$N$3:$N$11</c:f>
              <c:strCache>
                <c:ptCount val="9"/>
                <c:pt idx="0">
                  <c:v>0/8</c:v>
                </c:pt>
                <c:pt idx="1">
                  <c:v>1/8</c:v>
                </c:pt>
                <c:pt idx="2">
                  <c:v>2/8</c:v>
                </c:pt>
                <c:pt idx="3">
                  <c:v>3/8</c:v>
                </c:pt>
                <c:pt idx="4">
                  <c:v>4/8</c:v>
                </c:pt>
                <c:pt idx="5">
                  <c:v>5/8</c:v>
                </c:pt>
                <c:pt idx="6">
                  <c:v>6/8</c:v>
                </c:pt>
                <c:pt idx="7">
                  <c:v>7/8</c:v>
                </c:pt>
                <c:pt idx="8">
                  <c:v>8/8</c:v>
                </c:pt>
              </c:strCache>
            </c:strRef>
          </c:cat>
          <c:val>
            <c:numRef>
              <c:f>'RQ3'!$R$3:$R$11</c:f>
              <c:numCache>
                <c:formatCode>General</c:formatCode>
                <c:ptCount val="9"/>
                <c:pt idx="0">
                  <c:v>21388</c:v>
                </c:pt>
                <c:pt idx="1">
                  <c:v>774</c:v>
                </c:pt>
                <c:pt idx="2">
                  <c:v>304</c:v>
                </c:pt>
                <c:pt idx="3">
                  <c:v>274</c:v>
                </c:pt>
                <c:pt idx="4">
                  <c:v>356</c:v>
                </c:pt>
                <c:pt idx="5">
                  <c:v>651</c:v>
                </c:pt>
                <c:pt idx="6">
                  <c:v>666</c:v>
                </c:pt>
                <c:pt idx="7">
                  <c:v>729</c:v>
                </c:pt>
                <c:pt idx="8">
                  <c:v>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2-4F69-8035-CE52B0E35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3279919"/>
        <c:axId val="1453277839"/>
      </c:barChart>
      <c:catAx>
        <c:axId val="145327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277839"/>
        <c:crosses val="autoZero"/>
        <c:auto val="1"/>
        <c:lblAlgn val="ctr"/>
        <c:lblOffset val="100"/>
        <c:noMultiLvlLbl val="0"/>
      </c:catAx>
      <c:valAx>
        <c:axId val="145327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Apps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27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Malware App Installation Coverage</a:t>
            </a:r>
            <a:r>
              <a:rPr lang="en-US" baseline="0"/>
              <a:t> (2018-2019)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'RQ3'!$O$2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'RQ3'!$N$15:$N$23</c:f>
              <c:strCache>
                <c:ptCount val="9"/>
                <c:pt idx="0">
                  <c:v>0/8</c:v>
                </c:pt>
                <c:pt idx="1">
                  <c:v>1/8</c:v>
                </c:pt>
                <c:pt idx="2">
                  <c:v>2/8</c:v>
                </c:pt>
                <c:pt idx="3">
                  <c:v>3/8</c:v>
                </c:pt>
                <c:pt idx="4">
                  <c:v>4/8</c:v>
                </c:pt>
                <c:pt idx="5">
                  <c:v>5/8</c:v>
                </c:pt>
                <c:pt idx="6">
                  <c:v>6/8</c:v>
                </c:pt>
                <c:pt idx="7">
                  <c:v>7/8</c:v>
                </c:pt>
                <c:pt idx="8">
                  <c:v>8/8</c:v>
                </c:pt>
              </c:strCache>
            </c:strRef>
          </c:cat>
          <c:val>
            <c:numRef>
              <c:f>'RQ3'!$O$15:$O$23</c:f>
              <c:numCache>
                <c:formatCode>General</c:formatCode>
                <c:ptCount val="9"/>
                <c:pt idx="0">
                  <c:v>12262</c:v>
                </c:pt>
                <c:pt idx="1">
                  <c:v>2053</c:v>
                </c:pt>
                <c:pt idx="2">
                  <c:v>1212</c:v>
                </c:pt>
                <c:pt idx="3">
                  <c:v>2392</c:v>
                </c:pt>
                <c:pt idx="4">
                  <c:v>295</c:v>
                </c:pt>
                <c:pt idx="5">
                  <c:v>871</c:v>
                </c:pt>
                <c:pt idx="6">
                  <c:v>554</c:v>
                </c:pt>
                <c:pt idx="7">
                  <c:v>946</c:v>
                </c:pt>
                <c:pt idx="8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1-4E74-8411-53859CAB4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3279919"/>
        <c:axId val="1453277839"/>
      </c:barChart>
      <c:catAx>
        <c:axId val="145327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277839"/>
        <c:crosses val="autoZero"/>
        <c:auto val="1"/>
        <c:lblAlgn val="ctr"/>
        <c:lblOffset val="100"/>
        <c:noMultiLvlLbl val="0"/>
      </c:catAx>
      <c:valAx>
        <c:axId val="145327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Apps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27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Malware App Installation Coverage</a:t>
            </a:r>
            <a:r>
              <a:rPr lang="en-US" baseline="0"/>
              <a:t> (2018-2019)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'RQ3'!$R$2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'RQ3'!$N$15:$N$23</c:f>
              <c:strCache>
                <c:ptCount val="9"/>
                <c:pt idx="0">
                  <c:v>0/8</c:v>
                </c:pt>
                <c:pt idx="1">
                  <c:v>1/8</c:v>
                </c:pt>
                <c:pt idx="2">
                  <c:v>2/8</c:v>
                </c:pt>
                <c:pt idx="3">
                  <c:v>3/8</c:v>
                </c:pt>
                <c:pt idx="4">
                  <c:v>4/8</c:v>
                </c:pt>
                <c:pt idx="5">
                  <c:v>5/8</c:v>
                </c:pt>
                <c:pt idx="6">
                  <c:v>6/8</c:v>
                </c:pt>
                <c:pt idx="7">
                  <c:v>7/8</c:v>
                </c:pt>
                <c:pt idx="8">
                  <c:v>8/8</c:v>
                </c:pt>
              </c:strCache>
            </c:strRef>
          </c:cat>
          <c:val>
            <c:numRef>
              <c:f>'RQ3'!$R$15:$R$23</c:f>
              <c:numCache>
                <c:formatCode>General</c:formatCode>
                <c:ptCount val="9"/>
                <c:pt idx="0">
                  <c:v>13752</c:v>
                </c:pt>
                <c:pt idx="1">
                  <c:v>2708</c:v>
                </c:pt>
                <c:pt idx="2">
                  <c:v>787</c:v>
                </c:pt>
                <c:pt idx="3">
                  <c:v>1136</c:v>
                </c:pt>
                <c:pt idx="4">
                  <c:v>666</c:v>
                </c:pt>
                <c:pt idx="5">
                  <c:v>845</c:v>
                </c:pt>
                <c:pt idx="6">
                  <c:v>417</c:v>
                </c:pt>
                <c:pt idx="7">
                  <c:v>416</c:v>
                </c:pt>
                <c:pt idx="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F-49A7-9242-B5107340B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3279919"/>
        <c:axId val="1453277839"/>
      </c:barChart>
      <c:catAx>
        <c:axId val="145327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277839"/>
        <c:crosses val="autoZero"/>
        <c:auto val="1"/>
        <c:lblAlgn val="ctr"/>
        <c:lblOffset val="100"/>
        <c:noMultiLvlLbl val="0"/>
      </c:catAx>
      <c:valAx>
        <c:axId val="145327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Apps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27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842962</xdr:colOff>
      <xdr:row>9</xdr:row>
      <xdr:rowOff>171450</xdr:rowOff>
    </xdr:from>
    <xdr:to>
      <xdr:col>7</xdr:col>
      <xdr:colOff>242887</xdr:colOff>
      <xdr:row>24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152D91-0560-4FEE-7788-8E36DE99E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823912</xdr:colOff>
      <xdr:row>10</xdr:row>
      <xdr:rowOff>19050</xdr:rowOff>
    </xdr:from>
    <xdr:to>
      <xdr:col>14</xdr:col>
      <xdr:colOff>338137</xdr:colOff>
      <xdr:row>24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D9C9BA-0A68-0344-DD30-C851A66E8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15</xdr:row>
      <xdr:rowOff>114301</xdr:rowOff>
    </xdr:from>
    <xdr:to>
      <xdr:col>22</xdr:col>
      <xdr:colOff>495300</xdr:colOff>
      <xdr:row>30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F12C1F-6533-5359-A242-C8C0BC440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666751</xdr:colOff>
      <xdr:row>15</xdr:row>
      <xdr:rowOff>123825</xdr:rowOff>
    </xdr:from>
    <xdr:to>
      <xdr:col>12</xdr:col>
      <xdr:colOff>9525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A5F808-7CEB-05B5-3799-E1C921254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343958</xdr:colOff>
      <xdr:row>24</xdr:row>
      <xdr:rowOff>147107</xdr:rowOff>
    </xdr:from>
    <xdr:to>
      <xdr:col>17</xdr:col>
      <xdr:colOff>1158875</xdr:colOff>
      <xdr:row>39</xdr:row>
      <xdr:rowOff>32807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BE154-2CE9-8559-F4A8-1F254633F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497416</xdr:colOff>
      <xdr:row>24</xdr:row>
      <xdr:rowOff>127000</xdr:rowOff>
    </xdr:from>
    <xdr:to>
      <xdr:col>26</xdr:col>
      <xdr:colOff>158750</xdr:colOff>
      <xdr:row>39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6B8D71-F91B-45D4-AAEC-5C3278FF5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317499</xdr:colOff>
      <xdr:row>39</xdr:row>
      <xdr:rowOff>158750</xdr:rowOff>
    </xdr:from>
    <xdr:to>
      <xdr:col>18</xdr:col>
      <xdr:colOff>10582</xdr:colOff>
      <xdr:row>54</xdr:row>
      <xdr:rowOff>42333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2F30F5-8922-40D4-A3E1-C6204D5AC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529166</xdr:colOff>
      <xdr:row>39</xdr:row>
      <xdr:rowOff>137583</xdr:rowOff>
    </xdr:from>
    <xdr:to>
      <xdr:col>26</xdr:col>
      <xdr:colOff>190500</xdr:colOff>
      <xdr:row>54</xdr:row>
      <xdr:rowOff>23283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E3BBD4-BB1A-488F-9DCE-9A3BBFBFB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stallationIIR(completed)-Benig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OTAL"/>
    </sheetNames>
    <sheetDataSet>
      <sheetData sheetId="0">
        <row r="2">
          <cell r="D2" t="str">
            <v>API 19</v>
          </cell>
          <cell r="E2" t="str">
            <v>API 21</v>
          </cell>
          <cell r="F2" t="str">
            <v>API 22</v>
          </cell>
          <cell r="G2" t="str">
            <v>API 23</v>
          </cell>
          <cell r="H2" t="str">
            <v>API 24</v>
          </cell>
          <cell r="I2" t="str">
            <v>API 25</v>
          </cell>
          <cell r="J2" t="str">
            <v>API 26</v>
          </cell>
          <cell r="K2" t="str">
            <v>API 27</v>
          </cell>
        </row>
        <row r="3">
          <cell r="C3" t="str">
            <v>benign-2010</v>
          </cell>
          <cell r="D3">
            <v>7.0557282946663483E-2</v>
          </cell>
          <cell r="E3">
            <v>6.8883042334369773E-2</v>
          </cell>
          <cell r="F3">
            <v>6.8883042334369773E-2</v>
          </cell>
          <cell r="G3">
            <v>6.9899545563262375E-2</v>
          </cell>
          <cell r="H3">
            <v>6.9361396795025107E-2</v>
          </cell>
          <cell r="I3">
            <v>6.9540779717770868E-2</v>
          </cell>
          <cell r="J3">
            <v>6.9361396795025107E-2</v>
          </cell>
          <cell r="K3">
            <v>7.0318105716335802E-2</v>
          </cell>
        </row>
        <row r="4">
          <cell r="C4" t="str">
            <v>benign-2011</v>
          </cell>
          <cell r="D4">
            <v>0.12247999189545132</v>
          </cell>
          <cell r="E4">
            <v>0.11863033127342722</v>
          </cell>
          <cell r="F4">
            <v>0.11863033127342722</v>
          </cell>
          <cell r="G4">
            <v>0.11873163813190153</v>
          </cell>
          <cell r="H4">
            <v>0.11903555870732449</v>
          </cell>
          <cell r="I4">
            <v>0.11771856954715834</v>
          </cell>
          <cell r="J4">
            <v>0.11863033127342722</v>
          </cell>
          <cell r="K4">
            <v>0.12227737817850269</v>
          </cell>
        </row>
        <row r="5">
          <cell r="C5" t="str">
            <v>benign-2012</v>
          </cell>
          <cell r="D5">
            <v>0.18768920282542886</v>
          </cell>
          <cell r="E5">
            <v>0.18099256948903769</v>
          </cell>
          <cell r="F5">
            <v>0.18099256948903769</v>
          </cell>
          <cell r="G5">
            <v>0.18273552885056416</v>
          </cell>
          <cell r="H5">
            <v>0.18117603889551417</v>
          </cell>
          <cell r="I5">
            <v>0.17970828364370242</v>
          </cell>
          <cell r="J5">
            <v>0.18108430419227595</v>
          </cell>
          <cell r="K5">
            <v>0.18319420236675535</v>
          </cell>
        </row>
        <row r="6">
          <cell r="C6" t="str">
            <v>benign-2013</v>
          </cell>
          <cell r="D6">
            <v>0.20809548521017124</v>
          </cell>
          <cell r="E6">
            <v>0.19252724442138039</v>
          </cell>
          <cell r="F6">
            <v>0.19252724442138039</v>
          </cell>
          <cell r="G6">
            <v>0.19356512714063312</v>
          </cell>
          <cell r="H6">
            <v>0.1932537623248573</v>
          </cell>
          <cell r="I6">
            <v>0.19086663207057603</v>
          </cell>
          <cell r="J6">
            <v>0.19294239750908149</v>
          </cell>
          <cell r="K6">
            <v>0.19408406850025947</v>
          </cell>
        </row>
        <row r="7">
          <cell r="C7" t="str">
            <v>benign-2014</v>
          </cell>
          <cell r="D7">
            <v>0.22084839261936501</v>
          </cell>
          <cell r="E7">
            <v>0.20429902986494197</v>
          </cell>
          <cell r="F7">
            <v>0.20544036522731596</v>
          </cell>
          <cell r="G7">
            <v>0.20563058778771162</v>
          </cell>
          <cell r="H7">
            <v>0.20429902986494197</v>
          </cell>
          <cell r="I7">
            <v>0.20277724938177669</v>
          </cell>
          <cell r="J7">
            <v>0.20448925242533764</v>
          </cell>
          <cell r="K7">
            <v>0.21894616701540803</v>
          </cell>
        </row>
        <row r="8">
          <cell r="C8" t="str">
            <v>benign-2015</v>
          </cell>
          <cell r="D8">
            <v>0.19728017883755589</v>
          </cell>
          <cell r="E8">
            <v>0.1736214605067064</v>
          </cell>
          <cell r="F8">
            <v>0.17827868852459017</v>
          </cell>
          <cell r="G8">
            <v>0.17567064083457526</v>
          </cell>
          <cell r="H8">
            <v>0.1736214605067064</v>
          </cell>
          <cell r="I8">
            <v>0.1736214605067064</v>
          </cell>
          <cell r="J8">
            <v>0.1739940387481371</v>
          </cell>
          <cell r="K8">
            <v>0.18833830104321908</v>
          </cell>
        </row>
        <row r="9">
          <cell r="C9" t="str">
            <v>benign-2016</v>
          </cell>
          <cell r="D9">
            <v>0.17182982238744321</v>
          </cell>
          <cell r="E9">
            <v>0.16728624535315986</v>
          </cell>
          <cell r="F9">
            <v>0.16728624535315986</v>
          </cell>
          <cell r="G9">
            <v>0.16728624535315986</v>
          </cell>
          <cell r="H9">
            <v>0.16728624535315986</v>
          </cell>
          <cell r="I9">
            <v>0.13672036348616273</v>
          </cell>
          <cell r="J9">
            <v>0.16728624535315986</v>
          </cell>
          <cell r="K9">
            <v>0.13341594382486577</v>
          </cell>
        </row>
        <row r="10">
          <cell r="C10" t="str">
            <v>benign-2017</v>
          </cell>
          <cell r="D10">
            <v>2.6979212737726702E-2</v>
          </cell>
          <cell r="E10">
            <v>0.14993365767359576</v>
          </cell>
          <cell r="F10">
            <v>0</v>
          </cell>
          <cell r="G10">
            <v>0.14993365767359576</v>
          </cell>
          <cell r="H10">
            <v>0.15170278637770898</v>
          </cell>
          <cell r="I10">
            <v>0</v>
          </cell>
          <cell r="J10">
            <v>0.18531623175586023</v>
          </cell>
          <cell r="K10">
            <v>0.23573639982308714</v>
          </cell>
        </row>
        <row r="11">
          <cell r="C11" t="str">
            <v>benign-2018</v>
          </cell>
          <cell r="D11">
            <v>0.2177</v>
          </cell>
          <cell r="E11">
            <v>0.53049999999999997</v>
          </cell>
          <cell r="F11">
            <v>0.35360000000000003</v>
          </cell>
          <cell r="G11">
            <v>0.33400000000000002</v>
          </cell>
          <cell r="H11">
            <v>1.6000000000000001E-3</v>
          </cell>
          <cell r="I11">
            <v>0</v>
          </cell>
          <cell r="J11">
            <v>0</v>
          </cell>
          <cell r="K11">
            <v>0</v>
          </cell>
        </row>
        <row r="12">
          <cell r="C12" t="str">
            <v>benign-2019</v>
          </cell>
          <cell r="D12">
            <v>7.5899999999999995E-2</v>
          </cell>
          <cell r="E12">
            <v>0.47639999999999999</v>
          </cell>
          <cell r="F12">
            <v>0.54769999999999996</v>
          </cell>
          <cell r="G12">
            <v>0.4204</v>
          </cell>
          <cell r="H12">
            <v>2.0999999999999999E-3</v>
          </cell>
          <cell r="I12">
            <v>4.0000000000000001E-3</v>
          </cell>
          <cell r="J12">
            <v>0</v>
          </cell>
          <cell r="K12">
            <v>0</v>
          </cell>
        </row>
        <row r="13">
          <cell r="C13" t="str">
            <v>Total</v>
          </cell>
          <cell r="D13">
            <v>0.14993595694598058</v>
          </cell>
          <cell r="E13">
            <v>0.22630735809166191</v>
          </cell>
          <cell r="F13">
            <v>0.20133384866232809</v>
          </cell>
          <cell r="G13">
            <v>0.20178529713354038</v>
          </cell>
          <cell r="H13">
            <v>0.12634362788252382</v>
          </cell>
          <cell r="I13">
            <v>0.10749533383538534</v>
          </cell>
          <cell r="J13">
            <v>0.12931041980523048</v>
          </cell>
          <cell r="K13">
            <v>0.13463105664684333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I11"/>
  <sheetViews>
    <sheetView workbookViewId="0">
      <selection activeCell="L10" sqref="L10"/>
    </sheetView>
  </sheetViews>
  <sheetFormatPr defaultRowHeight="15" x14ac:dyDescent="0.25"/>
  <cols>
    <col min="2" max="2" width="14.85546875" customWidth="1"/>
    <col min="3" max="3" width="15" customWidth="1"/>
    <col min="4" max="4" width="11.85546875" customWidth="1"/>
    <col min="5" max="5" width="13" customWidth="1"/>
    <col min="7" max="7" width="13.7109375" customWidth="1"/>
    <col min="8" max="8" width="16.42578125" customWidth="1"/>
    <col min="9" max="9" width="13.7109375" customWidth="1"/>
  </cols>
  <sheetData>
    <row r="2" spans="3:9" x14ac:dyDescent="0.25">
      <c r="C2" s="3"/>
      <c r="D2" t="s">
        <v>24</v>
      </c>
      <c r="E2" s="4" t="s">
        <v>22</v>
      </c>
      <c r="G2" s="3"/>
      <c r="H2" s="3" t="s">
        <v>25</v>
      </c>
      <c r="I2" s="4" t="s">
        <v>22</v>
      </c>
    </row>
    <row r="3" spans="3:9" ht="15.75" x14ac:dyDescent="0.25">
      <c r="C3" s="2" t="s">
        <v>8</v>
      </c>
      <c r="D3" s="10">
        <f>E3/E5</f>
        <v>0.62228470189493146</v>
      </c>
      <c r="E3" s="3">
        <v>16157</v>
      </c>
      <c r="G3" s="2" t="s">
        <v>11</v>
      </c>
      <c r="H3" s="10">
        <f>I3/I5</f>
        <v>0.62650544368436267</v>
      </c>
      <c r="I3" s="3">
        <v>13005</v>
      </c>
    </row>
    <row r="4" spans="3:9" ht="15.75" x14ac:dyDescent="0.25">
      <c r="C4" s="2" t="s">
        <v>9</v>
      </c>
      <c r="D4" s="10">
        <f>E4/E5</f>
        <v>0.37771529810506854</v>
      </c>
      <c r="E4" s="3">
        <v>9807</v>
      </c>
      <c r="G4" s="2" t="s">
        <v>12</v>
      </c>
      <c r="H4" s="10">
        <f>I4/I5</f>
        <v>0.37349455631563733</v>
      </c>
      <c r="I4" s="3">
        <v>7753</v>
      </c>
    </row>
    <row r="5" spans="3:9" x14ac:dyDescent="0.25">
      <c r="C5" s="3"/>
      <c r="D5" s="3" t="s">
        <v>23</v>
      </c>
      <c r="E5" s="3">
        <f>SUM(E3:E4)</f>
        <v>25964</v>
      </c>
      <c r="G5" s="3"/>
      <c r="H5" s="3" t="s">
        <v>23</v>
      </c>
      <c r="I5" s="3">
        <f>SUM(I3:I4)</f>
        <v>20758</v>
      </c>
    </row>
    <row r="8" spans="3:9" x14ac:dyDescent="0.25">
      <c r="E8" s="4"/>
      <c r="H8" s="10"/>
    </row>
    <row r="9" spans="3:9" x14ac:dyDescent="0.25">
      <c r="E9" s="3"/>
      <c r="H9" s="10"/>
    </row>
    <row r="10" spans="3:9" x14ac:dyDescent="0.25">
      <c r="E10" s="3"/>
    </row>
    <row r="11" spans="3:9" x14ac:dyDescent="0.25">
      <c r="E11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4BEFE-A72E-4BA6-8ACA-FFB11437D158}">
  <dimension ref="D2:W9"/>
  <sheetViews>
    <sheetView workbookViewId="0">
      <selection activeCell="O12" sqref="O12"/>
    </sheetView>
  </sheetViews>
  <sheetFormatPr defaultRowHeight="15" x14ac:dyDescent="0.25"/>
  <cols>
    <col min="4" max="4" width="19.7109375" customWidth="1"/>
    <col min="15" max="15" width="11.140625" bestFit="1" customWidth="1"/>
  </cols>
  <sheetData>
    <row r="2" spans="4:23" x14ac:dyDescent="0.25">
      <c r="E2" t="s">
        <v>0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O2" s="3" t="s">
        <v>0</v>
      </c>
      <c r="P2" s="3" t="s">
        <v>1</v>
      </c>
      <c r="Q2" s="3" t="s">
        <v>2</v>
      </c>
      <c r="R2" s="3" t="s">
        <v>3</v>
      </c>
      <c r="S2" s="3" t="s">
        <v>4</v>
      </c>
      <c r="T2" s="3" t="s">
        <v>5</v>
      </c>
      <c r="U2" s="3" t="s">
        <v>6</v>
      </c>
      <c r="V2" s="3" t="s">
        <v>7</v>
      </c>
      <c r="W2" s="6" t="s">
        <v>10</v>
      </c>
    </row>
    <row r="3" spans="4:23" ht="15.75" x14ac:dyDescent="0.25">
      <c r="D3" s="2" t="s">
        <v>8</v>
      </c>
      <c r="E3" s="1">
        <f>O3/W3</f>
        <v>0.34413380067893906</v>
      </c>
      <c r="F3" s="1">
        <f>P3/W3</f>
        <v>8.7075318080203135E-2</v>
      </c>
      <c r="G3" s="1">
        <f>Q3/W3</f>
        <v>0.11699279662186404</v>
      </c>
      <c r="H3" s="1">
        <f>R3/W3</f>
        <v>0.1105897938343499</v>
      </c>
      <c r="I3" s="1">
        <f>S3/W3</f>
        <v>8.2880247288383516E-2</v>
      </c>
      <c r="J3" s="1">
        <f>T3/W3</f>
        <v>6.7231529268898513E-2</v>
      </c>
      <c r="K3" s="1">
        <f>U3/W3</f>
        <v>6.2594872077939998E-2</v>
      </c>
      <c r="L3" s="1">
        <f>V3/W3</f>
        <v>0.12850164214942181</v>
      </c>
      <c r="O3" s="5">
        <v>12469</v>
      </c>
      <c r="P3" s="5">
        <v>3155</v>
      </c>
      <c r="Q3" s="5">
        <v>4239</v>
      </c>
      <c r="R3" s="5">
        <v>4007</v>
      </c>
      <c r="S3" s="5">
        <v>3003</v>
      </c>
      <c r="T3" s="5">
        <v>2436</v>
      </c>
      <c r="U3" s="5">
        <v>2268</v>
      </c>
      <c r="V3" s="5">
        <v>4656</v>
      </c>
      <c r="W3" s="6">
        <f>SUM(O3:V3)</f>
        <v>36233</v>
      </c>
    </row>
    <row r="4" spans="4:23" ht="15.75" x14ac:dyDescent="0.25">
      <c r="D4" s="2" t="s">
        <v>9</v>
      </c>
      <c r="E4" s="1">
        <f>O4/W4</f>
        <v>0.25099356889948693</v>
      </c>
      <c r="F4" s="1">
        <f>P4/W4</f>
        <v>0.10737770070091769</v>
      </c>
      <c r="G4" s="1">
        <f>Q4/W4</f>
        <v>9.7803309487679749E-2</v>
      </c>
      <c r="H4" s="1">
        <f>R4/W4</f>
        <v>0.10701640291928607</v>
      </c>
      <c r="I4" s="1">
        <f>S4/W4</f>
        <v>6.4166486017775845E-2</v>
      </c>
      <c r="J4" s="1">
        <f>T4/W4</f>
        <v>5.0834597875569043E-2</v>
      </c>
      <c r="K4" s="1">
        <f>U4/W4</f>
        <v>0.2419972541368596</v>
      </c>
      <c r="L4" s="1">
        <f>V4/W4</f>
        <v>7.9810679962425024E-2</v>
      </c>
      <c r="O4" s="5">
        <v>6947</v>
      </c>
      <c r="P4" s="5">
        <v>2972</v>
      </c>
      <c r="Q4" s="5">
        <v>2707</v>
      </c>
      <c r="R4" s="5">
        <v>2962</v>
      </c>
      <c r="S4" s="5">
        <v>1776</v>
      </c>
      <c r="T4" s="5">
        <v>1407</v>
      </c>
      <c r="U4" s="5">
        <v>6698</v>
      </c>
      <c r="V4" s="5">
        <v>2209</v>
      </c>
      <c r="W4" s="6">
        <f>SUM(O4:V4)</f>
        <v>27678</v>
      </c>
    </row>
    <row r="7" spans="4:23" x14ac:dyDescent="0.25">
      <c r="E7" t="s">
        <v>0</v>
      </c>
      <c r="F7" t="s">
        <v>1</v>
      </c>
      <c r="G7" t="s">
        <v>2</v>
      </c>
      <c r="H7" t="s">
        <v>3</v>
      </c>
      <c r="I7" t="s">
        <v>4</v>
      </c>
      <c r="J7" t="s">
        <v>5</v>
      </c>
      <c r="K7" t="s">
        <v>6</v>
      </c>
      <c r="L7" t="s">
        <v>7</v>
      </c>
      <c r="O7" s="3" t="s">
        <v>0</v>
      </c>
      <c r="P7" s="3" t="s">
        <v>1</v>
      </c>
      <c r="Q7" s="3" t="s">
        <v>2</v>
      </c>
      <c r="R7" s="3" t="s">
        <v>3</v>
      </c>
      <c r="S7" s="3" t="s">
        <v>4</v>
      </c>
      <c r="T7" s="3" t="s">
        <v>5</v>
      </c>
      <c r="U7" s="3" t="s">
        <v>6</v>
      </c>
      <c r="V7" s="3" t="s">
        <v>7</v>
      </c>
      <c r="W7" s="6" t="s">
        <v>10</v>
      </c>
    </row>
    <row r="8" spans="4:23" ht="15.75" x14ac:dyDescent="0.25">
      <c r="D8" s="2" t="s">
        <v>11</v>
      </c>
      <c r="E8" s="1">
        <f>O8/W8</f>
        <v>0.35888738127544095</v>
      </c>
      <c r="F8" s="1">
        <f>P8/W8</f>
        <v>8.6650082918739629E-2</v>
      </c>
      <c r="G8" s="1">
        <f>Q8/W8</f>
        <v>9.2303633348409464E-2</v>
      </c>
      <c r="H8" s="1">
        <f>R8/W8</f>
        <v>9.094678124528871E-2</v>
      </c>
      <c r="I8" s="1">
        <f>S8/W8</f>
        <v>6.9877883310719133E-2</v>
      </c>
      <c r="J8" s="1">
        <f>T8/W8</f>
        <v>6.7616463138851196E-2</v>
      </c>
      <c r="K8" s="1">
        <f>U8/W8</f>
        <v>0.12283280566862656</v>
      </c>
      <c r="L8" s="1">
        <f>V8/W8</f>
        <v>0.11088496909392431</v>
      </c>
      <c r="O8" s="3">
        <v>9522</v>
      </c>
      <c r="P8" s="3">
        <v>2299</v>
      </c>
      <c r="Q8" s="3">
        <v>2449</v>
      </c>
      <c r="R8" s="3">
        <v>2413</v>
      </c>
      <c r="S8" s="3">
        <v>1854</v>
      </c>
      <c r="T8" s="3">
        <v>1794</v>
      </c>
      <c r="U8" s="3">
        <v>3259</v>
      </c>
      <c r="V8" s="3">
        <v>2942</v>
      </c>
      <c r="W8" s="6">
        <f>SUM(O8:V8)</f>
        <v>26532</v>
      </c>
    </row>
    <row r="9" spans="4:23" ht="15.75" x14ac:dyDescent="0.25">
      <c r="D9" s="2" t="s">
        <v>12</v>
      </c>
      <c r="E9" s="1">
        <f>O9/W9</f>
        <v>0.2733480618598112</v>
      </c>
      <c r="F9" s="1">
        <f>P9/W9</f>
        <v>0.1056437035549307</v>
      </c>
      <c r="G9" s="1">
        <f>Q9/W9</f>
        <v>0.10497422507866372</v>
      </c>
      <c r="H9" s="1">
        <f>R9/W9</f>
        <v>0.10397000736426323</v>
      </c>
      <c r="I9" s="1">
        <f>S9/W9</f>
        <v>6.5541942826538122E-2</v>
      </c>
      <c r="J9" s="1">
        <f>T9/W9</f>
        <v>6.4403829416884245E-2</v>
      </c>
      <c r="K9" s="1">
        <f>U9/W9</f>
        <v>0.18116087567784694</v>
      </c>
      <c r="L9" s="1">
        <f>V9/W9</f>
        <v>0.10095735422106179</v>
      </c>
      <c r="O9" s="3">
        <v>4083</v>
      </c>
      <c r="P9" s="3">
        <v>1578</v>
      </c>
      <c r="Q9" s="3">
        <v>1568</v>
      </c>
      <c r="R9" s="3">
        <v>1553</v>
      </c>
      <c r="S9" s="3">
        <v>979</v>
      </c>
      <c r="T9" s="3">
        <v>962</v>
      </c>
      <c r="U9" s="3">
        <v>2706</v>
      </c>
      <c r="V9" s="3">
        <v>1508</v>
      </c>
      <c r="W9" s="6">
        <f>SUM(O9:V9)</f>
        <v>14937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76869-52EC-4442-A764-8E7C255ECF9B}">
  <dimension ref="A1:R38"/>
  <sheetViews>
    <sheetView tabSelected="1" topLeftCell="A19" zoomScale="90" zoomScaleNormal="90" workbookViewId="0">
      <selection activeCell="O4" sqref="O4"/>
    </sheetView>
  </sheetViews>
  <sheetFormatPr defaultRowHeight="15" x14ac:dyDescent="0.25"/>
  <cols>
    <col min="2" max="3" width="12.7109375" customWidth="1"/>
    <col min="4" max="4" width="10.85546875" customWidth="1"/>
    <col min="9" max="9" width="16.140625" customWidth="1"/>
    <col min="14" max="14" width="13.7109375" customWidth="1"/>
    <col min="15" max="15" width="15.140625" customWidth="1"/>
    <col min="18" max="18" width="17.42578125" customWidth="1"/>
  </cols>
  <sheetData>
    <row r="1" spans="1:18" x14ac:dyDescent="0.25">
      <c r="A1" s="9" t="s">
        <v>20</v>
      </c>
      <c r="B1" s="9"/>
      <c r="C1" s="9"/>
      <c r="D1" s="9"/>
      <c r="E1" s="9"/>
      <c r="G1" s="9" t="s">
        <v>21</v>
      </c>
      <c r="H1" s="9"/>
      <c r="I1" s="9"/>
      <c r="J1" s="9"/>
      <c r="K1" s="9"/>
      <c r="N1" s="9" t="s">
        <v>26</v>
      </c>
      <c r="O1" s="9"/>
      <c r="P1" s="11"/>
      <c r="Q1" s="9" t="s">
        <v>28</v>
      </c>
      <c r="R1" s="9"/>
    </row>
    <row r="2" spans="1:18" x14ac:dyDescent="0.25">
      <c r="A2" s="7" t="s">
        <v>14</v>
      </c>
      <c r="B2" s="7" t="s">
        <v>13</v>
      </c>
      <c r="C2" s="7"/>
      <c r="D2" s="7" t="s">
        <v>15</v>
      </c>
      <c r="E2" s="7" t="s">
        <v>16</v>
      </c>
      <c r="G2" s="7" t="s">
        <v>14</v>
      </c>
      <c r="H2" s="7" t="s">
        <v>13</v>
      </c>
      <c r="I2" s="7"/>
      <c r="J2" s="7" t="s">
        <v>15</v>
      </c>
      <c r="K2" s="7" t="s">
        <v>16</v>
      </c>
      <c r="N2" s="7" t="s">
        <v>27</v>
      </c>
      <c r="O2" s="7" t="s">
        <v>16</v>
      </c>
      <c r="P2" s="8"/>
      <c r="Q2" s="7" t="s">
        <v>27</v>
      </c>
      <c r="R2" s="7" t="s">
        <v>16</v>
      </c>
    </row>
    <row r="3" spans="1:18" x14ac:dyDescent="0.25">
      <c r="A3" s="3" t="s">
        <v>17</v>
      </c>
      <c r="B3" s="3">
        <v>2018</v>
      </c>
      <c r="C3" s="3" t="str">
        <f>A3&amp;B3</f>
        <v>benign2018</v>
      </c>
      <c r="D3" s="3">
        <v>0</v>
      </c>
      <c r="E3" s="3">
        <v>3448</v>
      </c>
      <c r="G3" s="3" t="s">
        <v>17</v>
      </c>
      <c r="H3" s="3">
        <v>2018</v>
      </c>
      <c r="I3" s="3" t="str">
        <f>G3&amp;H3</f>
        <v>benign2018</v>
      </c>
      <c r="J3" s="3">
        <v>0</v>
      </c>
      <c r="K3" s="3">
        <v>13722</v>
      </c>
      <c r="N3" s="12" t="s">
        <v>18</v>
      </c>
      <c r="O3" s="3">
        <f>E3+E12</f>
        <v>4751</v>
      </c>
      <c r="Q3" s="12" t="s">
        <v>18</v>
      </c>
      <c r="R3">
        <f>K3+K12</f>
        <v>21388</v>
      </c>
    </row>
    <row r="4" spans="1:18" x14ac:dyDescent="0.25">
      <c r="A4" s="3" t="s">
        <v>17</v>
      </c>
      <c r="B4" s="3">
        <v>2018</v>
      </c>
      <c r="C4" s="3" t="str">
        <f>A4&amp;B4</f>
        <v>benign2018</v>
      </c>
      <c r="D4" s="3">
        <v>1</v>
      </c>
      <c r="E4" s="3">
        <v>6967</v>
      </c>
      <c r="G4" s="3" t="s">
        <v>17</v>
      </c>
      <c r="H4" s="3">
        <v>2018</v>
      </c>
      <c r="I4" s="3" t="str">
        <f t="shared" ref="I4:I38" si="0">G4&amp;H4</f>
        <v>benign2018</v>
      </c>
      <c r="J4" s="3">
        <v>1</v>
      </c>
      <c r="K4" s="3">
        <v>473</v>
      </c>
      <c r="N4" s="12" t="s">
        <v>31</v>
      </c>
      <c r="O4" s="3">
        <f t="shared" ref="O4:O11" si="1">E4+E13</f>
        <v>8095</v>
      </c>
      <c r="Q4" s="12" t="s">
        <v>31</v>
      </c>
      <c r="R4">
        <f t="shared" ref="R4:R11" si="2">K4+K13</f>
        <v>774</v>
      </c>
    </row>
    <row r="5" spans="1:18" x14ac:dyDescent="0.25">
      <c r="A5" s="3" t="s">
        <v>17</v>
      </c>
      <c r="B5" s="3">
        <v>2018</v>
      </c>
      <c r="C5" s="3" t="str">
        <f>A5&amp;B5</f>
        <v>benign2018</v>
      </c>
      <c r="D5" s="3">
        <v>2</v>
      </c>
      <c r="E5" s="3">
        <v>2793</v>
      </c>
      <c r="G5" s="3" t="s">
        <v>17</v>
      </c>
      <c r="H5" s="3">
        <v>2018</v>
      </c>
      <c r="I5" s="3" t="str">
        <f t="shared" si="0"/>
        <v>benign2018</v>
      </c>
      <c r="J5" s="3">
        <v>2</v>
      </c>
      <c r="K5" s="3">
        <v>73</v>
      </c>
      <c r="N5" s="12" t="s">
        <v>32</v>
      </c>
      <c r="O5" s="3">
        <f>E5+E14</f>
        <v>7139</v>
      </c>
      <c r="Q5" s="12" t="s">
        <v>32</v>
      </c>
      <c r="R5">
        <f t="shared" si="2"/>
        <v>304</v>
      </c>
    </row>
    <row r="6" spans="1:18" x14ac:dyDescent="0.25">
      <c r="A6" s="3" t="s">
        <v>17</v>
      </c>
      <c r="B6" s="3">
        <v>2018</v>
      </c>
      <c r="C6" s="3" t="str">
        <f>A6&amp;B6</f>
        <v>benign2018</v>
      </c>
      <c r="D6" s="3">
        <v>3</v>
      </c>
      <c r="E6" s="3">
        <v>299</v>
      </c>
      <c r="G6" s="3" t="s">
        <v>17</v>
      </c>
      <c r="H6" s="3">
        <v>2018</v>
      </c>
      <c r="I6" s="3" t="str">
        <f t="shared" si="0"/>
        <v>benign2018</v>
      </c>
      <c r="J6" s="3">
        <v>3</v>
      </c>
      <c r="K6" s="3">
        <v>163</v>
      </c>
      <c r="N6" s="12" t="s">
        <v>33</v>
      </c>
      <c r="O6" s="3">
        <f t="shared" si="1"/>
        <v>1679</v>
      </c>
      <c r="Q6" s="12" t="s">
        <v>33</v>
      </c>
      <c r="R6">
        <f t="shared" si="2"/>
        <v>274</v>
      </c>
    </row>
    <row r="7" spans="1:18" x14ac:dyDescent="0.25">
      <c r="A7" s="3" t="s">
        <v>17</v>
      </c>
      <c r="B7" s="3">
        <v>2018</v>
      </c>
      <c r="C7" s="3" t="str">
        <f>A7&amp;B7</f>
        <v>benign2018</v>
      </c>
      <c r="D7" s="3">
        <v>4</v>
      </c>
      <c r="E7" s="3">
        <v>305</v>
      </c>
      <c r="G7" s="3" t="s">
        <v>17</v>
      </c>
      <c r="H7" s="3">
        <v>2018</v>
      </c>
      <c r="I7" s="3" t="str">
        <f t="shared" si="0"/>
        <v>benign2018</v>
      </c>
      <c r="J7" s="3">
        <v>4</v>
      </c>
      <c r="K7" s="3">
        <v>271</v>
      </c>
      <c r="N7" s="12" t="s">
        <v>34</v>
      </c>
      <c r="O7" s="3">
        <f t="shared" si="1"/>
        <v>669</v>
      </c>
      <c r="Q7" s="12" t="s">
        <v>34</v>
      </c>
      <c r="R7">
        <f t="shared" si="2"/>
        <v>356</v>
      </c>
    </row>
    <row r="8" spans="1:18" x14ac:dyDescent="0.25">
      <c r="A8" s="3" t="s">
        <v>17</v>
      </c>
      <c r="B8" s="3">
        <v>2018</v>
      </c>
      <c r="C8" s="3" t="str">
        <f>A8&amp;B8</f>
        <v>benign2018</v>
      </c>
      <c r="D8" s="3">
        <v>5</v>
      </c>
      <c r="E8" s="3">
        <v>517</v>
      </c>
      <c r="G8" s="3" t="s">
        <v>17</v>
      </c>
      <c r="H8" s="3">
        <v>2018</v>
      </c>
      <c r="I8" s="3" t="str">
        <f t="shared" si="0"/>
        <v>benign2018</v>
      </c>
      <c r="J8" s="3">
        <v>5</v>
      </c>
      <c r="K8" s="3">
        <v>218</v>
      </c>
      <c r="N8" s="12" t="s">
        <v>35</v>
      </c>
      <c r="O8" s="3">
        <f t="shared" si="1"/>
        <v>1074</v>
      </c>
      <c r="Q8" s="12" t="s">
        <v>35</v>
      </c>
      <c r="R8">
        <f t="shared" si="2"/>
        <v>651</v>
      </c>
    </row>
    <row r="9" spans="1:18" x14ac:dyDescent="0.25">
      <c r="A9" s="3" t="s">
        <v>17</v>
      </c>
      <c r="B9" s="3">
        <v>2018</v>
      </c>
      <c r="C9" s="3" t="str">
        <f>A9&amp;B9</f>
        <v>benign2018</v>
      </c>
      <c r="D9" s="3">
        <v>6</v>
      </c>
      <c r="E9" s="3">
        <v>841</v>
      </c>
      <c r="G9" s="3" t="s">
        <v>17</v>
      </c>
      <c r="H9" s="3">
        <v>2018</v>
      </c>
      <c r="I9" s="3" t="str">
        <f t="shared" si="0"/>
        <v>benign2018</v>
      </c>
      <c r="J9" s="3">
        <v>6</v>
      </c>
      <c r="K9" s="3">
        <v>261</v>
      </c>
      <c r="N9" s="12" t="s">
        <v>36</v>
      </c>
      <c r="O9" s="3">
        <f t="shared" si="1"/>
        <v>1098</v>
      </c>
      <c r="Q9" s="12" t="s">
        <v>36</v>
      </c>
      <c r="R9">
        <f t="shared" si="2"/>
        <v>666</v>
      </c>
    </row>
    <row r="10" spans="1:18" x14ac:dyDescent="0.25">
      <c r="A10" s="3" t="s">
        <v>17</v>
      </c>
      <c r="B10" s="3">
        <v>2018</v>
      </c>
      <c r="C10" s="3" t="str">
        <f>A10&amp;B10</f>
        <v>benign2018</v>
      </c>
      <c r="D10" s="3">
        <v>7</v>
      </c>
      <c r="E10" s="3">
        <v>850</v>
      </c>
      <c r="G10" s="3" t="s">
        <v>17</v>
      </c>
      <c r="H10" s="3">
        <v>2018</v>
      </c>
      <c r="I10" s="3" t="str">
        <f t="shared" si="0"/>
        <v>benign2018</v>
      </c>
      <c r="J10" s="3">
        <v>7</v>
      </c>
      <c r="K10" s="3">
        <v>369</v>
      </c>
      <c r="N10" s="12" t="s">
        <v>37</v>
      </c>
      <c r="O10" s="3">
        <f t="shared" si="1"/>
        <v>1253</v>
      </c>
      <c r="Q10" s="12" t="s">
        <v>37</v>
      </c>
      <c r="R10">
        <f t="shared" si="2"/>
        <v>729</v>
      </c>
    </row>
    <row r="11" spans="1:18" x14ac:dyDescent="0.25">
      <c r="A11" s="3" t="s">
        <v>17</v>
      </c>
      <c r="B11" s="3">
        <v>2018</v>
      </c>
      <c r="C11" s="3" t="str">
        <f>A11&amp;B11</f>
        <v>benign2018</v>
      </c>
      <c r="D11" s="3">
        <v>8</v>
      </c>
      <c r="E11" s="3">
        <v>137</v>
      </c>
      <c r="G11" s="3" t="s">
        <v>17</v>
      </c>
      <c r="H11" s="3">
        <v>2018</v>
      </c>
      <c r="I11" s="3" t="str">
        <f t="shared" si="0"/>
        <v>benign2018</v>
      </c>
      <c r="J11" s="3">
        <v>8</v>
      </c>
      <c r="K11" s="3">
        <v>607</v>
      </c>
      <c r="N11" s="12" t="s">
        <v>38</v>
      </c>
      <c r="O11" s="3">
        <f t="shared" si="1"/>
        <v>206</v>
      </c>
      <c r="Q11" s="12" t="s">
        <v>38</v>
      </c>
      <c r="R11">
        <f t="shared" si="2"/>
        <v>822</v>
      </c>
    </row>
    <row r="12" spans="1:18" x14ac:dyDescent="0.25">
      <c r="A12" s="3" t="s">
        <v>17</v>
      </c>
      <c r="B12" s="3">
        <v>2019</v>
      </c>
      <c r="C12" s="3" t="str">
        <f>A12&amp;B12</f>
        <v>benign2019</v>
      </c>
      <c r="D12" s="3">
        <v>0</v>
      </c>
      <c r="E12" s="3">
        <v>1303</v>
      </c>
      <c r="G12" s="3" t="s">
        <v>17</v>
      </c>
      <c r="H12" s="3">
        <v>2019</v>
      </c>
      <c r="I12" s="3" t="str">
        <f t="shared" si="0"/>
        <v>benign2019</v>
      </c>
      <c r="J12" s="3">
        <v>0</v>
      </c>
      <c r="K12" s="3">
        <v>7666</v>
      </c>
    </row>
    <row r="13" spans="1:18" x14ac:dyDescent="0.25">
      <c r="A13" s="3" t="s">
        <v>17</v>
      </c>
      <c r="B13" s="3">
        <v>2019</v>
      </c>
      <c r="C13" s="3" t="str">
        <f>A13&amp;B13</f>
        <v>benign2019</v>
      </c>
      <c r="D13" s="3">
        <v>1</v>
      </c>
      <c r="E13" s="3">
        <v>1128</v>
      </c>
      <c r="G13" s="3" t="s">
        <v>17</v>
      </c>
      <c r="H13" s="3">
        <v>2019</v>
      </c>
      <c r="I13" s="3" t="str">
        <f t="shared" si="0"/>
        <v>benign2019</v>
      </c>
      <c r="J13" s="3">
        <v>1</v>
      </c>
      <c r="K13" s="3">
        <v>301</v>
      </c>
      <c r="N13" s="9" t="s">
        <v>29</v>
      </c>
      <c r="O13" s="9"/>
      <c r="Q13" s="9" t="s">
        <v>30</v>
      </c>
      <c r="R13" s="9"/>
    </row>
    <row r="14" spans="1:18" x14ac:dyDescent="0.25">
      <c r="A14" s="3" t="s">
        <v>17</v>
      </c>
      <c r="B14" s="3">
        <v>2019</v>
      </c>
      <c r="C14" s="3" t="str">
        <f>A14&amp;B14</f>
        <v>benign2019</v>
      </c>
      <c r="D14" s="3">
        <v>2</v>
      </c>
      <c r="E14" s="3">
        <v>4346</v>
      </c>
      <c r="G14" s="3" t="s">
        <v>17</v>
      </c>
      <c r="H14" s="3">
        <v>2019</v>
      </c>
      <c r="I14" s="3" t="str">
        <f t="shared" si="0"/>
        <v>benign2019</v>
      </c>
      <c r="J14" s="3">
        <v>2</v>
      </c>
      <c r="K14" s="3">
        <v>231</v>
      </c>
      <c r="N14" s="7" t="s">
        <v>27</v>
      </c>
      <c r="O14" s="7" t="s">
        <v>16</v>
      </c>
      <c r="P14" s="8"/>
      <c r="Q14" s="7" t="s">
        <v>27</v>
      </c>
      <c r="R14" s="7" t="s">
        <v>16</v>
      </c>
    </row>
    <row r="15" spans="1:18" x14ac:dyDescent="0.25">
      <c r="A15" s="3" t="s">
        <v>17</v>
      </c>
      <c r="B15" s="3">
        <v>2019</v>
      </c>
      <c r="C15" s="3" t="str">
        <f>A15&amp;B15</f>
        <v>benign2019</v>
      </c>
      <c r="D15" s="3">
        <v>3</v>
      </c>
      <c r="E15" s="3">
        <v>1380</v>
      </c>
      <c r="G15" s="3" t="s">
        <v>17</v>
      </c>
      <c r="H15" s="3">
        <v>2019</v>
      </c>
      <c r="I15" s="3" t="str">
        <f t="shared" si="0"/>
        <v>benign2019</v>
      </c>
      <c r="J15" s="3">
        <v>3</v>
      </c>
      <c r="K15" s="3">
        <v>111</v>
      </c>
      <c r="N15" s="12" t="s">
        <v>18</v>
      </c>
      <c r="O15" s="3">
        <f>E21+E30</f>
        <v>12262</v>
      </c>
      <c r="Q15" s="12" t="s">
        <v>18</v>
      </c>
      <c r="R15" s="3">
        <f>K21+K30</f>
        <v>13752</v>
      </c>
    </row>
    <row r="16" spans="1:18" x14ac:dyDescent="0.25">
      <c r="A16" s="3" t="s">
        <v>17</v>
      </c>
      <c r="B16" s="3">
        <v>2019</v>
      </c>
      <c r="C16" s="3" t="str">
        <f>A16&amp;B16</f>
        <v>benign2019</v>
      </c>
      <c r="D16" s="3">
        <v>4</v>
      </c>
      <c r="E16" s="3">
        <v>364</v>
      </c>
      <c r="G16" s="3" t="s">
        <v>17</v>
      </c>
      <c r="H16" s="3">
        <v>2019</v>
      </c>
      <c r="I16" s="3" t="str">
        <f t="shared" si="0"/>
        <v>benign2019</v>
      </c>
      <c r="J16" s="3">
        <v>4</v>
      </c>
      <c r="K16" s="3">
        <v>85</v>
      </c>
      <c r="N16" s="12" t="s">
        <v>31</v>
      </c>
      <c r="O16" s="3">
        <f t="shared" ref="O16:O23" si="3">E22+E31</f>
        <v>2053</v>
      </c>
      <c r="Q16" s="12" t="s">
        <v>31</v>
      </c>
      <c r="R16" s="3">
        <f t="shared" ref="R16:R23" si="4">K22+K31</f>
        <v>2708</v>
      </c>
    </row>
    <row r="17" spans="1:18" x14ac:dyDescent="0.25">
      <c r="A17" s="3" t="s">
        <v>17</v>
      </c>
      <c r="B17" s="3">
        <v>2019</v>
      </c>
      <c r="C17" s="3" t="str">
        <f>A17&amp;B17</f>
        <v>benign2019</v>
      </c>
      <c r="D17" s="3">
        <v>5</v>
      </c>
      <c r="E17" s="3">
        <v>557</v>
      </c>
      <c r="G17" s="3" t="s">
        <v>17</v>
      </c>
      <c r="H17" s="3">
        <v>2019</v>
      </c>
      <c r="I17" s="3" t="str">
        <f t="shared" si="0"/>
        <v>benign2019</v>
      </c>
      <c r="J17" s="3">
        <v>5</v>
      </c>
      <c r="K17" s="3">
        <v>433</v>
      </c>
      <c r="N17" s="12" t="s">
        <v>32</v>
      </c>
      <c r="O17" s="3">
        <f t="shared" si="3"/>
        <v>1212</v>
      </c>
      <c r="Q17" s="12" t="s">
        <v>32</v>
      </c>
      <c r="R17" s="3">
        <f t="shared" si="4"/>
        <v>787</v>
      </c>
    </row>
    <row r="18" spans="1:18" x14ac:dyDescent="0.25">
      <c r="A18" s="3" t="s">
        <v>17</v>
      </c>
      <c r="B18" s="3">
        <v>2019</v>
      </c>
      <c r="C18" s="3" t="str">
        <f>A18&amp;B18</f>
        <v>benign2019</v>
      </c>
      <c r="D18" s="3">
        <v>6</v>
      </c>
      <c r="E18" s="3">
        <v>257</v>
      </c>
      <c r="G18" s="3" t="s">
        <v>17</v>
      </c>
      <c r="H18" s="3">
        <v>2019</v>
      </c>
      <c r="I18" s="3" t="str">
        <f t="shared" si="0"/>
        <v>benign2019</v>
      </c>
      <c r="J18" s="3">
        <v>6</v>
      </c>
      <c r="K18" s="3">
        <v>405</v>
      </c>
      <c r="N18" s="12" t="s">
        <v>33</v>
      </c>
      <c r="O18" s="3">
        <f t="shared" si="3"/>
        <v>2392</v>
      </c>
      <c r="Q18" s="12" t="s">
        <v>33</v>
      </c>
      <c r="R18" s="3">
        <f t="shared" si="4"/>
        <v>1136</v>
      </c>
    </row>
    <row r="19" spans="1:18" x14ac:dyDescent="0.25">
      <c r="A19" s="3" t="s">
        <v>17</v>
      </c>
      <c r="B19" s="3">
        <v>2019</v>
      </c>
      <c r="C19" s="3" t="str">
        <f>A19&amp;B19</f>
        <v>benign2019</v>
      </c>
      <c r="D19" s="3">
        <v>7</v>
      </c>
      <c r="E19" s="3">
        <v>403</v>
      </c>
      <c r="G19" s="3" t="s">
        <v>17</v>
      </c>
      <c r="H19" s="3">
        <v>2019</v>
      </c>
      <c r="I19" s="3" t="str">
        <f t="shared" si="0"/>
        <v>benign2019</v>
      </c>
      <c r="J19" s="3">
        <v>7</v>
      </c>
      <c r="K19" s="3">
        <v>360</v>
      </c>
      <c r="N19" s="12" t="s">
        <v>34</v>
      </c>
      <c r="O19" s="3">
        <f t="shared" si="3"/>
        <v>295</v>
      </c>
      <c r="Q19" s="12" t="s">
        <v>34</v>
      </c>
      <c r="R19" s="3">
        <f t="shared" si="4"/>
        <v>666</v>
      </c>
    </row>
    <row r="20" spans="1:18" x14ac:dyDescent="0.25">
      <c r="A20" s="3" t="s">
        <v>17</v>
      </c>
      <c r="B20" s="3">
        <v>2019</v>
      </c>
      <c r="C20" s="3" t="str">
        <f>A20&amp;B20</f>
        <v>benign2019</v>
      </c>
      <c r="D20" s="3">
        <v>8</v>
      </c>
      <c r="E20" s="3">
        <v>69</v>
      </c>
      <c r="G20" s="3" t="s">
        <v>17</v>
      </c>
      <c r="H20" s="3">
        <v>2019</v>
      </c>
      <c r="I20" s="3" t="str">
        <f t="shared" si="0"/>
        <v>benign2019</v>
      </c>
      <c r="J20" s="3">
        <v>8</v>
      </c>
      <c r="K20" s="3">
        <v>215</v>
      </c>
      <c r="N20" s="12" t="s">
        <v>35</v>
      </c>
      <c r="O20" s="3">
        <f t="shared" si="3"/>
        <v>871</v>
      </c>
      <c r="Q20" s="12" t="s">
        <v>35</v>
      </c>
      <c r="R20" s="3">
        <f t="shared" si="4"/>
        <v>845</v>
      </c>
    </row>
    <row r="21" spans="1:18" x14ac:dyDescent="0.25">
      <c r="A21" s="3" t="s">
        <v>19</v>
      </c>
      <c r="B21" s="3">
        <v>2018</v>
      </c>
      <c r="C21" s="3" t="str">
        <f>A21&amp;B21</f>
        <v>malware2018</v>
      </c>
      <c r="D21" s="3">
        <v>0</v>
      </c>
      <c r="E21" s="3">
        <v>8127</v>
      </c>
      <c r="G21" s="3" t="s">
        <v>19</v>
      </c>
      <c r="H21" s="3">
        <v>2018</v>
      </c>
      <c r="I21" s="3" t="str">
        <f t="shared" si="0"/>
        <v>malware2018</v>
      </c>
      <c r="J21" s="3">
        <v>0</v>
      </c>
      <c r="K21" s="3">
        <v>9979</v>
      </c>
      <c r="N21" s="12" t="s">
        <v>36</v>
      </c>
      <c r="O21" s="3">
        <f t="shared" si="3"/>
        <v>554</v>
      </c>
      <c r="Q21" s="12" t="s">
        <v>36</v>
      </c>
      <c r="R21" s="3">
        <f t="shared" si="4"/>
        <v>417</v>
      </c>
    </row>
    <row r="22" spans="1:18" x14ac:dyDescent="0.25">
      <c r="A22" s="3" t="s">
        <v>19</v>
      </c>
      <c r="B22" s="3">
        <v>2018</v>
      </c>
      <c r="C22" s="3" t="str">
        <f>A22&amp;B22</f>
        <v>malware2018</v>
      </c>
      <c r="D22" s="3">
        <v>1</v>
      </c>
      <c r="E22" s="3">
        <v>896</v>
      </c>
      <c r="G22" s="3" t="s">
        <v>19</v>
      </c>
      <c r="H22" s="3">
        <v>2018</v>
      </c>
      <c r="I22" s="3" t="str">
        <f t="shared" si="0"/>
        <v>malware2018</v>
      </c>
      <c r="J22" s="3">
        <v>1</v>
      </c>
      <c r="K22" s="3">
        <v>917</v>
      </c>
      <c r="N22" s="12" t="s">
        <v>37</v>
      </c>
      <c r="O22" s="3">
        <f t="shared" si="3"/>
        <v>946</v>
      </c>
      <c r="Q22" s="12" t="s">
        <v>37</v>
      </c>
      <c r="R22" s="3">
        <f t="shared" si="4"/>
        <v>416</v>
      </c>
    </row>
    <row r="23" spans="1:18" x14ac:dyDescent="0.25">
      <c r="A23" s="3" t="s">
        <v>19</v>
      </c>
      <c r="B23" s="3">
        <v>2018</v>
      </c>
      <c r="C23" s="3" t="str">
        <f>A23&amp;B23</f>
        <v>malware2018</v>
      </c>
      <c r="D23" s="3">
        <v>2</v>
      </c>
      <c r="E23" s="3">
        <v>540</v>
      </c>
      <c r="G23" s="3" t="s">
        <v>19</v>
      </c>
      <c r="H23" s="3">
        <v>2018</v>
      </c>
      <c r="I23" s="3" t="str">
        <f t="shared" si="0"/>
        <v>malware2018</v>
      </c>
      <c r="J23" s="3">
        <v>2</v>
      </c>
      <c r="K23" s="3">
        <v>389</v>
      </c>
      <c r="N23" s="12" t="s">
        <v>38</v>
      </c>
      <c r="O23" s="3">
        <f t="shared" si="3"/>
        <v>173</v>
      </c>
      <c r="Q23" s="12" t="s">
        <v>38</v>
      </c>
      <c r="R23" s="3">
        <f t="shared" si="4"/>
        <v>31</v>
      </c>
    </row>
    <row r="24" spans="1:18" x14ac:dyDescent="0.25">
      <c r="A24" s="3" t="s">
        <v>19</v>
      </c>
      <c r="B24" s="3">
        <v>2018</v>
      </c>
      <c r="C24" s="3" t="str">
        <f>A24&amp;B24</f>
        <v>malware2018</v>
      </c>
      <c r="D24" s="3">
        <v>3</v>
      </c>
      <c r="E24" s="3">
        <v>1581</v>
      </c>
      <c r="G24" s="3" t="s">
        <v>19</v>
      </c>
      <c r="H24" s="3">
        <v>2018</v>
      </c>
      <c r="I24" s="3" t="str">
        <f t="shared" si="0"/>
        <v>malware2018</v>
      </c>
      <c r="J24" s="3">
        <v>3</v>
      </c>
      <c r="K24" s="3">
        <v>497</v>
      </c>
    </row>
    <row r="25" spans="1:18" x14ac:dyDescent="0.25">
      <c r="A25" s="3" t="s">
        <v>19</v>
      </c>
      <c r="B25" s="3">
        <v>2018</v>
      </c>
      <c r="C25" s="3" t="str">
        <f>A25&amp;B25</f>
        <v>malware2018</v>
      </c>
      <c r="D25" s="3">
        <v>4</v>
      </c>
      <c r="E25" s="3">
        <v>181</v>
      </c>
      <c r="G25" s="3" t="s">
        <v>19</v>
      </c>
      <c r="H25" s="3">
        <v>2018</v>
      </c>
      <c r="I25" s="3" t="str">
        <f t="shared" si="0"/>
        <v>malware2018</v>
      </c>
      <c r="J25" s="3">
        <v>4</v>
      </c>
      <c r="K25" s="3">
        <v>308</v>
      </c>
    </row>
    <row r="26" spans="1:18" x14ac:dyDescent="0.25">
      <c r="A26" s="3" t="s">
        <v>19</v>
      </c>
      <c r="B26" s="3">
        <v>2018</v>
      </c>
      <c r="C26" s="3" t="str">
        <f>A26&amp;B26</f>
        <v>malware2018</v>
      </c>
      <c r="D26" s="3">
        <v>5</v>
      </c>
      <c r="E26" s="3">
        <v>439</v>
      </c>
      <c r="G26" s="3" t="s">
        <v>19</v>
      </c>
      <c r="H26" s="3">
        <v>2018</v>
      </c>
      <c r="I26" s="3" t="str">
        <f t="shared" si="0"/>
        <v>malware2018</v>
      </c>
      <c r="J26" s="3">
        <v>5</v>
      </c>
      <c r="K26" s="3">
        <v>333</v>
      </c>
    </row>
    <row r="27" spans="1:18" x14ac:dyDescent="0.25">
      <c r="A27" s="3" t="s">
        <v>19</v>
      </c>
      <c r="B27" s="3">
        <v>2018</v>
      </c>
      <c r="C27" s="3" t="str">
        <f>A27&amp;B27</f>
        <v>malware2018</v>
      </c>
      <c r="D27" s="3">
        <v>6</v>
      </c>
      <c r="E27" s="3">
        <v>219</v>
      </c>
      <c r="G27" s="3" t="s">
        <v>19</v>
      </c>
      <c r="H27" s="3">
        <v>2018</v>
      </c>
      <c r="I27" s="3" t="str">
        <f t="shared" si="0"/>
        <v>malware2018</v>
      </c>
      <c r="J27" s="3">
        <v>6</v>
      </c>
      <c r="K27" s="3">
        <v>241</v>
      </c>
    </row>
    <row r="28" spans="1:18" x14ac:dyDescent="0.25">
      <c r="A28" s="3" t="s">
        <v>19</v>
      </c>
      <c r="B28" s="3">
        <v>2018</v>
      </c>
      <c r="C28" s="3" t="str">
        <f>A28&amp;B28</f>
        <v>malware2018</v>
      </c>
      <c r="D28" s="3">
        <v>7</v>
      </c>
      <c r="E28" s="3">
        <v>860</v>
      </c>
      <c r="G28" s="3" t="s">
        <v>19</v>
      </c>
      <c r="H28" s="3">
        <v>2018</v>
      </c>
      <c r="I28" s="3" t="str">
        <f t="shared" si="0"/>
        <v>malware2018</v>
      </c>
      <c r="J28" s="3">
        <v>7</v>
      </c>
      <c r="K28" s="3">
        <v>331</v>
      </c>
    </row>
    <row r="29" spans="1:18" x14ac:dyDescent="0.25">
      <c r="A29" s="3" t="s">
        <v>19</v>
      </c>
      <c r="B29" s="3">
        <v>2018</v>
      </c>
      <c r="C29" s="3" t="str">
        <f>A29&amp;B29</f>
        <v>malware2018</v>
      </c>
      <c r="D29" s="3">
        <v>8</v>
      </c>
      <c r="E29" s="3">
        <v>162</v>
      </c>
      <c r="G29" s="3" t="s">
        <v>19</v>
      </c>
      <c r="H29" s="3">
        <v>2018</v>
      </c>
      <c r="I29" s="3" t="str">
        <f t="shared" si="0"/>
        <v>malware2018</v>
      </c>
      <c r="J29" s="3">
        <v>8</v>
      </c>
      <c r="K29" s="3">
        <v>10</v>
      </c>
    </row>
    <row r="30" spans="1:18" x14ac:dyDescent="0.25">
      <c r="A30" s="3" t="s">
        <v>19</v>
      </c>
      <c r="B30" s="3">
        <v>2019</v>
      </c>
      <c r="C30" s="3" t="str">
        <f>A30&amp;B30</f>
        <v>malware2019</v>
      </c>
      <c r="D30" s="3">
        <v>0</v>
      </c>
      <c r="E30" s="3">
        <v>4135</v>
      </c>
      <c r="G30" s="3" t="s">
        <v>19</v>
      </c>
      <c r="H30" s="3">
        <v>2019</v>
      </c>
      <c r="I30" s="3" t="str">
        <f t="shared" si="0"/>
        <v>malware2019</v>
      </c>
      <c r="J30" s="3">
        <v>0</v>
      </c>
      <c r="K30" s="3">
        <v>3773</v>
      </c>
    </row>
    <row r="31" spans="1:18" x14ac:dyDescent="0.25">
      <c r="A31" s="3" t="s">
        <v>19</v>
      </c>
      <c r="B31" s="3">
        <v>2019</v>
      </c>
      <c r="C31" s="3" t="str">
        <f>A31&amp;B31</f>
        <v>malware2019</v>
      </c>
      <c r="D31" s="3">
        <v>1</v>
      </c>
      <c r="E31" s="3">
        <v>1157</v>
      </c>
      <c r="G31" s="3" t="s">
        <v>19</v>
      </c>
      <c r="H31" s="3">
        <v>2019</v>
      </c>
      <c r="I31" s="3" t="str">
        <f t="shared" si="0"/>
        <v>malware2019</v>
      </c>
      <c r="J31" s="3">
        <v>1</v>
      </c>
      <c r="K31" s="3">
        <v>1791</v>
      </c>
    </row>
    <row r="32" spans="1:18" x14ac:dyDescent="0.25">
      <c r="A32" s="3" t="s">
        <v>19</v>
      </c>
      <c r="B32" s="3">
        <v>2019</v>
      </c>
      <c r="C32" s="3" t="str">
        <f>A32&amp;B32</f>
        <v>malware2019</v>
      </c>
      <c r="D32" s="3">
        <v>2</v>
      </c>
      <c r="E32" s="3">
        <v>672</v>
      </c>
      <c r="G32" s="3" t="s">
        <v>19</v>
      </c>
      <c r="H32" s="3">
        <v>2019</v>
      </c>
      <c r="I32" s="3" t="str">
        <f t="shared" si="0"/>
        <v>malware2019</v>
      </c>
      <c r="J32" s="3">
        <v>2</v>
      </c>
      <c r="K32" s="3">
        <v>398</v>
      </c>
    </row>
    <row r="33" spans="1:11" x14ac:dyDescent="0.25">
      <c r="A33" s="3" t="s">
        <v>19</v>
      </c>
      <c r="B33" s="3">
        <v>2019</v>
      </c>
      <c r="C33" s="3" t="str">
        <f>A33&amp;B33</f>
        <v>malware2019</v>
      </c>
      <c r="D33" s="3">
        <v>3</v>
      </c>
      <c r="E33" s="3">
        <v>811</v>
      </c>
      <c r="G33" s="3" t="s">
        <v>19</v>
      </c>
      <c r="H33" s="3">
        <v>2019</v>
      </c>
      <c r="I33" s="3" t="str">
        <f t="shared" si="0"/>
        <v>malware2019</v>
      </c>
      <c r="J33" s="3">
        <v>3</v>
      </c>
      <c r="K33" s="3">
        <v>639</v>
      </c>
    </row>
    <row r="34" spans="1:11" x14ac:dyDescent="0.25">
      <c r="A34" s="3" t="s">
        <v>19</v>
      </c>
      <c r="B34" s="3">
        <v>2019</v>
      </c>
      <c r="C34" s="3" t="str">
        <f>A34&amp;B34</f>
        <v>malware2019</v>
      </c>
      <c r="D34" s="3">
        <v>4</v>
      </c>
      <c r="E34" s="3">
        <v>114</v>
      </c>
      <c r="G34" s="3" t="s">
        <v>19</v>
      </c>
      <c r="H34" s="3">
        <v>2019</v>
      </c>
      <c r="I34" s="3" t="str">
        <f t="shared" si="0"/>
        <v>malware2019</v>
      </c>
      <c r="J34" s="3">
        <v>4</v>
      </c>
      <c r="K34" s="3">
        <v>358</v>
      </c>
    </row>
    <row r="35" spans="1:11" x14ac:dyDescent="0.25">
      <c r="A35" s="3" t="s">
        <v>19</v>
      </c>
      <c r="B35" s="3">
        <v>2019</v>
      </c>
      <c r="C35" s="3" t="str">
        <f>A35&amp;B35</f>
        <v>malware2019</v>
      </c>
      <c r="D35" s="3">
        <v>5</v>
      </c>
      <c r="E35" s="3">
        <v>432</v>
      </c>
      <c r="G35" s="3" t="s">
        <v>19</v>
      </c>
      <c r="H35" s="3">
        <v>2019</v>
      </c>
      <c r="I35" s="3" t="str">
        <f t="shared" si="0"/>
        <v>malware2019</v>
      </c>
      <c r="J35" s="3">
        <v>5</v>
      </c>
      <c r="K35" s="3">
        <v>512</v>
      </c>
    </row>
    <row r="36" spans="1:11" x14ac:dyDescent="0.25">
      <c r="A36" s="3" t="s">
        <v>19</v>
      </c>
      <c r="B36" s="3">
        <v>2019</v>
      </c>
      <c r="C36" s="3" t="str">
        <f>A36&amp;B36</f>
        <v>malware2019</v>
      </c>
      <c r="D36" s="3">
        <v>6</v>
      </c>
      <c r="E36" s="3">
        <v>335</v>
      </c>
      <c r="G36" s="3" t="s">
        <v>19</v>
      </c>
      <c r="H36" s="3">
        <v>2019</v>
      </c>
      <c r="I36" s="3" t="str">
        <f t="shared" si="0"/>
        <v>malware2019</v>
      </c>
      <c r="J36" s="3">
        <v>6</v>
      </c>
      <c r="K36" s="3">
        <v>176</v>
      </c>
    </row>
    <row r="37" spans="1:11" x14ac:dyDescent="0.25">
      <c r="A37" s="3" t="s">
        <v>19</v>
      </c>
      <c r="B37" s="3">
        <v>2019</v>
      </c>
      <c r="C37" s="3" t="str">
        <f>A37&amp;B37</f>
        <v>malware2019</v>
      </c>
      <c r="D37" s="3">
        <v>7</v>
      </c>
      <c r="E37" s="3">
        <v>86</v>
      </c>
      <c r="G37" s="3" t="s">
        <v>19</v>
      </c>
      <c r="H37" s="3">
        <v>2019</v>
      </c>
      <c r="I37" s="3" t="str">
        <f t="shared" si="0"/>
        <v>malware2019</v>
      </c>
      <c r="J37" s="3">
        <v>7</v>
      </c>
      <c r="K37" s="3">
        <v>85</v>
      </c>
    </row>
    <row r="38" spans="1:11" x14ac:dyDescent="0.25">
      <c r="A38" s="3" t="s">
        <v>19</v>
      </c>
      <c r="B38" s="3">
        <v>2019</v>
      </c>
      <c r="C38" s="3" t="str">
        <f>A38&amp;B38</f>
        <v>malware2019</v>
      </c>
      <c r="D38" s="3">
        <v>8</v>
      </c>
      <c r="E38" s="3">
        <v>11</v>
      </c>
      <c r="G38" s="3" t="s">
        <v>19</v>
      </c>
      <c r="H38" s="3">
        <v>2019</v>
      </c>
      <c r="I38" s="3" t="str">
        <f t="shared" si="0"/>
        <v>malware2019</v>
      </c>
      <c r="J38" s="3">
        <v>8</v>
      </c>
      <c r="K38" s="3">
        <v>21</v>
      </c>
    </row>
  </sheetData>
  <mergeCells count="6">
    <mergeCell ref="N13:O13"/>
    <mergeCell ref="Q13:R13"/>
    <mergeCell ref="A1:E1"/>
    <mergeCell ref="G1:K1"/>
    <mergeCell ref="N1:O1"/>
    <mergeCell ref="Q1:R1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RQ1</vt:lpstr>
      <vt:lpstr>RQ2</vt:lpstr>
      <vt:lpstr>RQ3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boxiang</dc:creator>
  <cp:lastModifiedBy>boxiang</cp:lastModifiedBy>
  <dcterms:created xsi:type="dcterms:W3CDTF">2015-06-05T18:17:20Z</dcterms:created>
  <dcterms:modified xsi:type="dcterms:W3CDTF">2022-05-17T17:10:55Z</dcterms:modified>
</cp:coreProperties>
</file>