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82BBB1D4-C9C0-4301-91D4-038B896684DA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TOTAL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85" i="9" l="1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18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AE204" i="9" s="1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AE203" i="9" s="1"/>
  <c r="F203" i="9"/>
  <c r="E203" i="9"/>
  <c r="D203" i="9"/>
  <c r="C203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AE202" i="9" s="1"/>
  <c r="E202" i="9"/>
  <c r="D202" i="9"/>
  <c r="C202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AE201" i="9" s="1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AE200" i="9" s="1"/>
  <c r="E200" i="9"/>
  <c r="D200" i="9"/>
  <c r="C200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AE199" i="9" s="1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AE198" i="9" s="1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AE197" i="9" s="1"/>
  <c r="F197" i="9"/>
  <c r="E197" i="9"/>
  <c r="D197" i="9"/>
  <c r="C197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AE196" i="9" s="1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AE195" i="9" s="1"/>
  <c r="F195" i="9"/>
  <c r="E195" i="9"/>
  <c r="D195" i="9"/>
  <c r="C195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AE194" i="9" s="1"/>
  <c r="E194" i="9"/>
  <c r="D194" i="9"/>
  <c r="C194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AE193" i="9" s="1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AE192" i="9" s="1"/>
  <c r="E192" i="9"/>
  <c r="D192" i="9"/>
  <c r="C192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AE191" i="9" s="1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AE190" i="9" s="1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AE189" i="9" s="1"/>
  <c r="F189" i="9"/>
  <c r="E189" i="9"/>
  <c r="D189" i="9"/>
  <c r="C189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AE188" i="9" s="1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AE187" i="9" s="1"/>
  <c r="F187" i="9"/>
  <c r="E187" i="9"/>
  <c r="D187" i="9"/>
  <c r="C187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AE186" i="9" s="1"/>
  <c r="E186" i="9"/>
  <c r="D186" i="9"/>
  <c r="C186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AE185" i="9" s="1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AE184" i="9" s="1"/>
  <c r="E184" i="9"/>
  <c r="D184" i="9"/>
  <c r="C184" i="9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184" i="8"/>
  <c r="AD204" i="8"/>
  <c r="AC204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C204" i="8"/>
  <c r="AD203" i="8"/>
  <c r="AC203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AD202" i="8"/>
  <c r="AC202" i="8"/>
  <c r="AB202" i="8"/>
  <c r="AA202" i="8"/>
  <c r="Z202" i="8"/>
  <c r="Y202" i="8"/>
  <c r="X202" i="8"/>
  <c r="W202" i="8"/>
  <c r="V202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AD201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AE201" i="8" s="1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AD199" i="8"/>
  <c r="AC199" i="8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AE199" i="8" s="1"/>
  <c r="AD198" i="8"/>
  <c r="AC198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AD197" i="8"/>
  <c r="AC197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AE197" i="8" s="1"/>
  <c r="AD196" i="8"/>
  <c r="AC196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C196" i="8"/>
  <c r="AD195" i="8"/>
  <c r="AC195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C195" i="8"/>
  <c r="AD194" i="8"/>
  <c r="AC194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C194" i="8"/>
  <c r="AD193" i="8"/>
  <c r="AC193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AE193" i="8" s="1"/>
  <c r="AD192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C192" i="8"/>
  <c r="AD191" i="8"/>
  <c r="AC191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AE191" i="8" s="1"/>
  <c r="AD190" i="8"/>
  <c r="AC190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AD189" i="8"/>
  <c r="AC189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C189" i="8"/>
  <c r="AE189" i="8" s="1"/>
  <c r="AD188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AD187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AD186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AD185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AE185" i="8" s="1"/>
  <c r="AD184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186" i="7"/>
  <c r="C187" i="7"/>
  <c r="D187" i="7"/>
  <c r="E187" i="7"/>
  <c r="F187" i="7"/>
  <c r="G187" i="7"/>
  <c r="H187" i="7"/>
  <c r="I187" i="7"/>
  <c r="J187" i="7"/>
  <c r="AE187" i="7" s="1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C186" i="7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18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AE204" i="6" s="1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AE203" i="6" s="1"/>
  <c r="E203" i="6"/>
  <c r="D203" i="6"/>
  <c r="C203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AE202" i="6" s="1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AE201" i="6" s="1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AE200" i="6" s="1"/>
  <c r="D200" i="6"/>
  <c r="C200" i="6"/>
  <c r="AD199" i="6"/>
  <c r="AC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AE199" i="6" s="1"/>
  <c r="AD198" i="6"/>
  <c r="AC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AE198" i="6" s="1"/>
  <c r="F198" i="6"/>
  <c r="E198" i="6"/>
  <c r="D198" i="6"/>
  <c r="C198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AE197" i="6" s="1"/>
  <c r="C197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AE196" i="6" s="1"/>
  <c r="AD195" i="6"/>
  <c r="AC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AE195" i="6" s="1"/>
  <c r="E195" i="6"/>
  <c r="D195" i="6"/>
  <c r="C195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AE194" i="6" s="1"/>
  <c r="AD193" i="6"/>
  <c r="AC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AE193" i="6" s="1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AE192" i="6" s="1"/>
  <c r="D192" i="6"/>
  <c r="C192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AE191" i="6" s="1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AE190" i="6" s="1"/>
  <c r="F190" i="6"/>
  <c r="E190" i="6"/>
  <c r="D190" i="6"/>
  <c r="C190" i="6"/>
  <c r="AD189" i="6"/>
  <c r="AC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AE189" i="6" s="1"/>
  <c r="C189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AE188" i="6" s="1"/>
  <c r="AD187" i="6"/>
  <c r="AC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AE187" i="6" s="1"/>
  <c r="E187" i="6"/>
  <c r="D187" i="6"/>
  <c r="C187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AE186" i="6" s="1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AE185" i="6" s="1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AE184" i="6" s="1"/>
  <c r="D184" i="6"/>
  <c r="C184" i="6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184" i="5"/>
  <c r="C188" i="5"/>
  <c r="C18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AE204" i="5" s="1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AE203" i="5" s="1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AE202" i="5" s="1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AE201" i="5" s="1"/>
  <c r="F201" i="5"/>
  <c r="E201" i="5"/>
  <c r="D201" i="5"/>
  <c r="C201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AE200" i="5" s="1"/>
  <c r="D200" i="5"/>
  <c r="C200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AE199" i="5" s="1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AE198" i="5" s="1"/>
  <c r="F198" i="5"/>
  <c r="E198" i="5"/>
  <c r="D198" i="5"/>
  <c r="C198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AE197" i="5" s="1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AE196" i="5" s="1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E195" i="5" s="1"/>
  <c r="D195" i="5"/>
  <c r="C195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AE194" i="5" s="1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AE193" i="5" s="1"/>
  <c r="F193" i="5"/>
  <c r="E193" i="5"/>
  <c r="D193" i="5"/>
  <c r="C193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AE192" i="5" s="1"/>
  <c r="D192" i="5"/>
  <c r="C192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AE191" i="5" s="1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AE190" i="5" s="1"/>
  <c r="F190" i="5"/>
  <c r="E190" i="5"/>
  <c r="D190" i="5"/>
  <c r="C190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AE189" i="5" s="1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E188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AE187" i="5" s="1"/>
  <c r="E187" i="5"/>
  <c r="D187" i="5"/>
  <c r="C187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AE186" i="5" s="1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AE185" i="5" s="1"/>
  <c r="F185" i="5"/>
  <c r="E185" i="5"/>
  <c r="D185" i="5"/>
  <c r="C185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E184" i="5" s="1"/>
  <c r="C18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AE204" i="4" s="1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AE203" i="4" s="1"/>
  <c r="F203" i="4"/>
  <c r="E203" i="4"/>
  <c r="D203" i="4"/>
  <c r="C203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AE202" i="4" s="1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AE201" i="4" s="1"/>
  <c r="D201" i="4"/>
  <c r="C201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AE200" i="4" s="1"/>
  <c r="C200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AE199" i="4" s="1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AE198" i="4" s="1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AE197" i="4" s="1"/>
  <c r="D197" i="4"/>
  <c r="C197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AE196" i="4" s="1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AE195" i="4" s="1"/>
  <c r="F195" i="4"/>
  <c r="E195" i="4"/>
  <c r="D195" i="4"/>
  <c r="C195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AE194" i="4" s="1"/>
  <c r="C194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AE193" i="4" s="1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AE192" i="4" s="1"/>
  <c r="E192" i="4"/>
  <c r="D192" i="4"/>
  <c r="C192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AE191" i="4" s="1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AE190" i="4" s="1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AE189" i="4" s="1"/>
  <c r="D189" i="4"/>
  <c r="C189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AE188" i="4" s="1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AE187" i="4" s="1"/>
  <c r="F187" i="4"/>
  <c r="E187" i="4"/>
  <c r="D187" i="4"/>
  <c r="C187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AE186" i="4" s="1"/>
  <c r="C186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E185" i="4" s="1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AE184" i="4" s="1"/>
  <c r="E184" i="4"/>
  <c r="D184" i="4"/>
  <c r="C184" i="3"/>
  <c r="F190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C186" i="3"/>
  <c r="D186" i="3"/>
  <c r="E186" i="3"/>
  <c r="F186" i="3"/>
  <c r="AE186" i="3" s="1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C187" i="3"/>
  <c r="D187" i="3"/>
  <c r="E187" i="3"/>
  <c r="F187" i="3"/>
  <c r="G187" i="3"/>
  <c r="H187" i="3"/>
  <c r="I187" i="3"/>
  <c r="J187" i="3"/>
  <c r="AE187" i="3" s="1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C188" i="3"/>
  <c r="D188" i="3"/>
  <c r="E188" i="3"/>
  <c r="F188" i="3"/>
  <c r="AE188" i="3" s="1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C189" i="3"/>
  <c r="D189" i="3"/>
  <c r="E189" i="3"/>
  <c r="F189" i="3"/>
  <c r="G189" i="3"/>
  <c r="H189" i="3"/>
  <c r="I189" i="3"/>
  <c r="J189" i="3"/>
  <c r="AE189" i="3" s="1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C190" i="3"/>
  <c r="D190" i="3"/>
  <c r="E190" i="3"/>
  <c r="AE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C191" i="3"/>
  <c r="D191" i="3"/>
  <c r="E191" i="3"/>
  <c r="F191" i="3"/>
  <c r="G191" i="3"/>
  <c r="H191" i="3"/>
  <c r="I191" i="3"/>
  <c r="J191" i="3"/>
  <c r="AE191" i="3" s="1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C192" i="3"/>
  <c r="D192" i="3"/>
  <c r="E192" i="3"/>
  <c r="F192" i="3"/>
  <c r="AE192" i="3" s="1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C194" i="3"/>
  <c r="D194" i="3"/>
  <c r="E194" i="3"/>
  <c r="F194" i="3"/>
  <c r="AE194" i="3" s="1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C195" i="3"/>
  <c r="D195" i="3"/>
  <c r="E195" i="3"/>
  <c r="F195" i="3"/>
  <c r="G195" i="3"/>
  <c r="H195" i="3"/>
  <c r="I195" i="3"/>
  <c r="J195" i="3"/>
  <c r="AE195" i="3" s="1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C196" i="3"/>
  <c r="D196" i="3"/>
  <c r="E196" i="3"/>
  <c r="F196" i="3"/>
  <c r="AE196" i="3" s="1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C197" i="3"/>
  <c r="D197" i="3"/>
  <c r="E197" i="3"/>
  <c r="F197" i="3"/>
  <c r="G197" i="3"/>
  <c r="H197" i="3"/>
  <c r="I197" i="3"/>
  <c r="J197" i="3"/>
  <c r="AE197" i="3" s="1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C198" i="3"/>
  <c r="D198" i="3"/>
  <c r="E198" i="3"/>
  <c r="F198" i="3"/>
  <c r="AE198" i="3" s="1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C199" i="3"/>
  <c r="D199" i="3"/>
  <c r="E199" i="3"/>
  <c r="F199" i="3"/>
  <c r="G199" i="3"/>
  <c r="H199" i="3"/>
  <c r="I199" i="3"/>
  <c r="J199" i="3"/>
  <c r="AE199" i="3" s="1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C200" i="3"/>
  <c r="D200" i="3"/>
  <c r="AE200" i="3" s="1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C202" i="3"/>
  <c r="D202" i="3"/>
  <c r="AE202" i="3" s="1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C203" i="3"/>
  <c r="D203" i="3"/>
  <c r="E203" i="3"/>
  <c r="F203" i="3"/>
  <c r="G203" i="3"/>
  <c r="H203" i="3"/>
  <c r="I203" i="3"/>
  <c r="J203" i="3"/>
  <c r="AE203" i="3" s="1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C204" i="3"/>
  <c r="D204" i="3"/>
  <c r="AE204" i="3" s="1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D184" i="3"/>
  <c r="E184" i="3"/>
  <c r="F184" i="3"/>
  <c r="G184" i="3"/>
  <c r="H184" i="3"/>
  <c r="I184" i="3"/>
  <c r="J184" i="3"/>
  <c r="AE184" i="3" s="1"/>
  <c r="AE205" i="3" s="1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201" i="3"/>
  <c r="AE193" i="3"/>
  <c r="AE185" i="3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92" i="2"/>
  <c r="C74" i="1"/>
  <c r="E73" i="1"/>
  <c r="E74" i="1" s="1"/>
  <c r="G74" i="1" s="1"/>
  <c r="C73" i="1"/>
  <c r="D73" i="1" s="1"/>
  <c r="F73" i="1" s="1"/>
  <c r="G72" i="1"/>
  <c r="D72" i="1"/>
  <c r="F72" i="1" s="1"/>
  <c r="G71" i="1"/>
  <c r="D71" i="1"/>
  <c r="F71" i="1" s="1"/>
  <c r="G70" i="1"/>
  <c r="D70" i="1"/>
  <c r="F70" i="1" s="1"/>
  <c r="G69" i="1"/>
  <c r="D69" i="1"/>
  <c r="F69" i="1" s="1"/>
  <c r="G68" i="1"/>
  <c r="F68" i="1"/>
  <c r="D68" i="1"/>
  <c r="G67" i="1"/>
  <c r="D67" i="1"/>
  <c r="F67" i="1" s="1"/>
  <c r="G66" i="1"/>
  <c r="D66" i="1"/>
  <c r="F66" i="1" s="1"/>
  <c r="E65" i="1"/>
  <c r="D64" i="1"/>
  <c r="D65" i="1" s="1"/>
  <c r="C64" i="1"/>
  <c r="C65" i="1" s="1"/>
  <c r="G65" i="1" s="1"/>
  <c r="G63" i="1"/>
  <c r="F63" i="1"/>
  <c r="G62" i="1"/>
  <c r="F62" i="1"/>
  <c r="D56" i="1"/>
  <c r="F56" i="1" s="1"/>
  <c r="C56" i="1"/>
  <c r="E55" i="1"/>
  <c r="E56" i="1" s="1"/>
  <c r="G56" i="1" s="1"/>
  <c r="D55" i="1"/>
  <c r="C55" i="1"/>
  <c r="D47" i="1"/>
  <c r="F47" i="1" s="1"/>
  <c r="C47" i="1"/>
  <c r="E46" i="1"/>
  <c r="E47" i="1" s="1"/>
  <c r="G47" i="1" s="1"/>
  <c r="D46" i="1"/>
  <c r="C46" i="1"/>
  <c r="D38" i="1"/>
  <c r="F38" i="1" s="1"/>
  <c r="C38" i="1"/>
  <c r="E37" i="1"/>
  <c r="E38" i="1" s="1"/>
  <c r="G38" i="1" s="1"/>
  <c r="D37" i="1"/>
  <c r="C37" i="1"/>
  <c r="D29" i="1"/>
  <c r="F29" i="1" s="1"/>
  <c r="C29" i="1"/>
  <c r="E28" i="1"/>
  <c r="E29" i="1" s="1"/>
  <c r="G29" i="1" s="1"/>
  <c r="D28" i="1"/>
  <c r="C28" i="1"/>
  <c r="D20" i="1"/>
  <c r="F20" i="1" s="1"/>
  <c r="C20" i="1"/>
  <c r="E19" i="1"/>
  <c r="E20" i="1" s="1"/>
  <c r="G20" i="1" s="1"/>
  <c r="D19" i="1"/>
  <c r="C19" i="1"/>
  <c r="D11" i="1"/>
  <c r="F11" i="1" s="1"/>
  <c r="C11" i="1"/>
  <c r="E10" i="1"/>
  <c r="E11" i="1" s="1"/>
  <c r="G11" i="1" s="1"/>
  <c r="D10" i="1"/>
  <c r="C10" i="1"/>
  <c r="AE205" i="9" l="1"/>
  <c r="AE184" i="8"/>
  <c r="AE187" i="8"/>
  <c r="AE188" i="8"/>
  <c r="AE190" i="8"/>
  <c r="AE192" i="8"/>
  <c r="AE194" i="8"/>
  <c r="AE195" i="8"/>
  <c r="AE196" i="8"/>
  <c r="AE198" i="8"/>
  <c r="AE200" i="8"/>
  <c r="AE202" i="8"/>
  <c r="AE203" i="8"/>
  <c r="AE204" i="8"/>
  <c r="AE186" i="8"/>
  <c r="AE195" i="7"/>
  <c r="AE203" i="7"/>
  <c r="AE206" i="7"/>
  <c r="AE186" i="7"/>
  <c r="AE205" i="7"/>
  <c r="AE204" i="7"/>
  <c r="AE202" i="7"/>
  <c r="AE201" i="7"/>
  <c r="AE200" i="7"/>
  <c r="AE199" i="7"/>
  <c r="AE198" i="7"/>
  <c r="AE197" i="7"/>
  <c r="AE196" i="7"/>
  <c r="AE194" i="7"/>
  <c r="AE193" i="7"/>
  <c r="AE192" i="7"/>
  <c r="AE191" i="7"/>
  <c r="AE190" i="7"/>
  <c r="AE189" i="7"/>
  <c r="AE188" i="7"/>
  <c r="AE205" i="6"/>
  <c r="AE205" i="5"/>
  <c r="AE205" i="4"/>
  <c r="AE208" i="2"/>
  <c r="AE202" i="2"/>
  <c r="AE200" i="2"/>
  <c r="AE194" i="2"/>
  <c r="AE210" i="2"/>
  <c r="AE206" i="2"/>
  <c r="AE198" i="2"/>
  <c r="AE209" i="2"/>
  <c r="AE207" i="2"/>
  <c r="AE205" i="2"/>
  <c r="AE203" i="2"/>
  <c r="AE201" i="2"/>
  <c r="AE199" i="2"/>
  <c r="AE197" i="2"/>
  <c r="AE195" i="2"/>
  <c r="AE193" i="2"/>
  <c r="AE212" i="2"/>
  <c r="AE211" i="2"/>
  <c r="AE204" i="2"/>
  <c r="AE196" i="2"/>
  <c r="AE192" i="2"/>
  <c r="F65" i="1"/>
  <c r="G73" i="1"/>
  <c r="D74" i="1"/>
  <c r="F74" i="1" s="1"/>
  <c r="AE205" i="8" l="1"/>
  <c r="AE207" i="7"/>
  <c r="AE213" i="2"/>
</calcChain>
</file>

<file path=xl/sharedStrings.xml><?xml version="1.0" encoding="utf-8"?>
<sst xmlns="http://schemas.openxmlformats.org/spreadsheetml/2006/main" count="1585" uniqueCount="33">
  <si>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</si>
  <si>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</si>
  <si>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</si>
  <si>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</si>
  <si>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</si>
  <si>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</si>
  <si>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</si>
  <si>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</si>
  <si>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EFFECT</t>
  </si>
  <si>
    <t>SDK</t>
  </si>
  <si>
    <t>TOTAL</t>
  </si>
  <si>
    <t>DELETE_FAILED_INTERNAL_ERROR</t>
  </si>
  <si>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</si>
  <si>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</si>
  <si>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</si>
  <si>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</si>
  <si>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</si>
  <si>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</si>
  <si>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</si>
  <si>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INSTALL_FAILED_PERMISSION_MODEL_DOWNGRADE</t>
  </si>
  <si>
    <t>INSTALL_FAILED_SHARED_USER_INCOMPATIBLE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</si>
  <si>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</si>
  <si>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</si>
  <si>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</si>
  <si>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</si>
  <si>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</si>
  <si>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</si>
  <si>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</si>
  <si>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</si>
  <si>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INSTALL_PARSE_FAILED_INCONSISTENT_CERTIFICATES</t>
  </si>
  <si>
    <t>INSTALL_FAILED_DEXOPT</t>
  </si>
  <si>
    <t>INSTALL_FAILED_MEDIA_UNAVAILABLE</t>
  </si>
  <si>
    <t>INSTALL_FAILED_UPDATE_INCOMPATIBLE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</si>
</sst>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4"/>
      <color rgb="FF000000"/>
      <name val="Times New Roman"/>
    </font>
    <font>
      <sz val="10"/>
      <name val="Arial"/>
    </font>
    <font>
      <sz val="10"/>
      <name val="Times New Roman"/>
    </font>
    <font>
      <sz val="1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sz val="10"/>
      <color rgb="FF000000"/>
      <name val="Arial"/>
    </font>
    <font>
      <sz val="12"/>
      <color rgb="FF000000"/>
      <name val="DengXian"/>
    </font>
    <font>
      <sz val="14"/>
      <color rgb="FF000000"/>
      <name val="Menlo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7" xfId="0" applyFont="1" applyBorder="1" applyAlignment="1">
      <alignment horizontal="right"/>
    </xf>
    <xf numFmtId="0" fontId="8" fillId="0" borderId="7" xfId="0" applyFont="1" applyBorder="1" applyAlignment="1"/>
    <xf numFmtId="0" fontId="8" fillId="0" borderId="7" xfId="0" applyFont="1" applyBorder="1" applyAlignment="1"/>
    <xf numFmtId="0" fontId="8" fillId="0" borderId="7" xfId="0" applyFont="1" applyBorder="1" applyAlignment="1"/>
    <xf numFmtId="0" fontId="9" fillId="0" borderId="7" xfId="0" applyFont="1" applyBorder="1" applyAlignment="1">
      <alignment horizontal="right"/>
    </xf>
    <xf numFmtId="0" fontId="9" fillId="0" borderId="7" xfId="0" applyFont="1" applyBorder="1" applyAlignment="1"/>
    <xf numFmtId="0" fontId="9" fillId="0" borderId="7" xfId="0" applyFont="1" applyBorder="1" applyAlignment="1"/>
    <xf numFmtId="0" fontId="8" fillId="0" borderId="1" xfId="0" applyFont="1" applyBorder="1" applyAlignment="1"/>
    <xf numFmtId="0" fontId="10" fillId="0" borderId="7" xfId="0" applyFont="1" applyBorder="1" applyAlignment="1"/>
    <xf numFmtId="0" fontId="10" fillId="0" borderId="7" xfId="0" applyFont="1" applyBorder="1" applyAlignme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6" fillId="0" borderId="6" xfId="0" applyFont="1" applyBorder="1" applyAlignment="1">
      <alignment horizontal="center" vertical="center"/>
    </xf>
    <xf numFmtId="0" fontId="2" fillId="0" borderId="8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2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30"/>
  <sheetViews>
    <sheetView workbookViewId="0">
      <selection activeCell="G30" sqref="G30:G37"/>
    </sheetView>
  </sheetViews>
  <sheetFormatPr defaultColWidth="12.5703125" defaultRowHeight="15.75" customHeight="1"/>
  <cols>
    <col min="6" max="6" width="15.5703125" customWidth="1"/>
    <col min="7" max="7" width="17" customWidth="1"/>
  </cols>
  <sheetData>
    <row r="1" spans="1:26" ht="15.75" customHeight="1">
      <c r="A1" s="47" t="s">
        <v>0</v>
      </c>
      <c r="B1" s="48"/>
      <c r="C1" s="48"/>
      <c r="D1" s="48"/>
      <c r="E1" s="48"/>
      <c r="F1" s="48"/>
      <c r="G1" s="4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44">
        <v>19</v>
      </c>
      <c r="B3" s="6">
        <v>2010</v>
      </c>
      <c r="C3" s="6">
        <v>2140</v>
      </c>
      <c r="D3" s="6">
        <v>2029</v>
      </c>
      <c r="E3" s="6">
        <v>111</v>
      </c>
      <c r="F3" s="7">
        <v>0.94810000000000005</v>
      </c>
      <c r="G3" s="7">
        <v>5.1900000000000002E-2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45"/>
      <c r="B4" s="6">
        <v>2011</v>
      </c>
      <c r="C4" s="6">
        <v>12451</v>
      </c>
      <c r="D4" s="6">
        <v>9899</v>
      </c>
      <c r="E4" s="6">
        <v>2552</v>
      </c>
      <c r="F4" s="7">
        <v>0.79500000000000004</v>
      </c>
      <c r="G4" s="7">
        <v>0.20499999999999999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5"/>
      <c r="B5" s="6">
        <v>2012</v>
      </c>
      <c r="C5" s="6">
        <v>3841</v>
      </c>
      <c r="D5" s="6">
        <v>2363</v>
      </c>
      <c r="E5" s="6">
        <v>1478</v>
      </c>
      <c r="F5" s="7">
        <v>0.61519999999999997</v>
      </c>
      <c r="G5" s="7">
        <v>0.38479999999999998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5"/>
      <c r="B6" s="6">
        <v>2013</v>
      </c>
      <c r="C6" s="6">
        <v>11079</v>
      </c>
      <c r="D6" s="6">
        <v>2938</v>
      </c>
      <c r="E6" s="6">
        <v>8141</v>
      </c>
      <c r="F6" s="7">
        <v>0.26519999999999999</v>
      </c>
      <c r="G6" s="7">
        <v>0.73480000000000001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45"/>
      <c r="B7" s="6">
        <v>2014</v>
      </c>
      <c r="C7" s="6">
        <v>5229</v>
      </c>
      <c r="D7" s="6">
        <v>2218</v>
      </c>
      <c r="E7" s="6">
        <v>3011</v>
      </c>
      <c r="F7" s="7">
        <v>0.42420000000000002</v>
      </c>
      <c r="G7" s="7">
        <v>0.57579999999999998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45"/>
      <c r="B8" s="6">
        <v>2015</v>
      </c>
      <c r="C8" s="6">
        <v>5823</v>
      </c>
      <c r="D8" s="6">
        <v>2326</v>
      </c>
      <c r="E8" s="6">
        <v>3497</v>
      </c>
      <c r="F8" s="7">
        <v>0.39950000000000002</v>
      </c>
      <c r="G8" s="7">
        <v>0.60050000000000003</v>
      </c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5"/>
      <c r="B9" s="6">
        <v>2016</v>
      </c>
      <c r="C9" s="6">
        <v>2974</v>
      </c>
      <c r="D9" s="6">
        <v>1489</v>
      </c>
      <c r="E9" s="6">
        <v>1485</v>
      </c>
      <c r="F9" s="7">
        <v>0.50070000000000003</v>
      </c>
      <c r="G9" s="7">
        <v>0.49930000000000002</v>
      </c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45"/>
      <c r="B10" s="6">
        <v>2017</v>
      </c>
      <c r="C10" s="6">
        <f>258+1817</f>
        <v>2075</v>
      </c>
      <c r="D10" s="6">
        <f>1764+206</f>
        <v>1970</v>
      </c>
      <c r="E10" s="6">
        <f>53+52</f>
        <v>105</v>
      </c>
      <c r="F10" s="7">
        <v>0.7984</v>
      </c>
      <c r="G10" s="7">
        <v>0.2016</v>
      </c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6"/>
      <c r="B11" s="9" t="s">
        <v>3</v>
      </c>
      <c r="C11" s="10">
        <f t="shared" ref="C11:E11" si="0">SUM(C3:C10)</f>
        <v>45612</v>
      </c>
      <c r="D11" s="10">
        <f t="shared" si="0"/>
        <v>25232</v>
      </c>
      <c r="E11" s="10">
        <f t="shared" si="0"/>
        <v>20380</v>
      </c>
      <c r="F11" s="11">
        <f>D11/C11</f>
        <v>0.55318775760764716</v>
      </c>
      <c r="G11" s="11">
        <f>E11/C11</f>
        <v>0.4468122423923529</v>
      </c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44">
        <v>21</v>
      </c>
      <c r="B12" s="6">
        <v>2010</v>
      </c>
      <c r="C12" s="6">
        <v>2140</v>
      </c>
      <c r="D12" s="6">
        <v>2029</v>
      </c>
      <c r="E12" s="6">
        <v>111</v>
      </c>
      <c r="F12" s="7">
        <v>0.94810000000000005</v>
      </c>
      <c r="G12" s="7">
        <v>5.1900000000000002E-2</v>
      </c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5"/>
      <c r="B13" s="6">
        <v>2011</v>
      </c>
      <c r="C13" s="6">
        <v>12451</v>
      </c>
      <c r="D13" s="6">
        <v>9899</v>
      </c>
      <c r="E13" s="6">
        <v>2552</v>
      </c>
      <c r="F13" s="7">
        <v>0.79500000000000004</v>
      </c>
      <c r="G13" s="7">
        <v>0.20499999999999999</v>
      </c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5"/>
      <c r="B14" s="6">
        <v>2012</v>
      </c>
      <c r="C14" s="6">
        <v>3841</v>
      </c>
      <c r="D14" s="6">
        <v>2363</v>
      </c>
      <c r="E14" s="6">
        <v>1478</v>
      </c>
      <c r="F14" s="7">
        <v>0.61519999999999997</v>
      </c>
      <c r="G14" s="7">
        <v>0.38479999999999998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45"/>
      <c r="B15" s="6">
        <v>2013</v>
      </c>
      <c r="C15" s="6">
        <v>11079</v>
      </c>
      <c r="D15" s="6">
        <v>2938</v>
      </c>
      <c r="E15" s="6">
        <v>8141</v>
      </c>
      <c r="F15" s="7">
        <v>0.26519999999999999</v>
      </c>
      <c r="G15" s="7">
        <v>0.73480000000000001</v>
      </c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45"/>
      <c r="B16" s="6">
        <v>2014</v>
      </c>
      <c r="C16" s="6">
        <v>5229</v>
      </c>
      <c r="D16" s="6">
        <v>2218</v>
      </c>
      <c r="E16" s="6">
        <v>3011</v>
      </c>
      <c r="F16" s="7">
        <v>0.42420000000000002</v>
      </c>
      <c r="G16" s="7">
        <v>0.57579999999999998</v>
      </c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45"/>
      <c r="B17" s="6">
        <v>2015</v>
      </c>
      <c r="C17" s="6">
        <v>5823</v>
      </c>
      <c r="D17" s="6">
        <v>2326</v>
      </c>
      <c r="E17" s="6">
        <v>3497</v>
      </c>
      <c r="F17" s="7">
        <v>0.39950000000000002</v>
      </c>
      <c r="G17" s="7">
        <v>0.60050000000000003</v>
      </c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45"/>
      <c r="B18" s="6">
        <v>2016</v>
      </c>
      <c r="C18" s="6">
        <v>2974</v>
      </c>
      <c r="D18" s="6">
        <v>1489</v>
      </c>
      <c r="E18" s="6">
        <v>1485</v>
      </c>
      <c r="F18" s="7">
        <v>0.50070000000000003</v>
      </c>
      <c r="G18" s="7">
        <v>0.49930000000000002</v>
      </c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5"/>
      <c r="B19" s="6">
        <v>2017</v>
      </c>
      <c r="C19" s="6">
        <f>258+1817</f>
        <v>2075</v>
      </c>
      <c r="D19" s="6">
        <f>1764+206</f>
        <v>1970</v>
      </c>
      <c r="E19" s="6">
        <f>53+52</f>
        <v>105</v>
      </c>
      <c r="F19" s="7">
        <v>0.7984</v>
      </c>
      <c r="G19" s="7">
        <v>0.2016</v>
      </c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6"/>
      <c r="B20" s="9" t="s">
        <v>3</v>
      </c>
      <c r="C20" s="10">
        <f t="shared" ref="C20:E20" si="1">SUM(C12:C19)</f>
        <v>45612</v>
      </c>
      <c r="D20" s="10">
        <f t="shared" si="1"/>
        <v>25232</v>
      </c>
      <c r="E20" s="10">
        <f t="shared" si="1"/>
        <v>20380</v>
      </c>
      <c r="F20" s="11">
        <f>D20/C20</f>
        <v>0.55318775760764716</v>
      </c>
      <c r="G20" s="11">
        <f>E20/C20</f>
        <v>0.4468122423923529</v>
      </c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4">
        <v>22</v>
      </c>
      <c r="B21" s="6">
        <v>2010</v>
      </c>
      <c r="C21" s="6">
        <v>2140</v>
      </c>
      <c r="D21" s="6">
        <v>2011</v>
      </c>
      <c r="E21" s="6">
        <v>129</v>
      </c>
      <c r="F21" s="7">
        <v>0.93969999999999998</v>
      </c>
      <c r="G21" s="7">
        <v>6.0299999999999999E-2</v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5"/>
      <c r="B22" s="6">
        <v>2011</v>
      </c>
      <c r="C22" s="6">
        <v>12451</v>
      </c>
      <c r="D22" s="6">
        <v>9899</v>
      </c>
      <c r="E22" s="6">
        <v>2552</v>
      </c>
      <c r="F22" s="7">
        <v>0.79500000000000004</v>
      </c>
      <c r="G22" s="7">
        <v>0.20499999999999999</v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5"/>
      <c r="B23" s="6">
        <v>2012</v>
      </c>
      <c r="C23" s="6">
        <v>3841</v>
      </c>
      <c r="D23" s="6">
        <v>2363</v>
      </c>
      <c r="E23" s="6">
        <v>1478</v>
      </c>
      <c r="F23" s="7">
        <v>0.61519999999999997</v>
      </c>
      <c r="G23" s="7">
        <v>0.38479999999999998</v>
      </c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5"/>
      <c r="B24" s="6">
        <v>2013</v>
      </c>
      <c r="C24" s="6">
        <v>11079</v>
      </c>
      <c r="D24" s="6">
        <v>2914</v>
      </c>
      <c r="E24" s="6">
        <v>8165</v>
      </c>
      <c r="F24" s="7">
        <v>0.26300000000000001</v>
      </c>
      <c r="G24" s="7">
        <v>0.73699999999999999</v>
      </c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5"/>
      <c r="B25" s="6">
        <v>2014</v>
      </c>
      <c r="C25" s="6">
        <v>5229</v>
      </c>
      <c r="D25" s="6">
        <v>2216</v>
      </c>
      <c r="E25" s="6">
        <v>3013</v>
      </c>
      <c r="F25" s="7">
        <v>0.42380000000000001</v>
      </c>
      <c r="G25" s="7">
        <v>0.57620000000000005</v>
      </c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45"/>
      <c r="B26" s="6">
        <v>2015</v>
      </c>
      <c r="C26" s="6">
        <v>5823</v>
      </c>
      <c r="D26" s="6">
        <v>2306</v>
      </c>
      <c r="E26" s="6">
        <v>3517</v>
      </c>
      <c r="F26" s="7">
        <v>0.39600000000000002</v>
      </c>
      <c r="G26" s="7">
        <v>0.60399999999999998</v>
      </c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45"/>
      <c r="B27" s="6">
        <v>2016</v>
      </c>
      <c r="C27" s="6">
        <v>2974</v>
      </c>
      <c r="D27" s="6">
        <v>1489</v>
      </c>
      <c r="E27" s="6">
        <v>1485</v>
      </c>
      <c r="F27" s="7">
        <v>0.50070000000000003</v>
      </c>
      <c r="G27" s="7">
        <v>0.49930000000000002</v>
      </c>
      <c r="H27" s="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5"/>
      <c r="B28" s="6">
        <v>2017</v>
      </c>
      <c r="C28" s="6">
        <f>258+1817</f>
        <v>2075</v>
      </c>
      <c r="D28" s="6">
        <f>1765+206</f>
        <v>1971</v>
      </c>
      <c r="E28" s="6">
        <f>52+52</f>
        <v>104</v>
      </c>
      <c r="F28" s="7">
        <v>0.7984</v>
      </c>
      <c r="G28" s="7">
        <v>0.2016</v>
      </c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6"/>
      <c r="B29" s="9" t="s">
        <v>3</v>
      </c>
      <c r="C29" s="10">
        <f t="shared" ref="C29:E29" si="2">SUM(C21:C28)</f>
        <v>45612</v>
      </c>
      <c r="D29" s="10">
        <f t="shared" si="2"/>
        <v>25169</v>
      </c>
      <c r="E29" s="10">
        <f t="shared" si="2"/>
        <v>20443</v>
      </c>
      <c r="F29" s="11">
        <f>D29/C29</f>
        <v>0.55180654213803382</v>
      </c>
      <c r="G29" s="11">
        <f>E29/C29</f>
        <v>0.44819345786196613</v>
      </c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4">
        <v>23</v>
      </c>
      <c r="B30" s="6">
        <v>2010</v>
      </c>
      <c r="C30" s="6">
        <v>2140</v>
      </c>
      <c r="D30" s="6">
        <v>1979</v>
      </c>
      <c r="E30" s="6">
        <v>161</v>
      </c>
      <c r="F30" s="7">
        <v>0.92479999999999996</v>
      </c>
      <c r="G30" s="7">
        <v>7.5200000000000003E-2</v>
      </c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45"/>
      <c r="B31" s="6">
        <v>2011</v>
      </c>
      <c r="C31" s="6">
        <v>12451</v>
      </c>
      <c r="D31" s="6">
        <v>9897</v>
      </c>
      <c r="E31" s="6">
        <v>2554</v>
      </c>
      <c r="F31" s="7">
        <v>0.79490000000000005</v>
      </c>
      <c r="G31" s="7">
        <v>0.2051</v>
      </c>
      <c r="H31" s="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5"/>
      <c r="B32" s="6">
        <v>2012</v>
      </c>
      <c r="C32" s="6">
        <v>3841</v>
      </c>
      <c r="D32" s="6">
        <v>2367</v>
      </c>
      <c r="E32" s="6">
        <v>1474</v>
      </c>
      <c r="F32" s="7">
        <v>0.61619999999999997</v>
      </c>
      <c r="G32" s="7">
        <v>0.38379999999999997</v>
      </c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5"/>
      <c r="B33" s="6">
        <v>2013</v>
      </c>
      <c r="C33" s="6">
        <v>11079</v>
      </c>
      <c r="D33" s="6">
        <v>5401</v>
      </c>
      <c r="E33" s="6">
        <v>5678</v>
      </c>
      <c r="F33" s="7">
        <v>0.48749999999999999</v>
      </c>
      <c r="G33" s="7">
        <v>0.51249999999999996</v>
      </c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5"/>
      <c r="B34" s="6">
        <v>2014</v>
      </c>
      <c r="C34" s="6">
        <v>5229</v>
      </c>
      <c r="D34" s="6">
        <v>2220</v>
      </c>
      <c r="E34" s="6">
        <v>3009</v>
      </c>
      <c r="F34" s="7">
        <v>0.42459999999999998</v>
      </c>
      <c r="G34" s="7">
        <v>0.57540000000000002</v>
      </c>
      <c r="H34" s="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5"/>
      <c r="B35" s="6">
        <v>2015</v>
      </c>
      <c r="C35" s="6">
        <v>5823</v>
      </c>
      <c r="D35" s="6">
        <v>2796</v>
      </c>
      <c r="E35" s="6">
        <v>3027</v>
      </c>
      <c r="F35" s="7">
        <v>0.48020000000000002</v>
      </c>
      <c r="G35" s="7">
        <v>0.51980000000000004</v>
      </c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45"/>
      <c r="B36" s="6">
        <v>2016</v>
      </c>
      <c r="C36" s="6">
        <v>2974</v>
      </c>
      <c r="D36" s="6">
        <v>1488</v>
      </c>
      <c r="E36" s="6">
        <v>1486</v>
      </c>
      <c r="F36" s="7">
        <v>0.50029999999999997</v>
      </c>
      <c r="G36" s="7">
        <v>0.49969999999999998</v>
      </c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45"/>
      <c r="B37" s="6">
        <v>2017</v>
      </c>
      <c r="C37" s="6">
        <f>258+1817</f>
        <v>2075</v>
      </c>
      <c r="D37" s="6">
        <f>1765+206</f>
        <v>1971</v>
      </c>
      <c r="E37" s="6">
        <f>52+52</f>
        <v>104</v>
      </c>
      <c r="F37" s="7">
        <v>0.7984</v>
      </c>
      <c r="G37" s="7">
        <v>0.2016</v>
      </c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46"/>
      <c r="B38" s="9" t="s">
        <v>3</v>
      </c>
      <c r="C38" s="10">
        <f t="shared" ref="C38:E38" si="3">SUM(C30:C37)</f>
        <v>45612</v>
      </c>
      <c r="D38" s="10">
        <f t="shared" si="3"/>
        <v>28119</v>
      </c>
      <c r="E38" s="10">
        <f t="shared" si="3"/>
        <v>17493</v>
      </c>
      <c r="F38" s="11">
        <f>D38/C38</f>
        <v>0.61648250460405152</v>
      </c>
      <c r="G38" s="11">
        <f>E38/C38</f>
        <v>0.38351749539594843</v>
      </c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44">
        <v>24</v>
      </c>
      <c r="B39" s="6">
        <v>2010</v>
      </c>
      <c r="C39" s="6">
        <v>2140</v>
      </c>
      <c r="D39" s="6">
        <v>1979</v>
      </c>
      <c r="E39" s="6">
        <v>161</v>
      </c>
      <c r="F39" s="7">
        <v>0.92479999999999996</v>
      </c>
      <c r="G39" s="7">
        <v>7.5200000000000003E-2</v>
      </c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45"/>
      <c r="B40" s="6">
        <v>2011</v>
      </c>
      <c r="C40" s="6">
        <v>12451</v>
      </c>
      <c r="D40" s="6">
        <v>9890</v>
      </c>
      <c r="E40" s="6">
        <v>2561</v>
      </c>
      <c r="F40" s="7">
        <v>0.79430000000000001</v>
      </c>
      <c r="G40" s="7">
        <v>0.20569999999999999</v>
      </c>
      <c r="H40" s="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45"/>
      <c r="B41" s="6">
        <v>2012</v>
      </c>
      <c r="C41" s="6">
        <v>3841</v>
      </c>
      <c r="D41" s="6">
        <v>2367</v>
      </c>
      <c r="E41" s="6">
        <v>1474</v>
      </c>
      <c r="F41" s="7">
        <v>0.61619999999999997</v>
      </c>
      <c r="G41" s="7">
        <v>0.38379999999999997</v>
      </c>
      <c r="H41" s="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45"/>
      <c r="B42" s="6">
        <v>2013</v>
      </c>
      <c r="C42" s="6">
        <v>11079</v>
      </c>
      <c r="D42" s="6">
        <v>5401</v>
      </c>
      <c r="E42" s="6">
        <v>5678</v>
      </c>
      <c r="F42" s="7">
        <v>0.48749999999999999</v>
      </c>
      <c r="G42" s="7">
        <v>0.51249999999999996</v>
      </c>
      <c r="H42" s="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45"/>
      <c r="B43" s="6">
        <v>2014</v>
      </c>
      <c r="C43" s="6">
        <v>5229</v>
      </c>
      <c r="D43" s="6">
        <v>2219</v>
      </c>
      <c r="E43" s="6">
        <v>3010</v>
      </c>
      <c r="F43" s="7">
        <v>0.4244</v>
      </c>
      <c r="G43" s="7">
        <v>0.5756</v>
      </c>
      <c r="H43" s="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45"/>
      <c r="B44" s="6">
        <v>2015</v>
      </c>
      <c r="C44" s="6">
        <v>5823</v>
      </c>
      <c r="D44" s="6">
        <v>2795</v>
      </c>
      <c r="E44" s="6">
        <v>3029</v>
      </c>
      <c r="F44" s="7">
        <v>0.48</v>
      </c>
      <c r="G44" s="7">
        <v>0.5202</v>
      </c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45"/>
      <c r="B45" s="6">
        <v>2016</v>
      </c>
      <c r="C45" s="6">
        <v>2974</v>
      </c>
      <c r="D45" s="6">
        <v>1488</v>
      </c>
      <c r="E45" s="6">
        <v>1487</v>
      </c>
      <c r="F45" s="7">
        <v>0.50029999999999997</v>
      </c>
      <c r="G45" s="7">
        <v>0.5</v>
      </c>
      <c r="H45" s="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45"/>
      <c r="B46" s="6">
        <v>2017</v>
      </c>
      <c r="C46" s="6">
        <f>258+1817</f>
        <v>2075</v>
      </c>
      <c r="D46" s="6">
        <f>1765+206</f>
        <v>1971</v>
      </c>
      <c r="E46" s="6">
        <f>52+52</f>
        <v>104</v>
      </c>
      <c r="F46" s="7">
        <v>0.7984</v>
      </c>
      <c r="G46" s="7">
        <v>0.2016</v>
      </c>
      <c r="H46" s="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46"/>
      <c r="B47" s="9" t="s">
        <v>3</v>
      </c>
      <c r="C47" s="10">
        <f t="shared" ref="C47:E47" si="4">SUM(C39:C46)</f>
        <v>45612</v>
      </c>
      <c r="D47" s="10">
        <f t="shared" si="4"/>
        <v>28110</v>
      </c>
      <c r="E47" s="10">
        <f t="shared" si="4"/>
        <v>17504</v>
      </c>
      <c r="F47" s="11">
        <f>D47/C47</f>
        <v>0.6162851881083925</v>
      </c>
      <c r="G47" s="11">
        <f>E47/C47</f>
        <v>0.3837586600017539</v>
      </c>
      <c r="H47" s="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44">
        <v>25</v>
      </c>
      <c r="B48" s="6">
        <v>2010</v>
      </c>
      <c r="C48" s="6">
        <v>2140</v>
      </c>
      <c r="D48" s="6">
        <v>2068</v>
      </c>
      <c r="E48" s="6">
        <v>72</v>
      </c>
      <c r="F48" s="7">
        <v>0.96640000000000004</v>
      </c>
      <c r="G48" s="7">
        <v>3.3599999999999998E-2</v>
      </c>
      <c r="H48" s="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45"/>
      <c r="B49" s="6">
        <v>2011</v>
      </c>
      <c r="C49" s="6">
        <v>12659</v>
      </c>
      <c r="D49" s="6">
        <v>10084</v>
      </c>
      <c r="E49" s="6">
        <v>2575</v>
      </c>
      <c r="F49" s="7">
        <v>0.79659999999999997</v>
      </c>
      <c r="G49" s="7">
        <v>0.2034</v>
      </c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45"/>
      <c r="B50" s="6">
        <v>2012</v>
      </c>
      <c r="C50" s="6">
        <v>3841</v>
      </c>
      <c r="D50" s="6">
        <v>2369</v>
      </c>
      <c r="E50" s="6">
        <v>1472</v>
      </c>
      <c r="F50" s="7">
        <v>0.61680000000000001</v>
      </c>
      <c r="G50" s="7">
        <v>0.38319999999999999</v>
      </c>
      <c r="H50" s="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45"/>
      <c r="B51" s="6">
        <v>2013</v>
      </c>
      <c r="C51" s="6">
        <v>11079</v>
      </c>
      <c r="D51" s="6">
        <v>5404</v>
      </c>
      <c r="E51" s="6">
        <v>5675</v>
      </c>
      <c r="F51" s="7">
        <v>0.48780000000000001</v>
      </c>
      <c r="G51" s="7">
        <v>0.51219999999999999</v>
      </c>
      <c r="H51" s="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45"/>
      <c r="B52" s="6">
        <v>2014</v>
      </c>
      <c r="C52" s="6">
        <v>5229</v>
      </c>
      <c r="D52" s="6">
        <v>2222</v>
      </c>
      <c r="E52" s="6">
        <v>3007</v>
      </c>
      <c r="F52" s="7">
        <v>0.4249</v>
      </c>
      <c r="G52" s="7">
        <v>0.57509999999999994</v>
      </c>
      <c r="H52" s="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45"/>
      <c r="B53" s="6">
        <v>2015</v>
      </c>
      <c r="C53" s="6">
        <v>5823</v>
      </c>
      <c r="D53" s="6">
        <v>2813</v>
      </c>
      <c r="E53" s="6">
        <v>3011</v>
      </c>
      <c r="F53" s="7">
        <v>0.48309999999999997</v>
      </c>
      <c r="G53" s="7">
        <v>0.5171</v>
      </c>
      <c r="H53" s="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45"/>
      <c r="B54" s="6">
        <v>2016</v>
      </c>
      <c r="C54" s="6">
        <v>2974</v>
      </c>
      <c r="D54" s="6">
        <v>1490</v>
      </c>
      <c r="E54" s="6">
        <v>1485</v>
      </c>
      <c r="F54" s="7">
        <v>0.501</v>
      </c>
      <c r="G54" s="7">
        <v>0.49930000000000002</v>
      </c>
      <c r="H54" s="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45"/>
      <c r="B55" s="6">
        <v>2017</v>
      </c>
      <c r="C55" s="6">
        <f>258+1817</f>
        <v>2075</v>
      </c>
      <c r="D55" s="6">
        <f>1768+206</f>
        <v>1974</v>
      </c>
      <c r="E55" s="6">
        <f>49+52</f>
        <v>101</v>
      </c>
      <c r="F55" s="7">
        <v>0.7984</v>
      </c>
      <c r="G55" s="7">
        <v>0.2016</v>
      </c>
      <c r="H55" s="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46"/>
      <c r="B56" s="9" t="s">
        <v>3</v>
      </c>
      <c r="C56" s="10">
        <f t="shared" ref="C56:E56" si="5">SUM(C48:C55)</f>
        <v>45820</v>
      </c>
      <c r="D56" s="10">
        <f t="shared" si="5"/>
        <v>28424</v>
      </c>
      <c r="E56" s="10">
        <f t="shared" si="5"/>
        <v>17398</v>
      </c>
      <c r="F56" s="11">
        <f>D56/C56</f>
        <v>0.62034046268005238</v>
      </c>
      <c r="G56" s="11">
        <f>E56/C56</f>
        <v>0.37970318638149281</v>
      </c>
      <c r="H56" s="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44">
        <v>26</v>
      </c>
      <c r="B57" s="6">
        <v>2010</v>
      </c>
      <c r="C57" s="6">
        <v>2140</v>
      </c>
      <c r="D57" s="6">
        <v>1979</v>
      </c>
      <c r="E57" s="6">
        <v>161</v>
      </c>
      <c r="F57" s="7">
        <v>0.92479999999999996</v>
      </c>
      <c r="G57" s="7">
        <v>7.5200000000000003E-2</v>
      </c>
      <c r="H57" s="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45"/>
      <c r="B58" s="6">
        <v>2011</v>
      </c>
      <c r="C58" s="6">
        <v>12451</v>
      </c>
      <c r="D58" s="6">
        <v>9890</v>
      </c>
      <c r="E58" s="6">
        <v>2561</v>
      </c>
      <c r="F58" s="7">
        <v>0.79430000000000001</v>
      </c>
      <c r="G58" s="7">
        <v>0.20569999999999999</v>
      </c>
      <c r="H58" s="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45"/>
      <c r="B59" s="6">
        <v>2012</v>
      </c>
      <c r="C59" s="6">
        <v>3841</v>
      </c>
      <c r="D59" s="6">
        <v>2367</v>
      </c>
      <c r="E59" s="6">
        <v>1474</v>
      </c>
      <c r="F59" s="7">
        <v>0.61619999999999997</v>
      </c>
      <c r="G59" s="7">
        <v>0.38379999999999997</v>
      </c>
      <c r="H59" s="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45"/>
      <c r="B60" s="6">
        <v>2013</v>
      </c>
      <c r="C60" s="6">
        <v>11079</v>
      </c>
      <c r="D60" s="6">
        <v>5401</v>
      </c>
      <c r="E60" s="6">
        <v>5678</v>
      </c>
      <c r="F60" s="7">
        <v>0.48749999999999999</v>
      </c>
      <c r="G60" s="7">
        <v>0.51249999999999996</v>
      </c>
      <c r="H60" s="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45"/>
      <c r="B61" s="6">
        <v>2014</v>
      </c>
      <c r="C61" s="6">
        <v>5229</v>
      </c>
      <c r="D61" s="6">
        <v>2219</v>
      </c>
      <c r="E61" s="6">
        <v>3010</v>
      </c>
      <c r="F61" s="7">
        <v>0.4244</v>
      </c>
      <c r="G61" s="7">
        <v>0.5756</v>
      </c>
      <c r="H61" s="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45"/>
      <c r="B62" s="6">
        <v>2015</v>
      </c>
      <c r="C62" s="6">
        <v>5823</v>
      </c>
      <c r="D62" s="6">
        <v>2795</v>
      </c>
      <c r="E62" s="6">
        <v>3029</v>
      </c>
      <c r="F62" s="7">
        <f t="shared" ref="F62:F63" si="6">D62/C62</f>
        <v>0.47999313068864846</v>
      </c>
      <c r="G62" s="7">
        <f t="shared" ref="G62:G63" si="7">E62/C62</f>
        <v>0.52017860209514</v>
      </c>
      <c r="H62" s="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45"/>
      <c r="B63" s="6">
        <v>2016</v>
      </c>
      <c r="C63" s="6">
        <v>2974</v>
      </c>
      <c r="D63" s="6">
        <v>1488</v>
      </c>
      <c r="E63" s="6">
        <v>1487</v>
      </c>
      <c r="F63" s="7">
        <f t="shared" si="6"/>
        <v>0.50033624747814387</v>
      </c>
      <c r="G63" s="7">
        <f t="shared" si="7"/>
        <v>0.5</v>
      </c>
      <c r="H63" s="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45"/>
      <c r="B64" s="6">
        <v>2017</v>
      </c>
      <c r="C64" s="6">
        <f>258+1817</f>
        <v>2075</v>
      </c>
      <c r="D64" s="6">
        <f>206+1810</f>
        <v>2016</v>
      </c>
      <c r="E64" s="6">
        <v>59</v>
      </c>
      <c r="F64" s="7">
        <v>0.7984</v>
      </c>
      <c r="G64" s="7">
        <v>0.2016</v>
      </c>
      <c r="H64" s="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46"/>
      <c r="B65" s="9" t="s">
        <v>3</v>
      </c>
      <c r="C65" s="10">
        <f t="shared" ref="C65:E65" si="8">SUM(C57:C64)</f>
        <v>45612</v>
      </c>
      <c r="D65" s="10">
        <f t="shared" si="8"/>
        <v>28155</v>
      </c>
      <c r="E65" s="10">
        <f t="shared" si="8"/>
        <v>17459</v>
      </c>
      <c r="F65" s="11">
        <f t="shared" ref="F65:F74" si="9">D65/C65</f>
        <v>0.6172717705866877</v>
      </c>
      <c r="G65" s="11">
        <f t="shared" ref="G65:G74" si="10">E65/C65</f>
        <v>0.38277207752345876</v>
      </c>
      <c r="H65" s="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44">
        <v>27</v>
      </c>
      <c r="B66" s="6">
        <v>2010</v>
      </c>
      <c r="C66" s="6">
        <v>2140</v>
      </c>
      <c r="D66" s="6">
        <f t="shared" ref="D66:D73" si="11">C66-E66</f>
        <v>2036</v>
      </c>
      <c r="E66" s="6">
        <v>104</v>
      </c>
      <c r="F66" s="7">
        <f t="shared" si="9"/>
        <v>0.95140186915887848</v>
      </c>
      <c r="G66" s="7">
        <f t="shared" si="10"/>
        <v>4.8598130841121495E-2</v>
      </c>
      <c r="H66" s="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45"/>
      <c r="B67" s="6">
        <v>2011</v>
      </c>
      <c r="C67" s="6">
        <v>12451</v>
      </c>
      <c r="D67" s="6">
        <f t="shared" si="11"/>
        <v>11964</v>
      </c>
      <c r="E67" s="6">
        <v>487</v>
      </c>
      <c r="F67" s="7">
        <f t="shared" si="9"/>
        <v>0.96088667576901454</v>
      </c>
      <c r="G67" s="7">
        <f t="shared" si="10"/>
        <v>3.9113324230985465E-2</v>
      </c>
      <c r="H67" s="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45"/>
      <c r="B68" s="6">
        <v>2012</v>
      </c>
      <c r="C68" s="6">
        <v>3841</v>
      </c>
      <c r="D68" s="6">
        <f t="shared" si="11"/>
        <v>3659</v>
      </c>
      <c r="E68" s="6">
        <v>182</v>
      </c>
      <c r="F68" s="7">
        <f t="shared" si="9"/>
        <v>0.95261650611819837</v>
      </c>
      <c r="G68" s="7">
        <f t="shared" si="10"/>
        <v>4.7383493881801617E-2</v>
      </c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45"/>
      <c r="B69" s="6">
        <v>2013</v>
      </c>
      <c r="C69" s="6">
        <v>11079</v>
      </c>
      <c r="D69" s="6">
        <f t="shared" si="11"/>
        <v>5995</v>
      </c>
      <c r="E69" s="6">
        <v>5084</v>
      </c>
      <c r="F69" s="7">
        <f t="shared" si="9"/>
        <v>0.54111381893672716</v>
      </c>
      <c r="G69" s="7">
        <f t="shared" si="10"/>
        <v>0.45888618106327284</v>
      </c>
      <c r="H69" s="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45"/>
      <c r="B70" s="6">
        <v>2014</v>
      </c>
      <c r="C70" s="6">
        <v>5229</v>
      </c>
      <c r="D70" s="6">
        <f t="shared" si="11"/>
        <v>2968</v>
      </c>
      <c r="E70" s="6">
        <v>2261</v>
      </c>
      <c r="F70" s="7">
        <f t="shared" si="9"/>
        <v>0.56760374832663985</v>
      </c>
      <c r="G70" s="7">
        <f t="shared" si="10"/>
        <v>0.4323962516733601</v>
      </c>
      <c r="H70" s="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45"/>
      <c r="B71" s="6">
        <v>2015</v>
      </c>
      <c r="C71" s="6">
        <v>5823</v>
      </c>
      <c r="D71" s="6">
        <f t="shared" si="11"/>
        <v>5207</v>
      </c>
      <c r="E71" s="6">
        <v>616</v>
      </c>
      <c r="F71" s="7">
        <f t="shared" si="9"/>
        <v>0.89421260518633006</v>
      </c>
      <c r="G71" s="7">
        <f t="shared" si="10"/>
        <v>0.10578739481366993</v>
      </c>
      <c r="H71" s="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45"/>
      <c r="B72" s="6">
        <v>2016</v>
      </c>
      <c r="C72" s="6">
        <v>2974</v>
      </c>
      <c r="D72" s="6">
        <f t="shared" si="11"/>
        <v>2482</v>
      </c>
      <c r="E72" s="6">
        <v>492</v>
      </c>
      <c r="F72" s="7">
        <f t="shared" si="9"/>
        <v>0.8345662407531943</v>
      </c>
      <c r="G72" s="7">
        <f t="shared" si="10"/>
        <v>0.16543375924680565</v>
      </c>
      <c r="H72" s="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45"/>
      <c r="B73" s="6">
        <v>2017</v>
      </c>
      <c r="C73" s="6">
        <f>258+1817</f>
        <v>2075</v>
      </c>
      <c r="D73" s="6">
        <f t="shared" si="11"/>
        <v>2066</v>
      </c>
      <c r="E73" s="6">
        <f>2+7</f>
        <v>9</v>
      </c>
      <c r="F73" s="7">
        <f t="shared" si="9"/>
        <v>0.99566265060240966</v>
      </c>
      <c r="G73" s="7">
        <f t="shared" si="10"/>
        <v>4.3373493975903616E-3</v>
      </c>
      <c r="H73" s="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46"/>
      <c r="B74" s="9" t="s">
        <v>3</v>
      </c>
      <c r="C74" s="10">
        <f t="shared" ref="C74:E74" si="12">SUM(C66:C73)</f>
        <v>45612</v>
      </c>
      <c r="D74" s="10">
        <f t="shared" si="12"/>
        <v>36377</v>
      </c>
      <c r="E74" s="10">
        <f t="shared" si="12"/>
        <v>9235</v>
      </c>
      <c r="F74" s="7">
        <f t="shared" si="9"/>
        <v>0.79753135139875475</v>
      </c>
      <c r="G74" s="7">
        <f t="shared" si="10"/>
        <v>0.20246864860124528</v>
      </c>
      <c r="H74" s="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</sheetData>
  <mergeCells count="9">
    <mergeCell ref="A66:A74"/>
    <mergeCell ref="A3:A11"/>
    <mergeCell ref="A1:G1"/>
    <mergeCell ref="A48:A56"/>
    <mergeCell ref="A39:A47"/>
    <mergeCell ref="A30:A38"/>
    <mergeCell ref="A21:A29"/>
    <mergeCell ref="A12:A20"/>
    <mergeCell ref="A57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9"/>
  <sheetViews>
    <sheetView topLeftCell="A177" workbookViewId="0">
      <selection activeCell="C192" sqref="C192"/>
    </sheetView>
  </sheetViews>
  <sheetFormatPr defaultColWidth="12.5703125" defaultRowHeight="15.75" customHeight="1"/>
  <cols>
    <col min="1" max="1" width="5.85546875" customWidth="1"/>
    <col min="2" max="2" width="52.42578125" customWidth="1"/>
    <col min="3" max="29" width="5.85546875" customWidth="1"/>
    <col min="30" max="30" width="7.85546875" customWidth="1"/>
    <col min="31" max="31" width="6.7109375" customWidth="1"/>
  </cols>
  <sheetData>
    <row r="1" spans="1:31" ht="15.75" customHeight="1">
      <c r="A1" s="52" t="s">
        <v>8</v>
      </c>
      <c r="B1" s="53"/>
      <c r="C1" s="51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12">
        <v>0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 t="s">
        <v>10</v>
      </c>
    </row>
    <row r="3" spans="1:31" ht="15.75" customHeight="1">
      <c r="A3" s="56">
        <v>19</v>
      </c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2">
        <v>0</v>
      </c>
    </row>
    <row r="4" spans="1:31" ht="15.75" customHeight="1">
      <c r="A4" s="45"/>
      <c r="B4" s="13" t="s">
        <v>12</v>
      </c>
      <c r="C4" s="14"/>
      <c r="D4" s="14"/>
      <c r="E4" s="14"/>
      <c r="F4" s="12">
        <v>2</v>
      </c>
      <c r="G4" s="12">
        <v>1</v>
      </c>
      <c r="H4" s="12">
        <v>1</v>
      </c>
      <c r="I4" s="14"/>
      <c r="J4" s="14"/>
      <c r="K4" s="12">
        <v>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2">
        <v>6</v>
      </c>
    </row>
    <row r="5" spans="1:31" ht="15.75" customHeight="1">
      <c r="A5" s="45"/>
      <c r="B5" s="13" t="s">
        <v>13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2">
        <v>0</v>
      </c>
    </row>
    <row r="6" spans="1:31" ht="15.75" customHeight="1">
      <c r="A6" s="45"/>
      <c r="B6" s="13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2">
        <v>0</v>
      </c>
    </row>
    <row r="7" spans="1:31" ht="15.75" customHeight="1">
      <c r="A7" s="45"/>
      <c r="B7" s="13" t="s">
        <v>15</v>
      </c>
      <c r="C7" s="12"/>
      <c r="D7" s="12"/>
      <c r="E7" s="12"/>
      <c r="F7" s="12"/>
      <c r="G7" s="12">
        <v>1</v>
      </c>
      <c r="H7" s="12"/>
      <c r="I7" s="12"/>
      <c r="J7" s="12"/>
      <c r="K7" s="12"/>
      <c r="L7" s="12"/>
      <c r="M7" s="1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2">
        <v>1</v>
      </c>
    </row>
    <row r="8" spans="1:31" ht="15.75" customHeight="1">
      <c r="A8" s="45"/>
      <c r="B8" s="13" t="s">
        <v>16</v>
      </c>
      <c r="C8" s="12">
        <v>1</v>
      </c>
      <c r="D8" s="12">
        <v>1</v>
      </c>
      <c r="E8" s="12"/>
      <c r="F8" s="12">
        <v>12</v>
      </c>
      <c r="G8" s="12">
        <v>10</v>
      </c>
      <c r="H8" s="12">
        <v>2</v>
      </c>
      <c r="I8" s="12">
        <v>2</v>
      </c>
      <c r="J8" s="12">
        <v>5</v>
      </c>
      <c r="K8" s="12">
        <v>3</v>
      </c>
      <c r="L8" s="12">
        <v>1</v>
      </c>
      <c r="M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2">
        <v>37</v>
      </c>
    </row>
    <row r="9" spans="1:31" ht="15.75" customHeight="1">
      <c r="A9" s="45"/>
      <c r="B9" s="13" t="s">
        <v>17</v>
      </c>
      <c r="C9" s="12"/>
      <c r="D9" s="12">
        <v>1</v>
      </c>
      <c r="E9" s="12">
        <v>3</v>
      </c>
      <c r="F9" s="12">
        <v>24</v>
      </c>
      <c r="G9" s="12">
        <v>18</v>
      </c>
      <c r="H9" s="12">
        <v>6</v>
      </c>
      <c r="I9" s="12"/>
      <c r="J9" s="12">
        <v>7</v>
      </c>
      <c r="K9" s="12">
        <v>7</v>
      </c>
      <c r="L9" s="12"/>
      <c r="M9" s="1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>
        <v>1</v>
      </c>
      <c r="AA9" s="15"/>
      <c r="AB9" s="15"/>
      <c r="AC9" s="15"/>
      <c r="AD9" s="15"/>
      <c r="AE9" s="12">
        <v>67</v>
      </c>
    </row>
    <row r="10" spans="1:31" ht="15.75" customHeight="1">
      <c r="A10" s="45"/>
      <c r="B10" s="13" t="s">
        <v>18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2">
        <v>0</v>
      </c>
    </row>
    <row r="11" spans="1:31" ht="15.75" customHeight="1">
      <c r="A11" s="45"/>
      <c r="B11" s="13" t="s">
        <v>19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2">
        <v>0</v>
      </c>
    </row>
    <row r="12" spans="1:31" ht="15.75" customHeight="1">
      <c r="A12" s="45"/>
      <c r="B12" s="13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2">
        <v>0</v>
      </c>
    </row>
    <row r="13" spans="1:31" ht="15.75" customHeight="1">
      <c r="A13" s="45"/>
      <c r="B13" s="13" t="s">
        <v>21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2">
        <v>0</v>
      </c>
    </row>
    <row r="14" spans="1:31" ht="15.75" customHeight="1">
      <c r="A14" s="45"/>
      <c r="B14" s="13" t="s">
        <v>22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2">
        <v>0</v>
      </c>
    </row>
    <row r="15" spans="1:31" ht="15.75" customHeight="1">
      <c r="A15" s="45"/>
      <c r="B15" s="13" t="s">
        <v>23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2">
        <v>0</v>
      </c>
    </row>
    <row r="16" spans="1:31" ht="15.75" customHeight="1">
      <c r="A16" s="45"/>
      <c r="B16" s="13" t="s">
        <v>24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2">
        <v>0</v>
      </c>
    </row>
    <row r="17" spans="1:31" ht="15.75" customHeight="1">
      <c r="A17" s="45"/>
      <c r="B17" s="13" t="s">
        <v>25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2">
        <v>0</v>
      </c>
    </row>
    <row r="18" spans="1:31" ht="15.75" customHeight="1">
      <c r="A18" s="45"/>
      <c r="B18" s="13" t="s">
        <v>26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2">
        <v>0</v>
      </c>
    </row>
    <row r="19" spans="1:31" ht="15.75" customHeight="1">
      <c r="A19" s="45"/>
      <c r="B19" s="13" t="s">
        <v>27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"/>
      <c r="P19" s="14"/>
      <c r="Q19" s="14"/>
      <c r="R19" s="14"/>
      <c r="S19" s="14"/>
      <c r="T19" s="14"/>
      <c r="U19" s="14"/>
      <c r="V19" s="14"/>
      <c r="W19" s="15"/>
      <c r="X19" s="14"/>
      <c r="Y19" s="14"/>
      <c r="Z19" s="14"/>
      <c r="AA19" s="15"/>
      <c r="AB19" s="15"/>
      <c r="AC19" s="15"/>
      <c r="AD19" s="15"/>
      <c r="AE19" s="12">
        <v>0</v>
      </c>
    </row>
    <row r="20" spans="1:31" ht="15.75" customHeight="1">
      <c r="A20" s="45"/>
      <c r="B20" s="13" t="s">
        <v>28</v>
      </c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2">
        <v>0</v>
      </c>
    </row>
    <row r="21" spans="1:31" ht="15.75" customHeight="1">
      <c r="A21" s="45"/>
      <c r="B21" s="66" t="s">
        <v>29</v>
      </c>
      <c r="C21" s="67"/>
      <c r="D21" s="68"/>
      <c r="E21" s="14"/>
      <c r="F21" s="14"/>
      <c r="G21" s="14"/>
      <c r="H21" s="14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4"/>
    </row>
    <row r="22" spans="1:31" ht="15.75" customHeight="1">
      <c r="A22" s="45"/>
      <c r="B22" s="13" t="s">
        <v>30</v>
      </c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2">
        <v>0</v>
      </c>
    </row>
    <row r="23" spans="1:31" ht="15.75" customHeight="1">
      <c r="A23" s="45"/>
      <c r="B23" s="13" t="s">
        <v>31</v>
      </c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2">
        <v>0</v>
      </c>
    </row>
    <row r="24" spans="1:31" ht="15.75" customHeight="1">
      <c r="A24" s="46"/>
      <c r="B24" s="13" t="s">
        <v>10</v>
      </c>
      <c r="C24" s="16">
        <v>1</v>
      </c>
      <c r="D24" s="16">
        <v>2</v>
      </c>
      <c r="E24" s="16">
        <v>3</v>
      </c>
      <c r="F24" s="16">
        <v>38</v>
      </c>
      <c r="G24" s="16">
        <v>30</v>
      </c>
      <c r="H24" s="16">
        <v>9</v>
      </c>
      <c r="I24" s="16">
        <v>2</v>
      </c>
      <c r="J24" s="16">
        <v>12</v>
      </c>
      <c r="K24" s="16">
        <v>12</v>
      </c>
      <c r="L24" s="16">
        <v>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111</v>
      </c>
    </row>
    <row r="25" spans="1:31" ht="15.75" customHeight="1">
      <c r="A25" s="18"/>
      <c r="B25" s="19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ht="15.75" customHeight="1">
      <c r="A26" s="56">
        <v>21</v>
      </c>
      <c r="B26" s="13" t="s">
        <v>11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2">
        <v>0</v>
      </c>
    </row>
    <row r="27" spans="1:31" ht="15.75" customHeight="1">
      <c r="A27" s="45"/>
      <c r="B27" s="13" t="s">
        <v>12</v>
      </c>
      <c r="C27" s="14"/>
      <c r="D27" s="14"/>
      <c r="E27" s="14"/>
      <c r="F27" s="12">
        <v>2</v>
      </c>
      <c r="G27" s="12">
        <v>1</v>
      </c>
      <c r="H27" s="12">
        <v>1</v>
      </c>
      <c r="I27" s="14"/>
      <c r="J27" s="14"/>
      <c r="K27" s="12">
        <v>2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2">
        <v>6</v>
      </c>
    </row>
    <row r="28" spans="1:31" ht="15.75" customHeight="1">
      <c r="A28" s="45"/>
      <c r="B28" s="13" t="s">
        <v>13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2">
        <v>0</v>
      </c>
    </row>
    <row r="29" spans="1:31" ht="15.75" customHeight="1">
      <c r="A29" s="45"/>
      <c r="B29" s="13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2">
        <v>0</v>
      </c>
    </row>
    <row r="30" spans="1:31" ht="15.75" customHeight="1">
      <c r="A30" s="45"/>
      <c r="B30" s="13" t="s">
        <v>15</v>
      </c>
      <c r="C30" s="14"/>
      <c r="D30" s="14"/>
      <c r="E30" s="14"/>
      <c r="F30" s="14"/>
      <c r="G30" s="12">
        <v>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2">
        <v>1</v>
      </c>
    </row>
    <row r="31" spans="1:31" ht="15.75" customHeight="1">
      <c r="A31" s="45"/>
      <c r="B31" s="13" t="s">
        <v>16</v>
      </c>
      <c r="C31" s="12">
        <v>1</v>
      </c>
      <c r="D31" s="12">
        <v>1</v>
      </c>
      <c r="E31" s="14"/>
      <c r="F31" s="12">
        <v>12</v>
      </c>
      <c r="G31" s="12">
        <v>10</v>
      </c>
      <c r="H31" s="12">
        <v>2</v>
      </c>
      <c r="I31" s="12">
        <v>2</v>
      </c>
      <c r="J31" s="12">
        <v>5</v>
      </c>
      <c r="K31" s="12">
        <v>3</v>
      </c>
      <c r="L31" s="12">
        <v>1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2">
        <v>37</v>
      </c>
    </row>
    <row r="32" spans="1:31" ht="15.75" customHeight="1">
      <c r="A32" s="45"/>
      <c r="B32" s="13" t="s">
        <v>17</v>
      </c>
      <c r="C32" s="15"/>
      <c r="D32" s="16">
        <v>1</v>
      </c>
      <c r="E32" s="16">
        <v>3</v>
      </c>
      <c r="F32" s="16">
        <v>24</v>
      </c>
      <c r="G32" s="16">
        <v>18</v>
      </c>
      <c r="H32" s="16">
        <v>6</v>
      </c>
      <c r="I32" s="15"/>
      <c r="J32" s="16">
        <v>7</v>
      </c>
      <c r="K32" s="16">
        <v>7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>
        <v>1</v>
      </c>
      <c r="AA32" s="15"/>
      <c r="AB32" s="15"/>
      <c r="AC32" s="15"/>
      <c r="AD32" s="15"/>
      <c r="AE32" s="12">
        <v>67</v>
      </c>
    </row>
    <row r="33" spans="1:31" ht="15.75" customHeight="1">
      <c r="A33" s="45"/>
      <c r="B33" s="13" t="s">
        <v>18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2">
        <v>0</v>
      </c>
    </row>
    <row r="34" spans="1:31" ht="15.75" customHeight="1">
      <c r="A34" s="45"/>
      <c r="B34" s="50" t="s">
        <v>19</v>
      </c>
      <c r="C34" s="49"/>
      <c r="D34" s="17"/>
      <c r="E34" s="17"/>
      <c r="F34" s="1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2">
        <v>0</v>
      </c>
    </row>
    <row r="35" spans="1:31" ht="15.75" customHeight="1">
      <c r="A35" s="45"/>
      <c r="B35" s="13" t="s">
        <v>20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2">
        <v>0</v>
      </c>
    </row>
    <row r="36" spans="1:31">
      <c r="A36" s="45"/>
      <c r="B36" s="13" t="s">
        <v>21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2">
        <v>0</v>
      </c>
    </row>
    <row r="37" spans="1:31">
      <c r="A37" s="45"/>
      <c r="B37" s="13" t="s">
        <v>22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2">
        <v>0</v>
      </c>
    </row>
    <row r="38" spans="1:31">
      <c r="A38" s="45"/>
      <c r="B38" s="13" t="s">
        <v>23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2">
        <v>0</v>
      </c>
    </row>
    <row r="39" spans="1:31">
      <c r="A39" s="45"/>
      <c r="B39" s="13" t="s">
        <v>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2">
        <v>0</v>
      </c>
    </row>
    <row r="40" spans="1:31">
      <c r="A40" s="45"/>
      <c r="B40" s="13" t="s">
        <v>25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2">
        <v>0</v>
      </c>
    </row>
    <row r="41" spans="1:31">
      <c r="A41" s="45"/>
      <c r="B41" s="13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2">
        <v>0</v>
      </c>
    </row>
    <row r="42" spans="1:31">
      <c r="A42" s="45"/>
      <c r="B42" s="13" t="s">
        <v>27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4"/>
      <c r="P42" s="14"/>
      <c r="Q42" s="14"/>
      <c r="R42" s="14"/>
      <c r="S42" s="14"/>
      <c r="T42" s="14"/>
      <c r="U42" s="14"/>
      <c r="V42" s="14"/>
      <c r="W42" s="15"/>
      <c r="X42" s="14"/>
      <c r="Y42" s="14"/>
      <c r="Z42" s="14"/>
      <c r="AA42" s="15"/>
      <c r="AB42" s="15"/>
      <c r="AC42" s="15"/>
      <c r="AD42" s="15"/>
      <c r="AE42" s="12">
        <v>0</v>
      </c>
    </row>
    <row r="43" spans="1:31">
      <c r="A43" s="45"/>
      <c r="B43" s="13" t="s">
        <v>28</v>
      </c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2">
        <v>0</v>
      </c>
    </row>
    <row r="44" spans="1:31">
      <c r="A44" s="45"/>
      <c r="B44" s="66" t="s">
        <v>29</v>
      </c>
      <c r="C44" s="67"/>
      <c r="D44" s="68"/>
      <c r="E44" s="14"/>
      <c r="F44" s="14"/>
      <c r="G44" s="14"/>
      <c r="H44" s="14"/>
      <c r="I44" s="14"/>
      <c r="J44" s="14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4"/>
    </row>
    <row r="45" spans="1:31">
      <c r="A45" s="45"/>
      <c r="B45" s="13" t="s">
        <v>30</v>
      </c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2">
        <v>0</v>
      </c>
    </row>
    <row r="46" spans="1:31">
      <c r="A46" s="45"/>
      <c r="B46" s="13" t="s">
        <v>31</v>
      </c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2">
        <v>0</v>
      </c>
    </row>
    <row r="47" spans="1:31">
      <c r="A47" s="46"/>
      <c r="B47" s="13" t="s">
        <v>10</v>
      </c>
      <c r="C47" s="16">
        <v>1</v>
      </c>
      <c r="D47" s="16">
        <v>2</v>
      </c>
      <c r="E47" s="16">
        <v>3</v>
      </c>
      <c r="F47" s="16">
        <v>38</v>
      </c>
      <c r="G47" s="16">
        <v>30</v>
      </c>
      <c r="H47" s="16">
        <v>9</v>
      </c>
      <c r="I47" s="16">
        <v>2</v>
      </c>
      <c r="J47" s="16">
        <v>12</v>
      </c>
      <c r="K47" s="16">
        <v>12</v>
      </c>
      <c r="L47" s="16">
        <v>1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1</v>
      </c>
      <c r="AA47" s="16">
        <v>0</v>
      </c>
      <c r="AB47" s="16">
        <v>0</v>
      </c>
      <c r="AC47" s="16">
        <v>0</v>
      </c>
      <c r="AD47" s="16">
        <v>0</v>
      </c>
      <c r="AE47" s="16">
        <v>111</v>
      </c>
    </row>
    <row r="48" spans="1:31" ht="12.75">
      <c r="A48" s="18"/>
      <c r="B48" s="19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ht="12.75">
      <c r="A49" s="56">
        <v>22</v>
      </c>
      <c r="B49" s="13" t="s">
        <v>11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2">
        <v>0</v>
      </c>
    </row>
    <row r="50" spans="1:31" ht="12.75">
      <c r="A50" s="45"/>
      <c r="B50" s="13" t="s">
        <v>12</v>
      </c>
      <c r="C50" s="14"/>
      <c r="D50" s="14"/>
      <c r="E50" s="14"/>
      <c r="F50" s="12">
        <v>2</v>
      </c>
      <c r="G50" s="12">
        <v>2</v>
      </c>
      <c r="H50" s="14"/>
      <c r="I50" s="14"/>
      <c r="J50" s="12">
        <v>2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2">
        <v>6</v>
      </c>
    </row>
    <row r="51" spans="1:31" ht="12.75">
      <c r="A51" s="45"/>
      <c r="B51" s="13" t="s">
        <v>13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2">
        <v>0</v>
      </c>
    </row>
    <row r="52" spans="1:31" ht="12.75">
      <c r="A52" s="45"/>
      <c r="B52" s="13" t="s">
        <v>14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2">
        <v>0</v>
      </c>
    </row>
    <row r="53" spans="1:31" ht="12.75">
      <c r="A53" s="45"/>
      <c r="B53" s="13" t="s">
        <v>15</v>
      </c>
      <c r="C53" s="14"/>
      <c r="D53" s="14"/>
      <c r="E53" s="14"/>
      <c r="F53" s="14"/>
      <c r="G53" s="12">
        <v>1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2">
        <v>1</v>
      </c>
    </row>
    <row r="54" spans="1:31" ht="12.75">
      <c r="A54" s="45"/>
      <c r="B54" s="13" t="s">
        <v>16</v>
      </c>
      <c r="C54" s="14"/>
      <c r="D54" s="14"/>
      <c r="E54" s="12">
        <v>1</v>
      </c>
      <c r="F54" s="12">
        <v>13</v>
      </c>
      <c r="G54" s="12">
        <v>7</v>
      </c>
      <c r="H54" s="12">
        <v>4</v>
      </c>
      <c r="I54" s="14"/>
      <c r="J54" s="12">
        <v>5</v>
      </c>
      <c r="K54" s="12">
        <v>4</v>
      </c>
      <c r="L54" s="12">
        <v>1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2">
        <v>1</v>
      </c>
      <c r="AA54" s="14"/>
      <c r="AB54" s="14"/>
      <c r="AC54" s="14"/>
      <c r="AD54" s="14"/>
      <c r="AE54" s="12">
        <v>36</v>
      </c>
    </row>
    <row r="55" spans="1:31">
      <c r="A55" s="45"/>
      <c r="B55" s="13" t="s">
        <v>17</v>
      </c>
      <c r="C55" s="16">
        <v>1</v>
      </c>
      <c r="D55" s="16">
        <v>2</v>
      </c>
      <c r="E55" s="16">
        <v>2</v>
      </c>
      <c r="F55" s="16">
        <v>19</v>
      </c>
      <c r="G55" s="16">
        <v>18</v>
      </c>
      <c r="H55" s="16">
        <v>5</v>
      </c>
      <c r="I55" s="16">
        <v>2</v>
      </c>
      <c r="J55" s="16">
        <v>10</v>
      </c>
      <c r="K55" s="16">
        <v>8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2">
        <v>67</v>
      </c>
    </row>
    <row r="56" spans="1:31">
      <c r="A56" s="45"/>
      <c r="B56" s="13" t="s">
        <v>18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2">
        <v>0</v>
      </c>
    </row>
    <row r="57" spans="1:31" ht="18">
      <c r="A57" s="45"/>
      <c r="B57" s="13" t="s">
        <v>19</v>
      </c>
      <c r="C57" s="17"/>
      <c r="D57" s="17"/>
      <c r="E57" s="17"/>
      <c r="F57" s="14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2">
        <v>0</v>
      </c>
    </row>
    <row r="58" spans="1:31">
      <c r="A58" s="45"/>
      <c r="B58" s="13" t="s">
        <v>20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2">
        <v>0</v>
      </c>
    </row>
    <row r="59" spans="1:31">
      <c r="A59" s="45"/>
      <c r="B59" s="13" t="s">
        <v>21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2">
        <v>0</v>
      </c>
    </row>
    <row r="60" spans="1:31">
      <c r="A60" s="45"/>
      <c r="B60" s="13" t="s">
        <v>22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2">
        <v>0</v>
      </c>
    </row>
    <row r="61" spans="1:31">
      <c r="A61" s="45"/>
      <c r="B61" s="13" t="s">
        <v>23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2">
        <v>0</v>
      </c>
    </row>
    <row r="62" spans="1:31">
      <c r="A62" s="45"/>
      <c r="B62" s="13" t="s">
        <v>24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2">
        <v>0</v>
      </c>
    </row>
    <row r="63" spans="1:31">
      <c r="A63" s="45"/>
      <c r="B63" s="13" t="s">
        <v>25</v>
      </c>
      <c r="C63" s="15"/>
      <c r="D63" s="15"/>
      <c r="E63" s="15"/>
      <c r="F63" s="16">
        <v>11</v>
      </c>
      <c r="G63" s="16">
        <v>4</v>
      </c>
      <c r="H63" s="15"/>
      <c r="I63" s="15"/>
      <c r="J63" s="16">
        <v>3</v>
      </c>
      <c r="K63" s="16">
        <v>1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2">
        <v>19</v>
      </c>
    </row>
    <row r="64" spans="1:31">
      <c r="A64" s="45"/>
      <c r="B64" s="13" t="s">
        <v>26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2">
        <v>0</v>
      </c>
    </row>
    <row r="65" spans="1:31">
      <c r="A65" s="45"/>
      <c r="B65" s="13" t="s">
        <v>27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4"/>
      <c r="P65" s="14"/>
      <c r="Q65" s="14"/>
      <c r="R65" s="14"/>
      <c r="S65" s="14"/>
      <c r="T65" s="14"/>
      <c r="U65" s="14"/>
      <c r="V65" s="14"/>
      <c r="W65" s="15"/>
      <c r="X65" s="14"/>
      <c r="Y65" s="14"/>
      <c r="Z65" s="14"/>
      <c r="AA65" s="15"/>
      <c r="AB65" s="15"/>
      <c r="AC65" s="15"/>
      <c r="AD65" s="15"/>
      <c r="AE65" s="12">
        <v>0</v>
      </c>
    </row>
    <row r="66" spans="1:31">
      <c r="A66" s="45"/>
      <c r="B66" s="13" t="s">
        <v>28</v>
      </c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2">
        <v>0</v>
      </c>
    </row>
    <row r="67" spans="1:31">
      <c r="A67" s="45"/>
      <c r="B67" s="66" t="s">
        <v>29</v>
      </c>
      <c r="C67" s="68"/>
      <c r="D67" s="14"/>
      <c r="E67" s="14"/>
      <c r="F67" s="14"/>
      <c r="G67" s="14"/>
      <c r="H67" s="14"/>
      <c r="I67" s="14"/>
      <c r="J67" s="14"/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2">
        <v>0</v>
      </c>
    </row>
    <row r="68" spans="1:31">
      <c r="A68" s="45"/>
      <c r="B68" s="13" t="s">
        <v>30</v>
      </c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2">
        <v>0</v>
      </c>
    </row>
    <row r="69" spans="1:31">
      <c r="A69" s="45"/>
      <c r="B69" s="13" t="s">
        <v>31</v>
      </c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2">
        <v>0</v>
      </c>
    </row>
    <row r="70" spans="1:31">
      <c r="A70" s="46"/>
      <c r="B70" s="13" t="s">
        <v>10</v>
      </c>
      <c r="C70" s="16">
        <v>1</v>
      </c>
      <c r="D70" s="16">
        <v>2</v>
      </c>
      <c r="E70" s="16">
        <v>3</v>
      </c>
      <c r="F70" s="16">
        <v>45</v>
      </c>
      <c r="G70" s="16">
        <v>32</v>
      </c>
      <c r="H70" s="16">
        <v>9</v>
      </c>
      <c r="I70" s="16">
        <v>2</v>
      </c>
      <c r="J70" s="16">
        <v>20</v>
      </c>
      <c r="K70" s="16">
        <v>13</v>
      </c>
      <c r="L70" s="16">
        <v>1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1</v>
      </c>
      <c r="AA70" s="16">
        <v>0</v>
      </c>
      <c r="AB70" s="16">
        <v>0</v>
      </c>
      <c r="AC70" s="16">
        <v>0</v>
      </c>
      <c r="AD70" s="16">
        <v>0</v>
      </c>
      <c r="AE70" s="12">
        <v>129</v>
      </c>
    </row>
    <row r="71" spans="1:31" ht="12.75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ht="12.75">
      <c r="A72" s="56">
        <v>23</v>
      </c>
      <c r="B72" s="13" t="s">
        <v>11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2">
        <v>0</v>
      </c>
    </row>
    <row r="73" spans="1:31" ht="12.75">
      <c r="A73" s="45"/>
      <c r="B73" s="13" t="s">
        <v>12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2">
        <v>0</v>
      </c>
    </row>
    <row r="74" spans="1:31" ht="12.75">
      <c r="A74" s="45"/>
      <c r="B74" s="13" t="s">
        <v>13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2">
        <v>0</v>
      </c>
    </row>
    <row r="75" spans="1:31" ht="12.75">
      <c r="A75" s="45"/>
      <c r="B75" s="13" t="s">
        <v>14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2">
        <v>0</v>
      </c>
    </row>
    <row r="76" spans="1:31" ht="12.75">
      <c r="A76" s="45"/>
      <c r="B76" s="13" t="s">
        <v>15</v>
      </c>
      <c r="C76" s="14"/>
      <c r="D76" s="14"/>
      <c r="E76" s="14"/>
      <c r="F76" s="12">
        <v>4</v>
      </c>
      <c r="G76" s="12">
        <v>4</v>
      </c>
      <c r="H76" s="12">
        <v>1</v>
      </c>
      <c r="I76" s="14"/>
      <c r="J76" s="12">
        <v>1</v>
      </c>
      <c r="K76" s="12">
        <v>1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2">
        <v>11</v>
      </c>
    </row>
    <row r="77" spans="1:31">
      <c r="A77" s="45"/>
      <c r="B77" s="13" t="s">
        <v>16</v>
      </c>
      <c r="C77" s="14"/>
      <c r="D77" s="14"/>
      <c r="E77" s="15"/>
      <c r="F77" s="16">
        <v>16</v>
      </c>
      <c r="G77" s="16">
        <v>6</v>
      </c>
      <c r="H77" s="16">
        <v>2</v>
      </c>
      <c r="I77" s="15"/>
      <c r="J77" s="16">
        <v>7</v>
      </c>
      <c r="K77" s="16">
        <v>3</v>
      </c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2">
        <v>1</v>
      </c>
      <c r="AA77" s="14"/>
      <c r="AB77" s="14"/>
      <c r="AC77" s="14"/>
      <c r="AD77" s="14"/>
      <c r="AE77" s="12">
        <v>35</v>
      </c>
    </row>
    <row r="78" spans="1:31">
      <c r="A78" s="45"/>
      <c r="B78" s="13" t="s">
        <v>17</v>
      </c>
      <c r="C78" s="15"/>
      <c r="D78" s="15"/>
      <c r="E78" s="12">
        <v>2</v>
      </c>
      <c r="F78" s="12">
        <v>22</v>
      </c>
      <c r="G78" s="12">
        <v>19</v>
      </c>
      <c r="H78" s="12">
        <v>4</v>
      </c>
      <c r="I78" s="12">
        <v>1</v>
      </c>
      <c r="J78" s="12">
        <v>7</v>
      </c>
      <c r="K78" s="12">
        <v>11</v>
      </c>
      <c r="L78" s="12">
        <v>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2">
        <v>67</v>
      </c>
    </row>
    <row r="79" spans="1:31">
      <c r="A79" s="45"/>
      <c r="B79" s="13" t="s">
        <v>18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2">
        <v>0</v>
      </c>
    </row>
    <row r="80" spans="1:31">
      <c r="A80" s="45"/>
      <c r="B80" s="66" t="s">
        <v>19</v>
      </c>
      <c r="C80" s="68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2">
        <v>0</v>
      </c>
    </row>
    <row r="81" spans="1:31">
      <c r="A81" s="45"/>
      <c r="B81" s="13" t="s">
        <v>20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2">
        <v>0</v>
      </c>
    </row>
    <row r="82" spans="1:31">
      <c r="A82" s="45"/>
      <c r="B82" s="13" t="s">
        <v>21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2">
        <v>0</v>
      </c>
    </row>
    <row r="83" spans="1:31">
      <c r="A83" s="45"/>
      <c r="B83" s="13" t="s">
        <v>22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2">
        <v>0</v>
      </c>
    </row>
    <row r="84" spans="1:31">
      <c r="A84" s="45"/>
      <c r="B84" s="13" t="s">
        <v>23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2">
        <v>0</v>
      </c>
    </row>
    <row r="85" spans="1:31">
      <c r="A85" s="45"/>
      <c r="B85" s="13" t="s">
        <v>24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2">
        <v>0</v>
      </c>
    </row>
    <row r="86" spans="1:31">
      <c r="A86" s="45"/>
      <c r="B86" s="13" t="s">
        <v>25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2">
        <v>0</v>
      </c>
    </row>
    <row r="87" spans="1:31">
      <c r="A87" s="45"/>
      <c r="B87" s="13" t="s">
        <v>26</v>
      </c>
      <c r="C87" s="15"/>
      <c r="D87" s="15"/>
      <c r="E87" s="15"/>
      <c r="F87" s="15"/>
      <c r="G87" s="16">
        <v>1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2">
        <v>1</v>
      </c>
    </row>
    <row r="88" spans="1:31">
      <c r="A88" s="45"/>
      <c r="B88" s="13" t="s">
        <v>27</v>
      </c>
      <c r="C88" s="12">
        <v>1</v>
      </c>
      <c r="D88" s="12">
        <v>2</v>
      </c>
      <c r="E88" s="12">
        <v>1</v>
      </c>
      <c r="F88" s="12">
        <v>16</v>
      </c>
      <c r="G88" s="12">
        <v>12</v>
      </c>
      <c r="H88" s="12">
        <v>3</v>
      </c>
      <c r="I88" s="12">
        <v>1</v>
      </c>
      <c r="J88" s="12">
        <v>9</v>
      </c>
      <c r="K88" s="12">
        <v>2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2">
        <v>47</v>
      </c>
    </row>
    <row r="89" spans="1:31">
      <c r="A89" s="45"/>
      <c r="B89" s="13" t="s">
        <v>28</v>
      </c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2">
        <v>0</v>
      </c>
    </row>
    <row r="90" spans="1:31">
      <c r="A90" s="45"/>
      <c r="B90" s="66" t="s">
        <v>29</v>
      </c>
      <c r="C90" s="14"/>
      <c r="D90" s="14"/>
      <c r="E90" s="14"/>
      <c r="F90" s="14"/>
      <c r="G90" s="14"/>
      <c r="H90" s="14"/>
      <c r="I90" s="14"/>
      <c r="J90" s="14"/>
      <c r="K90" s="14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4"/>
    </row>
    <row r="91" spans="1:31">
      <c r="A91" s="45"/>
      <c r="B91" s="13" t="s">
        <v>30</v>
      </c>
      <c r="C91" s="14"/>
      <c r="D91" s="14"/>
      <c r="E91" s="14"/>
      <c r="F91" s="14"/>
      <c r="G91" s="14"/>
      <c r="H91" s="14"/>
      <c r="I91" s="14"/>
      <c r="J91" s="14"/>
      <c r="K91" s="14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4"/>
    </row>
    <row r="92" spans="1:31">
      <c r="A92" s="45"/>
      <c r="B92" s="13" t="s">
        <v>31</v>
      </c>
      <c r="C92" s="14"/>
      <c r="D92" s="14"/>
      <c r="E92" s="14"/>
      <c r="F92" s="14"/>
      <c r="G92" s="14"/>
      <c r="H92" s="14"/>
      <c r="I92" s="14"/>
      <c r="J92" s="14"/>
      <c r="K92" s="14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4"/>
    </row>
    <row r="93" spans="1:31">
      <c r="A93" s="46"/>
      <c r="B93" s="13" t="s">
        <v>10</v>
      </c>
      <c r="C93" s="16">
        <v>1</v>
      </c>
      <c r="D93" s="16">
        <v>2</v>
      </c>
      <c r="E93" s="16">
        <v>3</v>
      </c>
      <c r="F93" s="16">
        <v>58</v>
      </c>
      <c r="G93" s="16">
        <v>42</v>
      </c>
      <c r="H93" s="16">
        <v>10</v>
      </c>
      <c r="I93" s="16">
        <v>2</v>
      </c>
      <c r="J93" s="16">
        <v>24</v>
      </c>
      <c r="K93" s="16">
        <v>17</v>
      </c>
      <c r="L93" s="16">
        <v>1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1</v>
      </c>
      <c r="AA93" s="16">
        <v>0</v>
      </c>
      <c r="AB93" s="16">
        <v>0</v>
      </c>
      <c r="AC93" s="16">
        <v>0</v>
      </c>
      <c r="AD93" s="16">
        <v>0</v>
      </c>
      <c r="AE93" s="12">
        <v>161</v>
      </c>
    </row>
    <row r="94" spans="1:31" ht="12.75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ht="12.75">
      <c r="A95" s="56">
        <v>24</v>
      </c>
      <c r="B95" s="13" t="s">
        <v>11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2">
        <v>0</v>
      </c>
    </row>
    <row r="96" spans="1:31" ht="12.75">
      <c r="A96" s="45"/>
      <c r="B96" s="13" t="s">
        <v>12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2">
        <v>0</v>
      </c>
    </row>
    <row r="97" spans="1:31" ht="12.75">
      <c r="A97" s="45"/>
      <c r="B97" s="13" t="s">
        <v>13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2">
        <v>0</v>
      </c>
    </row>
    <row r="98" spans="1:31" ht="12.75">
      <c r="A98" s="45"/>
      <c r="B98" s="13" t="s">
        <v>14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2">
        <v>0</v>
      </c>
    </row>
    <row r="99" spans="1:31" ht="12.75">
      <c r="A99" s="45"/>
      <c r="B99" s="13" t="s">
        <v>15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2">
        <v>0</v>
      </c>
    </row>
    <row r="100" spans="1:31">
      <c r="A100" s="45"/>
      <c r="B100" s="13" t="s">
        <v>16</v>
      </c>
      <c r="C100" s="14"/>
      <c r="D100" s="14"/>
      <c r="E100" s="14"/>
      <c r="F100" s="12">
        <v>16</v>
      </c>
      <c r="G100" s="12">
        <v>6</v>
      </c>
      <c r="H100" s="12">
        <v>2</v>
      </c>
      <c r="I100" s="15"/>
      <c r="J100" s="12">
        <v>7</v>
      </c>
      <c r="K100" s="12">
        <v>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2">
        <v>1</v>
      </c>
      <c r="AA100" s="14"/>
      <c r="AB100" s="14"/>
      <c r="AC100" s="14"/>
      <c r="AD100" s="14"/>
      <c r="AE100" s="12">
        <v>35</v>
      </c>
    </row>
    <row r="101" spans="1:31">
      <c r="A101" s="45"/>
      <c r="B101" s="13" t="s">
        <v>17</v>
      </c>
      <c r="C101" s="15"/>
      <c r="D101" s="15"/>
      <c r="E101" s="16">
        <v>2</v>
      </c>
      <c r="F101" s="16">
        <v>22</v>
      </c>
      <c r="G101" s="16">
        <v>19</v>
      </c>
      <c r="H101" s="16">
        <v>4</v>
      </c>
      <c r="I101" s="16">
        <v>1</v>
      </c>
      <c r="J101" s="16">
        <v>7</v>
      </c>
      <c r="K101" s="16">
        <v>11</v>
      </c>
      <c r="L101" s="16">
        <v>1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">
        <v>67</v>
      </c>
    </row>
    <row r="102" spans="1:31">
      <c r="A102" s="45"/>
      <c r="B102" s="13" t="s">
        <v>18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2">
        <v>0</v>
      </c>
    </row>
    <row r="103" spans="1:31" ht="18">
      <c r="A103" s="45"/>
      <c r="B103" s="66" t="s">
        <v>19</v>
      </c>
      <c r="C103" s="68"/>
      <c r="D103" s="17"/>
      <c r="E103" s="17"/>
      <c r="F103" s="14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2">
        <v>0</v>
      </c>
    </row>
    <row r="104" spans="1:31">
      <c r="A104" s="45"/>
      <c r="B104" s="13" t="s">
        <v>20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">
        <v>0</v>
      </c>
    </row>
    <row r="105" spans="1:31">
      <c r="A105" s="45"/>
      <c r="B105" s="13" t="s">
        <v>21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2">
        <v>0</v>
      </c>
    </row>
    <row r="106" spans="1:31">
      <c r="A106" s="45"/>
      <c r="B106" s="13" t="s">
        <v>22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2">
        <v>0</v>
      </c>
    </row>
    <row r="107" spans="1:31">
      <c r="A107" s="45"/>
      <c r="B107" s="13" t="s">
        <v>23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2">
        <v>0</v>
      </c>
    </row>
    <row r="108" spans="1:31">
      <c r="A108" s="45"/>
      <c r="B108" s="13" t="s">
        <v>24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">
        <v>0</v>
      </c>
    </row>
    <row r="109" spans="1:31">
      <c r="A109" s="45"/>
      <c r="B109" s="13" t="s">
        <v>25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2">
        <v>0</v>
      </c>
    </row>
    <row r="110" spans="1:31">
      <c r="A110" s="45"/>
      <c r="B110" s="13" t="s">
        <v>26</v>
      </c>
      <c r="C110" s="15"/>
      <c r="D110" s="15"/>
      <c r="E110" s="15"/>
      <c r="F110" s="15"/>
      <c r="G110" s="16">
        <v>1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2">
        <v>1</v>
      </c>
    </row>
    <row r="111" spans="1:31">
      <c r="A111" s="45"/>
      <c r="B111" s="13" t="s">
        <v>27</v>
      </c>
      <c r="C111" s="12">
        <v>1</v>
      </c>
      <c r="D111" s="12">
        <v>2</v>
      </c>
      <c r="E111" s="12">
        <v>1</v>
      </c>
      <c r="F111" s="12">
        <v>20</v>
      </c>
      <c r="G111" s="12">
        <v>16</v>
      </c>
      <c r="H111" s="12">
        <v>4</v>
      </c>
      <c r="I111" s="12">
        <v>1</v>
      </c>
      <c r="J111" s="12">
        <v>10</v>
      </c>
      <c r="K111" s="12">
        <v>3</v>
      </c>
      <c r="L111" s="14"/>
      <c r="M111" s="14"/>
      <c r="N111" s="15"/>
      <c r="O111" s="14"/>
      <c r="P111" s="14"/>
      <c r="Q111" s="14"/>
      <c r="R111" s="14"/>
      <c r="S111" s="14"/>
      <c r="T111" s="14"/>
      <c r="U111" s="14"/>
      <c r="V111" s="14"/>
      <c r="W111" s="15"/>
      <c r="X111" s="14"/>
      <c r="Y111" s="14"/>
      <c r="Z111" s="14"/>
      <c r="AA111" s="15"/>
      <c r="AB111" s="15"/>
      <c r="AC111" s="15"/>
      <c r="AD111" s="15"/>
      <c r="AE111" s="12">
        <v>58</v>
      </c>
    </row>
    <row r="112" spans="1:31">
      <c r="A112" s="45"/>
      <c r="B112" s="13" t="s">
        <v>28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2">
        <v>0</v>
      </c>
    </row>
    <row r="113" spans="1:31">
      <c r="A113" s="45"/>
      <c r="B113" s="66" t="s">
        <v>29</v>
      </c>
      <c r="C113" s="67"/>
      <c r="D113" s="68"/>
      <c r="E113" s="14"/>
      <c r="F113" s="14"/>
      <c r="G113" s="14"/>
      <c r="H113" s="14"/>
      <c r="I113" s="14"/>
      <c r="J113" s="14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2">
        <v>0</v>
      </c>
    </row>
    <row r="114" spans="1:31">
      <c r="A114" s="45"/>
      <c r="B114" s="13" t="s">
        <v>30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2">
        <v>0</v>
      </c>
    </row>
    <row r="115" spans="1:31">
      <c r="A115" s="45"/>
      <c r="B115" s="13" t="s">
        <v>31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2">
        <v>0</v>
      </c>
    </row>
    <row r="116" spans="1:31">
      <c r="A116" s="46"/>
      <c r="B116" s="13" t="s">
        <v>10</v>
      </c>
      <c r="C116" s="16">
        <v>1</v>
      </c>
      <c r="D116" s="16">
        <v>2</v>
      </c>
      <c r="E116" s="16">
        <v>3</v>
      </c>
      <c r="F116" s="16">
        <v>58</v>
      </c>
      <c r="G116" s="16">
        <v>42</v>
      </c>
      <c r="H116" s="16">
        <v>10</v>
      </c>
      <c r="I116" s="16">
        <v>2</v>
      </c>
      <c r="J116" s="16">
        <v>24</v>
      </c>
      <c r="K116" s="16">
        <v>17</v>
      </c>
      <c r="L116" s="16">
        <v>1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1</v>
      </c>
      <c r="AA116" s="16">
        <v>0</v>
      </c>
      <c r="AB116" s="16">
        <v>0</v>
      </c>
      <c r="AC116" s="16">
        <v>0</v>
      </c>
      <c r="AD116" s="16">
        <v>0</v>
      </c>
      <c r="AE116" s="12">
        <v>161</v>
      </c>
    </row>
    <row r="117" spans="1:31" ht="12.75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ht="12.75">
      <c r="A118" s="56">
        <v>25</v>
      </c>
      <c r="B118" s="13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2">
        <v>0</v>
      </c>
    </row>
    <row r="119" spans="1:31" ht="12.75">
      <c r="A119" s="45"/>
      <c r="B119" s="13" t="s">
        <v>12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2">
        <v>0</v>
      </c>
    </row>
    <row r="120" spans="1:31" ht="12.75">
      <c r="A120" s="45"/>
      <c r="B120" s="13" t="s">
        <v>13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2">
        <v>0</v>
      </c>
    </row>
    <row r="121" spans="1:31" ht="12.75">
      <c r="A121" s="45"/>
      <c r="B121" s="13" t="s">
        <v>14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2">
        <v>0</v>
      </c>
    </row>
    <row r="122" spans="1:31" ht="12.75">
      <c r="A122" s="45"/>
      <c r="B122" s="13" t="s">
        <v>15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2">
        <v>0</v>
      </c>
    </row>
    <row r="123" spans="1:31" ht="12.75">
      <c r="A123" s="45"/>
      <c r="B123" s="13" t="s">
        <v>16</v>
      </c>
      <c r="C123" s="14"/>
      <c r="D123" s="12">
        <v>2</v>
      </c>
      <c r="E123" s="14"/>
      <c r="F123" s="12">
        <v>22</v>
      </c>
      <c r="G123" s="12">
        <v>18</v>
      </c>
      <c r="H123" s="12">
        <v>3</v>
      </c>
      <c r="I123" s="12">
        <v>1</v>
      </c>
      <c r="J123" s="12">
        <v>8</v>
      </c>
      <c r="K123" s="12">
        <v>6</v>
      </c>
      <c r="L123" s="12">
        <v>1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2">
        <v>61</v>
      </c>
    </row>
    <row r="124" spans="1:31">
      <c r="A124" s="45"/>
      <c r="B124" s="13" t="s">
        <v>17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">
        <v>0</v>
      </c>
    </row>
    <row r="125" spans="1:31">
      <c r="A125" s="45"/>
      <c r="B125" s="13" t="s">
        <v>18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2">
        <v>0</v>
      </c>
    </row>
    <row r="126" spans="1:31">
      <c r="A126" s="45"/>
      <c r="B126" s="66" t="s">
        <v>19</v>
      </c>
      <c r="C126" s="68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">
        <v>0</v>
      </c>
    </row>
    <row r="127" spans="1:31">
      <c r="A127" s="45"/>
      <c r="B127" s="13" t="s">
        <v>20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">
        <v>0</v>
      </c>
    </row>
    <row r="128" spans="1:31">
      <c r="A128" s="45"/>
      <c r="B128" s="13" t="s">
        <v>21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2">
        <v>0</v>
      </c>
    </row>
    <row r="129" spans="1:31">
      <c r="A129" s="45"/>
      <c r="B129" s="13" t="s">
        <v>22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">
        <v>0</v>
      </c>
    </row>
    <row r="130" spans="1:31">
      <c r="A130" s="45"/>
      <c r="B130" s="13" t="s">
        <v>23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">
        <v>0</v>
      </c>
    </row>
    <row r="131" spans="1:31">
      <c r="A131" s="45"/>
      <c r="B131" s="13" t="s">
        <v>24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">
        <v>0</v>
      </c>
    </row>
    <row r="132" spans="1:31">
      <c r="A132" s="45"/>
      <c r="B132" s="13" t="s">
        <v>25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2">
        <v>0</v>
      </c>
    </row>
    <row r="133" spans="1:31">
      <c r="A133" s="45"/>
      <c r="B133" s="13" t="s">
        <v>26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">
        <v>0</v>
      </c>
    </row>
    <row r="134" spans="1:31">
      <c r="A134" s="45"/>
      <c r="B134" s="13" t="s">
        <v>27</v>
      </c>
      <c r="C134" s="14"/>
      <c r="D134" s="14"/>
      <c r="E134" s="14"/>
      <c r="F134" s="12">
        <v>2</v>
      </c>
      <c r="G134" s="14"/>
      <c r="H134" s="14"/>
      <c r="I134" s="14"/>
      <c r="J134" s="14"/>
      <c r="K134" s="12">
        <v>2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2">
        <v>4</v>
      </c>
    </row>
    <row r="135" spans="1:31">
      <c r="A135" s="45"/>
      <c r="B135" s="13" t="s">
        <v>28</v>
      </c>
      <c r="C135" s="12">
        <v>1</v>
      </c>
      <c r="D135" s="14"/>
      <c r="E135" s="12">
        <v>1</v>
      </c>
      <c r="F135" s="12">
        <v>1</v>
      </c>
      <c r="G135" s="12">
        <v>2</v>
      </c>
      <c r="H135" s="12">
        <v>1</v>
      </c>
      <c r="I135" s="14"/>
      <c r="J135" s="12">
        <v>1</v>
      </c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2">
        <v>7</v>
      </c>
    </row>
    <row r="136" spans="1:31">
      <c r="A136" s="45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4"/>
    </row>
    <row r="137" spans="1:31">
      <c r="A137" s="45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4"/>
    </row>
    <row r="138" spans="1:31">
      <c r="A138" s="45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4"/>
    </row>
    <row r="139" spans="1:31">
      <c r="A139" s="46"/>
      <c r="B139" s="13" t="s">
        <v>10</v>
      </c>
      <c r="C139" s="16">
        <v>1</v>
      </c>
      <c r="D139" s="16">
        <v>2</v>
      </c>
      <c r="E139" s="16">
        <v>1</v>
      </c>
      <c r="F139" s="16">
        <v>25</v>
      </c>
      <c r="G139" s="16">
        <v>20</v>
      </c>
      <c r="H139" s="16">
        <v>4</v>
      </c>
      <c r="I139" s="16">
        <v>1</v>
      </c>
      <c r="J139" s="16">
        <v>9</v>
      </c>
      <c r="K139" s="16">
        <v>8</v>
      </c>
      <c r="L139" s="16">
        <v>1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2">
        <v>72</v>
      </c>
    </row>
    <row r="140" spans="1:31" ht="12.75">
      <c r="A140" s="18"/>
      <c r="B140" s="19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ht="12.75">
      <c r="A141" s="56">
        <v>26</v>
      </c>
      <c r="B141" s="13" t="s">
        <v>11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2">
        <v>0</v>
      </c>
    </row>
    <row r="142" spans="1:31" ht="12.75">
      <c r="A142" s="45"/>
      <c r="B142" s="13" t="s">
        <v>12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2">
        <v>0</v>
      </c>
    </row>
    <row r="143" spans="1:31" ht="12.75">
      <c r="A143" s="45"/>
      <c r="B143" s="13" t="s">
        <v>13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2">
        <v>0</v>
      </c>
    </row>
    <row r="144" spans="1:31" ht="12.75">
      <c r="A144" s="45"/>
      <c r="B144" s="13" t="s">
        <v>14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2">
        <v>0</v>
      </c>
    </row>
    <row r="145" spans="1:31" ht="12.75">
      <c r="A145" s="45"/>
      <c r="B145" s="13" t="s">
        <v>15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2">
        <v>0</v>
      </c>
    </row>
    <row r="146" spans="1:31">
      <c r="A146" s="45"/>
      <c r="B146" s="13" t="s">
        <v>16</v>
      </c>
      <c r="C146" s="14"/>
      <c r="D146" s="14"/>
      <c r="E146" s="14"/>
      <c r="F146" s="12">
        <v>16</v>
      </c>
      <c r="G146" s="12">
        <v>6</v>
      </c>
      <c r="H146" s="12">
        <v>2</v>
      </c>
      <c r="I146" s="15"/>
      <c r="J146" s="12">
        <v>7</v>
      </c>
      <c r="K146" s="12">
        <v>3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2">
        <v>1</v>
      </c>
      <c r="AA146" s="14"/>
      <c r="AB146" s="14"/>
      <c r="AC146" s="14"/>
      <c r="AD146" s="14"/>
      <c r="AE146" s="12">
        <v>35</v>
      </c>
    </row>
    <row r="147" spans="1:31">
      <c r="A147" s="45"/>
      <c r="B147" s="13" t="s">
        <v>17</v>
      </c>
      <c r="C147" s="15"/>
      <c r="D147" s="15"/>
      <c r="E147" s="16">
        <v>2</v>
      </c>
      <c r="F147" s="16">
        <v>22</v>
      </c>
      <c r="G147" s="16">
        <v>19</v>
      </c>
      <c r="H147" s="16">
        <v>4</v>
      </c>
      <c r="I147" s="16">
        <v>1</v>
      </c>
      <c r="J147" s="16">
        <v>7</v>
      </c>
      <c r="K147" s="16">
        <v>11</v>
      </c>
      <c r="L147" s="16">
        <v>1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">
        <v>67</v>
      </c>
    </row>
    <row r="148" spans="1:31">
      <c r="A148" s="45"/>
      <c r="B148" s="13" t="s">
        <v>18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2">
        <v>0</v>
      </c>
    </row>
    <row r="149" spans="1:31" ht="18">
      <c r="A149" s="45"/>
      <c r="B149" s="66" t="s">
        <v>19</v>
      </c>
      <c r="C149" s="68"/>
      <c r="D149" s="17"/>
      <c r="E149" s="17"/>
      <c r="F149" s="14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2">
        <v>0</v>
      </c>
    </row>
    <row r="150" spans="1:31">
      <c r="A150" s="45"/>
      <c r="B150" s="13" t="s">
        <v>20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2">
        <v>0</v>
      </c>
    </row>
    <row r="151" spans="1:31">
      <c r="A151" s="45"/>
      <c r="B151" s="13" t="s">
        <v>21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">
        <v>0</v>
      </c>
    </row>
    <row r="152" spans="1:31">
      <c r="A152" s="45"/>
      <c r="B152" s="13" t="s">
        <v>22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2">
        <v>0</v>
      </c>
    </row>
    <row r="153" spans="1:31">
      <c r="A153" s="45"/>
      <c r="B153" s="13" t="s">
        <v>23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">
        <v>0</v>
      </c>
    </row>
    <row r="154" spans="1:31">
      <c r="A154" s="45"/>
      <c r="B154" s="13" t="s">
        <v>24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">
        <v>0</v>
      </c>
    </row>
    <row r="155" spans="1:31">
      <c r="A155" s="45"/>
      <c r="B155" s="13" t="s">
        <v>25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">
        <v>0</v>
      </c>
    </row>
    <row r="156" spans="1:31">
      <c r="A156" s="45"/>
      <c r="B156" s="13" t="s">
        <v>26</v>
      </c>
      <c r="C156" s="15"/>
      <c r="D156" s="15"/>
      <c r="E156" s="15"/>
      <c r="F156" s="15"/>
      <c r="G156" s="16">
        <v>1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2">
        <v>1</v>
      </c>
    </row>
    <row r="157" spans="1:31">
      <c r="A157" s="45"/>
      <c r="B157" s="13" t="s">
        <v>27</v>
      </c>
      <c r="C157" s="12">
        <v>1</v>
      </c>
      <c r="D157" s="12">
        <v>2</v>
      </c>
      <c r="E157" s="12">
        <v>1</v>
      </c>
      <c r="F157" s="12">
        <v>20</v>
      </c>
      <c r="G157" s="12">
        <v>16</v>
      </c>
      <c r="H157" s="12">
        <v>4</v>
      </c>
      <c r="I157" s="12">
        <v>1</v>
      </c>
      <c r="J157" s="12">
        <v>10</v>
      </c>
      <c r="K157" s="12">
        <v>3</v>
      </c>
      <c r="L157" s="14"/>
      <c r="M157" s="14"/>
      <c r="N157" s="15"/>
      <c r="O157" s="14"/>
      <c r="P157" s="14"/>
      <c r="Q157" s="14"/>
      <c r="R157" s="14"/>
      <c r="S157" s="14"/>
      <c r="T157" s="14"/>
      <c r="U157" s="14"/>
      <c r="V157" s="14"/>
      <c r="W157" s="15"/>
      <c r="X157" s="14"/>
      <c r="Y157" s="14"/>
      <c r="Z157" s="14"/>
      <c r="AA157" s="15"/>
      <c r="AB157" s="15"/>
      <c r="AC157" s="15"/>
      <c r="AD157" s="15"/>
      <c r="AE157" s="12">
        <v>58</v>
      </c>
    </row>
    <row r="158" spans="1:31">
      <c r="A158" s="45"/>
      <c r="B158" s="13" t="s">
        <v>28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2">
        <v>0</v>
      </c>
    </row>
    <row r="159" spans="1:31">
      <c r="A159" s="45"/>
      <c r="B159" s="66" t="s">
        <v>29</v>
      </c>
      <c r="C159" s="67"/>
      <c r="D159" s="68"/>
      <c r="E159" s="14"/>
      <c r="F159" s="14"/>
      <c r="G159" s="14"/>
      <c r="H159" s="14"/>
      <c r="I159" s="14"/>
      <c r="J159" s="14"/>
      <c r="K159" s="1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2">
        <v>0</v>
      </c>
    </row>
    <row r="160" spans="1:31">
      <c r="A160" s="45"/>
      <c r="B160" s="13" t="s">
        <v>30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2">
        <v>0</v>
      </c>
    </row>
    <row r="161" spans="1:31">
      <c r="A161" s="45"/>
      <c r="B161" s="13" t="s">
        <v>31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2">
        <v>0</v>
      </c>
    </row>
    <row r="162" spans="1:31">
      <c r="A162" s="46"/>
      <c r="B162" s="13" t="s">
        <v>10</v>
      </c>
      <c r="C162" s="16">
        <v>1</v>
      </c>
      <c r="D162" s="16">
        <v>2</v>
      </c>
      <c r="E162" s="16">
        <v>3</v>
      </c>
      <c r="F162" s="16">
        <v>58</v>
      </c>
      <c r="G162" s="16">
        <v>42</v>
      </c>
      <c r="H162" s="16">
        <v>10</v>
      </c>
      <c r="I162" s="16">
        <v>2</v>
      </c>
      <c r="J162" s="16">
        <v>24</v>
      </c>
      <c r="K162" s="16">
        <v>17</v>
      </c>
      <c r="L162" s="16">
        <v>1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</v>
      </c>
      <c r="AA162" s="16">
        <v>0</v>
      </c>
      <c r="AB162" s="16">
        <v>0</v>
      </c>
      <c r="AC162" s="16">
        <v>0</v>
      </c>
      <c r="AD162" s="16">
        <v>0</v>
      </c>
      <c r="AE162" s="12">
        <v>161</v>
      </c>
    </row>
    <row r="163" spans="1:31" ht="12.75">
      <c r="A163" s="18"/>
      <c r="B163" s="19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ht="12.75">
      <c r="A164" s="56">
        <v>27</v>
      </c>
      <c r="B164" s="13" t="s">
        <v>11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2">
        <v>0</v>
      </c>
    </row>
    <row r="165" spans="1:31" ht="12.75">
      <c r="A165" s="45"/>
      <c r="B165" s="13" t="s">
        <v>12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2">
        <v>0</v>
      </c>
    </row>
    <row r="166" spans="1:31" ht="12.75">
      <c r="A166" s="45"/>
      <c r="B166" s="13" t="s">
        <v>13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2">
        <v>0</v>
      </c>
    </row>
    <row r="167" spans="1:31" ht="12.75">
      <c r="A167" s="45"/>
      <c r="B167" s="13" t="s">
        <v>14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2">
        <v>0</v>
      </c>
    </row>
    <row r="168" spans="1:31" ht="12.75">
      <c r="A168" s="45"/>
      <c r="B168" s="13" t="s">
        <v>15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2">
        <v>0</v>
      </c>
    </row>
    <row r="169" spans="1:31">
      <c r="A169" s="45"/>
      <c r="B169" s="13" t="s">
        <v>16</v>
      </c>
      <c r="C169" s="12">
        <v>1</v>
      </c>
      <c r="D169" s="12">
        <v>1</v>
      </c>
      <c r="E169" s="12">
        <v>2</v>
      </c>
      <c r="F169" s="12">
        <v>10</v>
      </c>
      <c r="G169" s="12">
        <v>9</v>
      </c>
      <c r="H169" s="12">
        <v>3</v>
      </c>
      <c r="I169" s="15"/>
      <c r="J169" s="12">
        <v>3</v>
      </c>
      <c r="K169" s="12">
        <v>5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2">
        <v>1</v>
      </c>
      <c r="AA169" s="14"/>
      <c r="AB169" s="14"/>
      <c r="AC169" s="14"/>
      <c r="AD169" s="14"/>
      <c r="AE169" s="12">
        <v>35</v>
      </c>
    </row>
    <row r="170" spans="1:31">
      <c r="A170" s="45"/>
      <c r="B170" s="13" t="s">
        <v>17</v>
      </c>
      <c r="C170" s="15"/>
      <c r="D170" s="15"/>
      <c r="E170" s="15"/>
      <c r="F170" s="16">
        <v>2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2">
        <v>2</v>
      </c>
    </row>
    <row r="171" spans="1:31">
      <c r="A171" s="45"/>
      <c r="B171" s="13" t="s">
        <v>18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2">
        <v>0</v>
      </c>
    </row>
    <row r="172" spans="1:31" ht="18">
      <c r="A172" s="45"/>
      <c r="B172" s="66" t="s">
        <v>19</v>
      </c>
      <c r="C172" s="68"/>
      <c r="D172" s="17"/>
      <c r="E172" s="17"/>
      <c r="F172" s="14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2">
        <v>0</v>
      </c>
    </row>
    <row r="173" spans="1:31">
      <c r="A173" s="45"/>
      <c r="B173" s="13" t="s">
        <v>20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2">
        <v>0</v>
      </c>
    </row>
    <row r="174" spans="1:31">
      <c r="A174" s="45"/>
      <c r="B174" s="13" t="s">
        <v>21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2">
        <v>0</v>
      </c>
    </row>
    <row r="175" spans="1:31">
      <c r="A175" s="45"/>
      <c r="B175" s="13" t="s">
        <v>22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2">
        <v>0</v>
      </c>
    </row>
    <row r="176" spans="1:31">
      <c r="A176" s="45"/>
      <c r="B176" s="13" t="s">
        <v>23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2">
        <v>0</v>
      </c>
    </row>
    <row r="177" spans="1:31">
      <c r="A177" s="45"/>
      <c r="B177" s="13" t="s">
        <v>24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2">
        <v>0</v>
      </c>
    </row>
    <row r="178" spans="1:31">
      <c r="A178" s="45"/>
      <c r="B178" s="13" t="s">
        <v>25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2">
        <v>0</v>
      </c>
    </row>
    <row r="179" spans="1:31">
      <c r="A179" s="45"/>
      <c r="B179" s="13" t="s">
        <v>26</v>
      </c>
      <c r="C179" s="15"/>
      <c r="D179" s="15"/>
      <c r="E179" s="15"/>
      <c r="F179" s="15"/>
      <c r="G179" s="16">
        <v>1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2">
        <v>1</v>
      </c>
    </row>
    <row r="180" spans="1:31">
      <c r="A180" s="45"/>
      <c r="B180" s="13" t="s">
        <v>27</v>
      </c>
      <c r="C180" s="14"/>
      <c r="D180" s="12">
        <v>1</v>
      </c>
      <c r="E180" s="14"/>
      <c r="F180" s="12">
        <v>18</v>
      </c>
      <c r="G180" s="12">
        <v>18</v>
      </c>
      <c r="H180" s="12">
        <v>6</v>
      </c>
      <c r="I180" s="16">
        <v>2</v>
      </c>
      <c r="J180" s="12">
        <v>8</v>
      </c>
      <c r="K180" s="12">
        <v>4</v>
      </c>
      <c r="L180" s="12">
        <v>1</v>
      </c>
      <c r="M180" s="14"/>
      <c r="N180" s="15"/>
      <c r="O180" s="14"/>
      <c r="P180" s="14"/>
      <c r="Q180" s="14"/>
      <c r="R180" s="14"/>
      <c r="S180" s="14"/>
      <c r="T180" s="14"/>
      <c r="U180" s="14"/>
      <c r="V180" s="14"/>
      <c r="W180" s="15"/>
      <c r="X180" s="14"/>
      <c r="Y180" s="14"/>
      <c r="Z180" s="14"/>
      <c r="AA180" s="15"/>
      <c r="AB180" s="15"/>
      <c r="AC180" s="15"/>
      <c r="AD180" s="15"/>
      <c r="AE180" s="12">
        <v>58</v>
      </c>
    </row>
    <row r="181" spans="1:31">
      <c r="A181" s="45"/>
      <c r="B181" s="13" t="s">
        <v>28</v>
      </c>
      <c r="C181" s="14"/>
      <c r="D181" s="14"/>
      <c r="E181" s="14"/>
      <c r="F181" s="12">
        <v>4</v>
      </c>
      <c r="G181" s="12">
        <v>2</v>
      </c>
      <c r="H181" s="14"/>
      <c r="I181" s="14"/>
      <c r="J181" s="12">
        <v>1</v>
      </c>
      <c r="K181" s="12">
        <v>1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2">
        <v>8</v>
      </c>
    </row>
    <row r="182" spans="1:31">
      <c r="A182" s="45"/>
      <c r="B182" s="66" t="s">
        <v>29</v>
      </c>
      <c r="C182" s="67"/>
      <c r="D182" s="68"/>
      <c r="E182" s="14"/>
      <c r="F182" s="14"/>
      <c r="G182" s="14"/>
      <c r="H182" s="14"/>
      <c r="I182" s="14"/>
      <c r="J182" s="14"/>
      <c r="K182" s="1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2">
        <v>0</v>
      </c>
    </row>
    <row r="183" spans="1:31">
      <c r="A183" s="45"/>
      <c r="B183" s="13" t="s">
        <v>30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2">
        <v>0</v>
      </c>
    </row>
    <row r="184" spans="1:31">
      <c r="A184" s="45"/>
      <c r="B184" s="13" t="s">
        <v>31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2">
        <v>0</v>
      </c>
    </row>
    <row r="185" spans="1:31">
      <c r="A185" s="46"/>
      <c r="B185" s="13" t="s">
        <v>10</v>
      </c>
      <c r="C185" s="16">
        <v>1</v>
      </c>
      <c r="D185" s="16">
        <v>2</v>
      </c>
      <c r="E185" s="16">
        <v>2</v>
      </c>
      <c r="F185" s="16">
        <v>34</v>
      </c>
      <c r="G185" s="16">
        <v>30</v>
      </c>
      <c r="H185" s="16">
        <v>9</v>
      </c>
      <c r="I185" s="16">
        <v>2</v>
      </c>
      <c r="J185" s="16">
        <v>12</v>
      </c>
      <c r="K185" s="16">
        <v>10</v>
      </c>
      <c r="L185" s="16">
        <v>1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1</v>
      </c>
      <c r="AA185" s="16">
        <v>0</v>
      </c>
      <c r="AB185" s="16">
        <v>0</v>
      </c>
      <c r="AC185" s="16">
        <v>0</v>
      </c>
      <c r="AD185" s="16">
        <v>0</v>
      </c>
      <c r="AE185" s="12">
        <v>104</v>
      </c>
    </row>
    <row r="186" spans="1:31" ht="12.75">
      <c r="A186" s="18"/>
      <c r="B186" s="19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ht="12.75">
      <c r="A187" s="18"/>
      <c r="B187" s="19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ht="12.75">
      <c r="A188" s="18"/>
      <c r="B188" s="19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ht="12.75">
      <c r="A189" s="18"/>
      <c r="B189" s="19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18"/>
      <c r="B190" s="19"/>
      <c r="C190" s="51" t="s">
        <v>9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9"/>
    </row>
    <row r="191" spans="1:31" ht="12.75">
      <c r="A191" s="18"/>
      <c r="B191" s="19"/>
      <c r="C191" s="14">
        <v>0</v>
      </c>
      <c r="D191" s="14">
        <v>1</v>
      </c>
      <c r="E191" s="14">
        <v>2</v>
      </c>
      <c r="F191" s="14">
        <v>3</v>
      </c>
      <c r="G191" s="14">
        <v>4</v>
      </c>
      <c r="H191" s="14">
        <v>5</v>
      </c>
      <c r="I191" s="14">
        <v>6</v>
      </c>
      <c r="J191" s="14">
        <v>7</v>
      </c>
      <c r="K191" s="14">
        <v>8</v>
      </c>
      <c r="L191" s="14">
        <v>9</v>
      </c>
      <c r="M191" s="14">
        <v>10</v>
      </c>
      <c r="N191" s="14">
        <v>11</v>
      </c>
      <c r="O191" s="14">
        <v>12</v>
      </c>
      <c r="P191" s="14">
        <v>13</v>
      </c>
      <c r="Q191" s="14">
        <v>14</v>
      </c>
      <c r="R191" s="14">
        <v>15</v>
      </c>
      <c r="S191" s="14">
        <v>16</v>
      </c>
      <c r="T191" s="14">
        <v>17</v>
      </c>
      <c r="U191" s="14">
        <v>18</v>
      </c>
      <c r="V191" s="14">
        <v>19</v>
      </c>
      <c r="W191" s="14">
        <v>20</v>
      </c>
      <c r="X191" s="14">
        <v>21</v>
      </c>
      <c r="Y191" s="14">
        <v>22</v>
      </c>
      <c r="Z191" s="14">
        <v>23</v>
      </c>
      <c r="AA191" s="14">
        <v>24</v>
      </c>
      <c r="AB191" s="14">
        <v>25</v>
      </c>
      <c r="AC191" s="14">
        <v>26</v>
      </c>
      <c r="AD191" s="14">
        <v>27</v>
      </c>
      <c r="AE191" s="14" t="s">
        <v>10</v>
      </c>
    </row>
    <row r="192" spans="1:31" ht="12.75">
      <c r="A192" s="18"/>
      <c r="B192" s="13" t="s">
        <v>11</v>
      </c>
      <c r="C192" s="72">
        <f>C3+C26+C49+C72+C95+C118+C141+C164</f>
        <v>0</v>
      </c>
      <c r="D192" s="72">
        <f t="shared" ref="D192:AD201" si="0">D3+D26+D49+D72+D95+D118+D141+D164</f>
        <v>0</v>
      </c>
      <c r="E192" s="72">
        <f t="shared" si="0"/>
        <v>0</v>
      </c>
      <c r="F192" s="72">
        <f t="shared" si="0"/>
        <v>0</v>
      </c>
      <c r="G192" s="72">
        <f t="shared" si="0"/>
        <v>0</v>
      </c>
      <c r="H192" s="72">
        <f t="shared" si="0"/>
        <v>0</v>
      </c>
      <c r="I192" s="72">
        <f t="shared" si="0"/>
        <v>0</v>
      </c>
      <c r="J192" s="72">
        <f t="shared" si="0"/>
        <v>0</v>
      </c>
      <c r="K192" s="72">
        <f t="shared" si="0"/>
        <v>0</v>
      </c>
      <c r="L192" s="72">
        <f t="shared" si="0"/>
        <v>0</v>
      </c>
      <c r="M192" s="72">
        <f t="shared" si="0"/>
        <v>0</v>
      </c>
      <c r="N192" s="72">
        <f t="shared" si="0"/>
        <v>0</v>
      </c>
      <c r="O192" s="72">
        <f t="shared" si="0"/>
        <v>0</v>
      </c>
      <c r="P192" s="72">
        <f t="shared" si="0"/>
        <v>0</v>
      </c>
      <c r="Q192" s="72">
        <f t="shared" si="0"/>
        <v>0</v>
      </c>
      <c r="R192" s="72">
        <f t="shared" si="0"/>
        <v>0</v>
      </c>
      <c r="S192" s="72">
        <f t="shared" si="0"/>
        <v>0</v>
      </c>
      <c r="T192" s="72">
        <f t="shared" si="0"/>
        <v>0</v>
      </c>
      <c r="U192" s="72">
        <f t="shared" si="0"/>
        <v>0</v>
      </c>
      <c r="V192" s="72">
        <f t="shared" si="0"/>
        <v>0</v>
      </c>
      <c r="W192" s="72">
        <f t="shared" si="0"/>
        <v>0</v>
      </c>
      <c r="X192" s="72">
        <f t="shared" si="0"/>
        <v>0</v>
      </c>
      <c r="Y192" s="72">
        <f t="shared" si="0"/>
        <v>0</v>
      </c>
      <c r="Z192" s="72">
        <f t="shared" si="0"/>
        <v>0</v>
      </c>
      <c r="AA192" s="72">
        <f t="shared" si="0"/>
        <v>0</v>
      </c>
      <c r="AB192" s="72">
        <f t="shared" si="0"/>
        <v>0</v>
      </c>
      <c r="AC192" s="72">
        <f t="shared" si="0"/>
        <v>0</v>
      </c>
      <c r="AD192" s="72">
        <f t="shared" si="0"/>
        <v>0</v>
      </c>
      <c r="AE192" s="18">
        <f>SUM(C192:AD192)</f>
        <v>0</v>
      </c>
    </row>
    <row r="193" spans="1:31" ht="12.75">
      <c r="A193" s="18"/>
      <c r="B193" s="13" t="s">
        <v>12</v>
      </c>
      <c r="C193" s="72">
        <f t="shared" ref="C193:R212" si="1">C4+C27+C50+C73+C96+C119+C142+C165</f>
        <v>0</v>
      </c>
      <c r="D193" s="72">
        <f t="shared" si="1"/>
        <v>0</v>
      </c>
      <c r="E193" s="72">
        <f t="shared" si="1"/>
        <v>0</v>
      </c>
      <c r="F193" s="72">
        <f t="shared" si="1"/>
        <v>6</v>
      </c>
      <c r="G193" s="72">
        <f t="shared" si="1"/>
        <v>4</v>
      </c>
      <c r="H193" s="72">
        <f t="shared" si="1"/>
        <v>2</v>
      </c>
      <c r="I193" s="72">
        <f t="shared" si="1"/>
        <v>0</v>
      </c>
      <c r="J193" s="72">
        <f t="shared" si="1"/>
        <v>2</v>
      </c>
      <c r="K193" s="72">
        <f t="shared" si="1"/>
        <v>4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0"/>
        <v>0</v>
      </c>
      <c r="T193" s="72">
        <f t="shared" si="0"/>
        <v>0</v>
      </c>
      <c r="U193" s="72">
        <f t="shared" si="0"/>
        <v>0</v>
      </c>
      <c r="V193" s="72">
        <f t="shared" si="0"/>
        <v>0</v>
      </c>
      <c r="W193" s="72">
        <f t="shared" si="0"/>
        <v>0</v>
      </c>
      <c r="X193" s="72">
        <f t="shared" si="0"/>
        <v>0</v>
      </c>
      <c r="Y193" s="72">
        <f t="shared" si="0"/>
        <v>0</v>
      </c>
      <c r="Z193" s="72">
        <f t="shared" si="0"/>
        <v>0</v>
      </c>
      <c r="AA193" s="72">
        <f t="shared" si="0"/>
        <v>0</v>
      </c>
      <c r="AB193" s="72">
        <f t="shared" si="0"/>
        <v>0</v>
      </c>
      <c r="AC193" s="72">
        <f t="shared" si="0"/>
        <v>0</v>
      </c>
      <c r="AD193" s="72">
        <f t="shared" si="0"/>
        <v>0</v>
      </c>
      <c r="AE193" s="18">
        <f t="shared" ref="AE193:AE212" si="2">SUM(C193:AD193)</f>
        <v>18</v>
      </c>
    </row>
    <row r="194" spans="1:31" ht="12.75">
      <c r="A194" s="18"/>
      <c r="B194" s="13" t="s">
        <v>13</v>
      </c>
      <c r="C194" s="72">
        <f t="shared" si="1"/>
        <v>0</v>
      </c>
      <c r="D194" s="72">
        <f t="shared" si="0"/>
        <v>0</v>
      </c>
      <c r="E194" s="72">
        <f t="shared" si="0"/>
        <v>0</v>
      </c>
      <c r="F194" s="72">
        <f t="shared" si="0"/>
        <v>0</v>
      </c>
      <c r="G194" s="72">
        <f t="shared" si="0"/>
        <v>0</v>
      </c>
      <c r="H194" s="72">
        <f t="shared" si="0"/>
        <v>0</v>
      </c>
      <c r="I194" s="72">
        <f t="shared" si="0"/>
        <v>0</v>
      </c>
      <c r="J194" s="72">
        <f t="shared" si="0"/>
        <v>0</v>
      </c>
      <c r="K194" s="72">
        <f t="shared" si="0"/>
        <v>0</v>
      </c>
      <c r="L194" s="72">
        <f t="shared" si="0"/>
        <v>0</v>
      </c>
      <c r="M194" s="72">
        <f t="shared" si="0"/>
        <v>0</v>
      </c>
      <c r="N194" s="72">
        <f t="shared" si="0"/>
        <v>0</v>
      </c>
      <c r="O194" s="72">
        <f t="shared" si="0"/>
        <v>0</v>
      </c>
      <c r="P194" s="72">
        <f t="shared" si="0"/>
        <v>0</v>
      </c>
      <c r="Q194" s="72">
        <f t="shared" si="0"/>
        <v>0</v>
      </c>
      <c r="R194" s="72">
        <f t="shared" si="0"/>
        <v>0</v>
      </c>
      <c r="S194" s="72">
        <f t="shared" si="0"/>
        <v>0</v>
      </c>
      <c r="T194" s="72">
        <f t="shared" si="0"/>
        <v>0</v>
      </c>
      <c r="U194" s="72">
        <f t="shared" si="0"/>
        <v>0</v>
      </c>
      <c r="V194" s="72">
        <f t="shared" si="0"/>
        <v>0</v>
      </c>
      <c r="W194" s="72">
        <f t="shared" si="0"/>
        <v>0</v>
      </c>
      <c r="X194" s="72">
        <f t="shared" si="0"/>
        <v>0</v>
      </c>
      <c r="Y194" s="72">
        <f t="shared" si="0"/>
        <v>0</v>
      </c>
      <c r="Z194" s="72">
        <f t="shared" si="0"/>
        <v>0</v>
      </c>
      <c r="AA194" s="72">
        <f t="shared" si="0"/>
        <v>0</v>
      </c>
      <c r="AB194" s="72">
        <f t="shared" si="0"/>
        <v>0</v>
      </c>
      <c r="AC194" s="72">
        <f t="shared" si="0"/>
        <v>0</v>
      </c>
      <c r="AD194" s="72">
        <f t="shared" si="0"/>
        <v>0</v>
      </c>
      <c r="AE194" s="18">
        <f t="shared" si="2"/>
        <v>0</v>
      </c>
    </row>
    <row r="195" spans="1:31" ht="12.75">
      <c r="A195" s="18"/>
      <c r="B195" s="13" t="s">
        <v>14</v>
      </c>
      <c r="C195" s="72">
        <f t="shared" si="1"/>
        <v>0</v>
      </c>
      <c r="D195" s="72">
        <f t="shared" si="0"/>
        <v>0</v>
      </c>
      <c r="E195" s="72">
        <f t="shared" si="0"/>
        <v>0</v>
      </c>
      <c r="F195" s="72">
        <f t="shared" si="0"/>
        <v>0</v>
      </c>
      <c r="G195" s="72">
        <f t="shared" si="0"/>
        <v>0</v>
      </c>
      <c r="H195" s="72">
        <f t="shared" si="0"/>
        <v>0</v>
      </c>
      <c r="I195" s="72">
        <f t="shared" si="0"/>
        <v>0</v>
      </c>
      <c r="J195" s="72">
        <f t="shared" si="0"/>
        <v>0</v>
      </c>
      <c r="K195" s="72">
        <f t="shared" si="0"/>
        <v>0</v>
      </c>
      <c r="L195" s="72">
        <f t="shared" si="0"/>
        <v>0</v>
      </c>
      <c r="M195" s="72">
        <f t="shared" si="0"/>
        <v>0</v>
      </c>
      <c r="N195" s="72">
        <f t="shared" si="0"/>
        <v>0</v>
      </c>
      <c r="O195" s="72">
        <f t="shared" si="0"/>
        <v>0</v>
      </c>
      <c r="P195" s="72">
        <f t="shared" si="0"/>
        <v>0</v>
      </c>
      <c r="Q195" s="72">
        <f t="shared" si="0"/>
        <v>0</v>
      </c>
      <c r="R195" s="72">
        <f t="shared" si="0"/>
        <v>0</v>
      </c>
      <c r="S195" s="72">
        <f t="shared" si="0"/>
        <v>0</v>
      </c>
      <c r="T195" s="72">
        <f t="shared" si="0"/>
        <v>0</v>
      </c>
      <c r="U195" s="72">
        <f t="shared" si="0"/>
        <v>0</v>
      </c>
      <c r="V195" s="72">
        <f t="shared" si="0"/>
        <v>0</v>
      </c>
      <c r="W195" s="72">
        <f t="shared" si="0"/>
        <v>0</v>
      </c>
      <c r="X195" s="72">
        <f t="shared" si="0"/>
        <v>0</v>
      </c>
      <c r="Y195" s="72">
        <f t="shared" si="0"/>
        <v>0</v>
      </c>
      <c r="Z195" s="72">
        <f t="shared" si="0"/>
        <v>0</v>
      </c>
      <c r="AA195" s="72">
        <f t="shared" si="0"/>
        <v>0</v>
      </c>
      <c r="AB195" s="72">
        <f t="shared" si="0"/>
        <v>0</v>
      </c>
      <c r="AC195" s="72">
        <f t="shared" si="0"/>
        <v>0</v>
      </c>
      <c r="AD195" s="72">
        <f t="shared" si="0"/>
        <v>0</v>
      </c>
      <c r="AE195" s="18">
        <f t="shared" si="2"/>
        <v>0</v>
      </c>
    </row>
    <row r="196" spans="1:31" ht="12.75">
      <c r="A196" s="18"/>
      <c r="B196" s="13" t="s">
        <v>15</v>
      </c>
      <c r="C196" s="72">
        <f t="shared" si="1"/>
        <v>0</v>
      </c>
      <c r="D196" s="72">
        <f t="shared" si="0"/>
        <v>0</v>
      </c>
      <c r="E196" s="72">
        <f t="shared" si="0"/>
        <v>0</v>
      </c>
      <c r="F196" s="72">
        <f t="shared" si="0"/>
        <v>4</v>
      </c>
      <c r="G196" s="72">
        <f t="shared" si="0"/>
        <v>7</v>
      </c>
      <c r="H196" s="72">
        <f t="shared" si="0"/>
        <v>1</v>
      </c>
      <c r="I196" s="72">
        <f t="shared" si="0"/>
        <v>0</v>
      </c>
      <c r="J196" s="72">
        <f t="shared" si="0"/>
        <v>1</v>
      </c>
      <c r="K196" s="72">
        <f t="shared" si="0"/>
        <v>1</v>
      </c>
      <c r="L196" s="72">
        <f t="shared" si="0"/>
        <v>0</v>
      </c>
      <c r="M196" s="72">
        <f t="shared" si="0"/>
        <v>0</v>
      </c>
      <c r="N196" s="72">
        <f t="shared" si="0"/>
        <v>0</v>
      </c>
      <c r="O196" s="72">
        <f t="shared" si="0"/>
        <v>0</v>
      </c>
      <c r="P196" s="72">
        <f t="shared" si="0"/>
        <v>0</v>
      </c>
      <c r="Q196" s="72">
        <f t="shared" si="0"/>
        <v>0</v>
      </c>
      <c r="R196" s="72">
        <f t="shared" si="0"/>
        <v>0</v>
      </c>
      <c r="S196" s="72">
        <f t="shared" si="0"/>
        <v>0</v>
      </c>
      <c r="T196" s="72">
        <f t="shared" si="0"/>
        <v>0</v>
      </c>
      <c r="U196" s="72">
        <f t="shared" si="0"/>
        <v>0</v>
      </c>
      <c r="V196" s="72">
        <f t="shared" si="0"/>
        <v>0</v>
      </c>
      <c r="W196" s="72">
        <f t="shared" si="0"/>
        <v>0</v>
      </c>
      <c r="X196" s="72">
        <f t="shared" si="0"/>
        <v>0</v>
      </c>
      <c r="Y196" s="72">
        <f t="shared" si="0"/>
        <v>0</v>
      </c>
      <c r="Z196" s="72">
        <f t="shared" si="0"/>
        <v>0</v>
      </c>
      <c r="AA196" s="72">
        <f t="shared" si="0"/>
        <v>0</v>
      </c>
      <c r="AB196" s="72">
        <f t="shared" si="0"/>
        <v>0</v>
      </c>
      <c r="AC196" s="72">
        <f t="shared" si="0"/>
        <v>0</v>
      </c>
      <c r="AD196" s="72">
        <f t="shared" si="0"/>
        <v>0</v>
      </c>
      <c r="AE196" s="18">
        <f t="shared" si="2"/>
        <v>14</v>
      </c>
    </row>
    <row r="197" spans="1:31" ht="12.75">
      <c r="A197" s="18"/>
      <c r="B197" s="13" t="s">
        <v>16</v>
      </c>
      <c r="C197" s="72">
        <f t="shared" si="1"/>
        <v>3</v>
      </c>
      <c r="D197" s="72">
        <f t="shared" si="0"/>
        <v>5</v>
      </c>
      <c r="E197" s="72">
        <f t="shared" si="0"/>
        <v>3</v>
      </c>
      <c r="F197" s="72">
        <f t="shared" si="0"/>
        <v>117</v>
      </c>
      <c r="G197" s="72">
        <f t="shared" si="0"/>
        <v>72</v>
      </c>
      <c r="H197" s="72">
        <f t="shared" si="0"/>
        <v>20</v>
      </c>
      <c r="I197" s="72">
        <f t="shared" si="0"/>
        <v>5</v>
      </c>
      <c r="J197" s="72">
        <f t="shared" si="0"/>
        <v>47</v>
      </c>
      <c r="K197" s="72">
        <f t="shared" si="0"/>
        <v>30</v>
      </c>
      <c r="L197" s="72">
        <f t="shared" si="0"/>
        <v>4</v>
      </c>
      <c r="M197" s="72">
        <f t="shared" si="0"/>
        <v>0</v>
      </c>
      <c r="N197" s="72">
        <f t="shared" si="0"/>
        <v>0</v>
      </c>
      <c r="O197" s="72">
        <f t="shared" si="0"/>
        <v>0</v>
      </c>
      <c r="P197" s="72">
        <f t="shared" si="0"/>
        <v>0</v>
      </c>
      <c r="Q197" s="72">
        <f t="shared" si="0"/>
        <v>0</v>
      </c>
      <c r="R197" s="72">
        <f t="shared" si="0"/>
        <v>0</v>
      </c>
      <c r="S197" s="72">
        <f t="shared" si="0"/>
        <v>0</v>
      </c>
      <c r="T197" s="72">
        <f t="shared" si="0"/>
        <v>0</v>
      </c>
      <c r="U197" s="72">
        <f t="shared" si="0"/>
        <v>0</v>
      </c>
      <c r="V197" s="72">
        <f t="shared" si="0"/>
        <v>0</v>
      </c>
      <c r="W197" s="72">
        <f t="shared" si="0"/>
        <v>0</v>
      </c>
      <c r="X197" s="72">
        <f t="shared" si="0"/>
        <v>0</v>
      </c>
      <c r="Y197" s="72">
        <f t="shared" si="0"/>
        <v>0</v>
      </c>
      <c r="Z197" s="72">
        <f t="shared" si="0"/>
        <v>5</v>
      </c>
      <c r="AA197" s="72">
        <f t="shared" si="0"/>
        <v>0</v>
      </c>
      <c r="AB197" s="72">
        <f t="shared" si="0"/>
        <v>0</v>
      </c>
      <c r="AC197" s="72">
        <f t="shared" si="0"/>
        <v>0</v>
      </c>
      <c r="AD197" s="72">
        <f t="shared" si="0"/>
        <v>0</v>
      </c>
      <c r="AE197" s="18">
        <f t="shared" si="2"/>
        <v>311</v>
      </c>
    </row>
    <row r="198" spans="1:31" ht="12.75">
      <c r="A198" s="18"/>
      <c r="B198" s="13" t="s">
        <v>17</v>
      </c>
      <c r="C198" s="72">
        <f t="shared" si="1"/>
        <v>1</v>
      </c>
      <c r="D198" s="72">
        <f t="shared" si="0"/>
        <v>4</v>
      </c>
      <c r="E198" s="72">
        <f t="shared" si="0"/>
        <v>14</v>
      </c>
      <c r="F198" s="72">
        <f t="shared" si="0"/>
        <v>135</v>
      </c>
      <c r="G198" s="72">
        <f t="shared" si="0"/>
        <v>111</v>
      </c>
      <c r="H198" s="72">
        <f t="shared" si="0"/>
        <v>29</v>
      </c>
      <c r="I198" s="72">
        <f t="shared" si="0"/>
        <v>5</v>
      </c>
      <c r="J198" s="72">
        <f t="shared" si="0"/>
        <v>45</v>
      </c>
      <c r="K198" s="72">
        <f t="shared" si="0"/>
        <v>55</v>
      </c>
      <c r="L198" s="72">
        <f t="shared" si="0"/>
        <v>3</v>
      </c>
      <c r="M198" s="72">
        <f t="shared" si="0"/>
        <v>0</v>
      </c>
      <c r="N198" s="72">
        <f t="shared" si="0"/>
        <v>0</v>
      </c>
      <c r="O198" s="72">
        <f t="shared" si="0"/>
        <v>0</v>
      </c>
      <c r="P198" s="72">
        <f t="shared" si="0"/>
        <v>0</v>
      </c>
      <c r="Q198" s="72">
        <f t="shared" si="0"/>
        <v>0</v>
      </c>
      <c r="R198" s="72">
        <f t="shared" si="0"/>
        <v>0</v>
      </c>
      <c r="S198" s="72">
        <f t="shared" si="0"/>
        <v>0</v>
      </c>
      <c r="T198" s="72">
        <f t="shared" si="0"/>
        <v>0</v>
      </c>
      <c r="U198" s="72">
        <f t="shared" si="0"/>
        <v>0</v>
      </c>
      <c r="V198" s="72">
        <f t="shared" si="0"/>
        <v>0</v>
      </c>
      <c r="W198" s="72">
        <f t="shared" si="0"/>
        <v>0</v>
      </c>
      <c r="X198" s="72">
        <f t="shared" si="0"/>
        <v>0</v>
      </c>
      <c r="Y198" s="72">
        <f t="shared" si="0"/>
        <v>0</v>
      </c>
      <c r="Z198" s="72">
        <f t="shared" si="0"/>
        <v>2</v>
      </c>
      <c r="AA198" s="72">
        <f t="shared" si="0"/>
        <v>0</v>
      </c>
      <c r="AB198" s="72">
        <f t="shared" si="0"/>
        <v>0</v>
      </c>
      <c r="AC198" s="72">
        <f t="shared" si="0"/>
        <v>0</v>
      </c>
      <c r="AD198" s="72">
        <f t="shared" si="0"/>
        <v>0</v>
      </c>
      <c r="AE198" s="18">
        <f t="shared" si="2"/>
        <v>404</v>
      </c>
    </row>
    <row r="199" spans="1:31" ht="12.75">
      <c r="A199" s="18"/>
      <c r="B199" s="13" t="s">
        <v>18</v>
      </c>
      <c r="C199" s="72">
        <f t="shared" si="1"/>
        <v>0</v>
      </c>
      <c r="D199" s="72">
        <f t="shared" si="0"/>
        <v>0</v>
      </c>
      <c r="E199" s="72">
        <f t="shared" si="0"/>
        <v>0</v>
      </c>
      <c r="F199" s="72">
        <f t="shared" si="0"/>
        <v>0</v>
      </c>
      <c r="G199" s="72">
        <f t="shared" si="0"/>
        <v>0</v>
      </c>
      <c r="H199" s="72">
        <f t="shared" si="0"/>
        <v>0</v>
      </c>
      <c r="I199" s="72">
        <f t="shared" si="0"/>
        <v>0</v>
      </c>
      <c r="J199" s="72">
        <f t="shared" si="0"/>
        <v>0</v>
      </c>
      <c r="K199" s="72">
        <f t="shared" si="0"/>
        <v>0</v>
      </c>
      <c r="L199" s="72">
        <f t="shared" si="0"/>
        <v>0</v>
      </c>
      <c r="M199" s="72">
        <f t="shared" si="0"/>
        <v>0</v>
      </c>
      <c r="N199" s="72">
        <f t="shared" si="0"/>
        <v>0</v>
      </c>
      <c r="O199" s="72">
        <f t="shared" si="0"/>
        <v>0</v>
      </c>
      <c r="P199" s="72">
        <f t="shared" si="0"/>
        <v>0</v>
      </c>
      <c r="Q199" s="72">
        <f t="shared" si="0"/>
        <v>0</v>
      </c>
      <c r="R199" s="72">
        <f t="shared" si="0"/>
        <v>0</v>
      </c>
      <c r="S199" s="72">
        <f t="shared" si="0"/>
        <v>0</v>
      </c>
      <c r="T199" s="72">
        <f t="shared" si="0"/>
        <v>0</v>
      </c>
      <c r="U199" s="72">
        <f t="shared" si="0"/>
        <v>0</v>
      </c>
      <c r="V199" s="72">
        <f t="shared" si="0"/>
        <v>0</v>
      </c>
      <c r="W199" s="72">
        <f t="shared" si="0"/>
        <v>0</v>
      </c>
      <c r="X199" s="72">
        <f t="shared" si="0"/>
        <v>0</v>
      </c>
      <c r="Y199" s="72">
        <f t="shared" si="0"/>
        <v>0</v>
      </c>
      <c r="Z199" s="72">
        <f t="shared" si="0"/>
        <v>0</v>
      </c>
      <c r="AA199" s="72">
        <f t="shared" si="0"/>
        <v>0</v>
      </c>
      <c r="AB199" s="72">
        <f t="shared" si="0"/>
        <v>0</v>
      </c>
      <c r="AC199" s="72">
        <f t="shared" si="0"/>
        <v>0</v>
      </c>
      <c r="AD199" s="72">
        <f t="shared" si="0"/>
        <v>0</v>
      </c>
      <c r="AE199" s="18">
        <f t="shared" si="2"/>
        <v>0</v>
      </c>
    </row>
    <row r="200" spans="1:31" ht="12.75">
      <c r="A200" s="18"/>
      <c r="B200" s="13" t="s">
        <v>19</v>
      </c>
      <c r="C200" s="72">
        <f t="shared" si="1"/>
        <v>0</v>
      </c>
      <c r="D200" s="72">
        <f t="shared" si="0"/>
        <v>0</v>
      </c>
      <c r="E200" s="72">
        <f t="shared" si="0"/>
        <v>0</v>
      </c>
      <c r="F200" s="72">
        <f t="shared" si="0"/>
        <v>0</v>
      </c>
      <c r="G200" s="72">
        <f t="shared" si="0"/>
        <v>0</v>
      </c>
      <c r="H200" s="72">
        <f t="shared" si="0"/>
        <v>0</v>
      </c>
      <c r="I200" s="72">
        <f t="shared" si="0"/>
        <v>0</v>
      </c>
      <c r="J200" s="72">
        <f t="shared" si="0"/>
        <v>0</v>
      </c>
      <c r="K200" s="72">
        <f t="shared" si="0"/>
        <v>0</v>
      </c>
      <c r="L200" s="72">
        <f t="shared" si="0"/>
        <v>0</v>
      </c>
      <c r="M200" s="72">
        <f t="shared" si="0"/>
        <v>0</v>
      </c>
      <c r="N200" s="72">
        <f t="shared" si="0"/>
        <v>0</v>
      </c>
      <c r="O200" s="72">
        <f t="shared" si="0"/>
        <v>0</v>
      </c>
      <c r="P200" s="72">
        <f t="shared" si="0"/>
        <v>0</v>
      </c>
      <c r="Q200" s="72">
        <f t="shared" si="0"/>
        <v>0</v>
      </c>
      <c r="R200" s="72">
        <f t="shared" si="0"/>
        <v>0</v>
      </c>
      <c r="S200" s="72">
        <f t="shared" si="0"/>
        <v>0</v>
      </c>
      <c r="T200" s="72">
        <f t="shared" si="0"/>
        <v>0</v>
      </c>
      <c r="U200" s="72">
        <f t="shared" si="0"/>
        <v>0</v>
      </c>
      <c r="V200" s="72">
        <f t="shared" si="0"/>
        <v>0</v>
      </c>
      <c r="W200" s="72">
        <f t="shared" si="0"/>
        <v>0</v>
      </c>
      <c r="X200" s="72">
        <f t="shared" si="0"/>
        <v>0</v>
      </c>
      <c r="Y200" s="72">
        <f t="shared" si="0"/>
        <v>0</v>
      </c>
      <c r="Z200" s="72">
        <f t="shared" si="0"/>
        <v>0</v>
      </c>
      <c r="AA200" s="72">
        <f t="shared" si="0"/>
        <v>0</v>
      </c>
      <c r="AB200" s="72">
        <f t="shared" si="0"/>
        <v>0</v>
      </c>
      <c r="AC200" s="72">
        <f t="shared" si="0"/>
        <v>0</v>
      </c>
      <c r="AD200" s="72">
        <f t="shared" si="0"/>
        <v>0</v>
      </c>
      <c r="AE200" s="18">
        <f t="shared" si="2"/>
        <v>0</v>
      </c>
    </row>
    <row r="201" spans="1:31" ht="12.75">
      <c r="A201" s="18"/>
      <c r="B201" s="13" t="s">
        <v>20</v>
      </c>
      <c r="C201" s="72">
        <f t="shared" si="1"/>
        <v>0</v>
      </c>
      <c r="D201" s="72">
        <f t="shared" si="0"/>
        <v>0</v>
      </c>
      <c r="E201" s="72">
        <f t="shared" si="0"/>
        <v>0</v>
      </c>
      <c r="F201" s="72">
        <f t="shared" si="0"/>
        <v>0</v>
      </c>
      <c r="G201" s="72">
        <f t="shared" si="0"/>
        <v>0</v>
      </c>
      <c r="H201" s="72">
        <f t="shared" si="0"/>
        <v>0</v>
      </c>
      <c r="I201" s="72">
        <f t="shared" si="0"/>
        <v>0</v>
      </c>
      <c r="J201" s="72">
        <f t="shared" si="0"/>
        <v>0</v>
      </c>
      <c r="K201" s="72">
        <f t="shared" si="0"/>
        <v>0</v>
      </c>
      <c r="L201" s="72">
        <f t="shared" si="0"/>
        <v>0</v>
      </c>
      <c r="M201" s="72">
        <f t="shared" si="0"/>
        <v>0</v>
      </c>
      <c r="N201" s="72">
        <f t="shared" si="0"/>
        <v>0</v>
      </c>
      <c r="O201" s="72">
        <f t="shared" si="0"/>
        <v>0</v>
      </c>
      <c r="P201" s="72">
        <f t="shared" si="0"/>
        <v>0</v>
      </c>
      <c r="Q201" s="72">
        <f t="shared" si="0"/>
        <v>0</v>
      </c>
      <c r="R201" s="72">
        <f t="shared" si="0"/>
        <v>0</v>
      </c>
      <c r="S201" s="72">
        <f t="shared" si="0"/>
        <v>0</v>
      </c>
      <c r="T201" s="72">
        <f t="shared" si="0"/>
        <v>0</v>
      </c>
      <c r="U201" s="72">
        <f t="shared" si="0"/>
        <v>0</v>
      </c>
      <c r="V201" s="72">
        <f t="shared" si="0"/>
        <v>0</v>
      </c>
      <c r="W201" s="72">
        <f t="shared" si="0"/>
        <v>0</v>
      </c>
      <c r="X201" s="72">
        <f t="shared" si="0"/>
        <v>0</v>
      </c>
      <c r="Y201" s="72">
        <f t="shared" si="0"/>
        <v>0</v>
      </c>
      <c r="Z201" s="72">
        <f t="shared" si="0"/>
        <v>0</v>
      </c>
      <c r="AA201" s="72">
        <f t="shared" si="0"/>
        <v>0</v>
      </c>
      <c r="AB201" s="72">
        <f t="shared" si="0"/>
        <v>0</v>
      </c>
      <c r="AC201" s="72">
        <f t="shared" si="0"/>
        <v>0</v>
      </c>
      <c r="AD201" s="72">
        <f t="shared" si="0"/>
        <v>0</v>
      </c>
      <c r="AE201" s="18">
        <f t="shared" si="2"/>
        <v>0</v>
      </c>
    </row>
    <row r="202" spans="1:31" ht="12.75">
      <c r="A202" s="18"/>
      <c r="B202" s="13" t="s">
        <v>21</v>
      </c>
      <c r="C202" s="72">
        <f t="shared" si="1"/>
        <v>0</v>
      </c>
      <c r="D202" s="72">
        <f t="shared" ref="D202:AD211" si="3">D13+D36+D59+D82+D105+D128+D151+D174</f>
        <v>0</v>
      </c>
      <c r="E202" s="72">
        <f t="shared" si="3"/>
        <v>0</v>
      </c>
      <c r="F202" s="72">
        <f t="shared" si="3"/>
        <v>0</v>
      </c>
      <c r="G202" s="72">
        <f t="shared" si="3"/>
        <v>0</v>
      </c>
      <c r="H202" s="72">
        <f t="shared" si="3"/>
        <v>0</v>
      </c>
      <c r="I202" s="72">
        <f t="shared" si="3"/>
        <v>0</v>
      </c>
      <c r="J202" s="72">
        <f t="shared" si="3"/>
        <v>0</v>
      </c>
      <c r="K202" s="72">
        <f t="shared" si="3"/>
        <v>0</v>
      </c>
      <c r="L202" s="72">
        <f t="shared" si="3"/>
        <v>0</v>
      </c>
      <c r="M202" s="72">
        <f t="shared" si="3"/>
        <v>0</v>
      </c>
      <c r="N202" s="72">
        <f t="shared" si="3"/>
        <v>0</v>
      </c>
      <c r="O202" s="72">
        <f t="shared" si="3"/>
        <v>0</v>
      </c>
      <c r="P202" s="72">
        <f t="shared" si="3"/>
        <v>0</v>
      </c>
      <c r="Q202" s="72">
        <f t="shared" si="3"/>
        <v>0</v>
      </c>
      <c r="R202" s="72">
        <f t="shared" si="3"/>
        <v>0</v>
      </c>
      <c r="S202" s="72">
        <f t="shared" si="3"/>
        <v>0</v>
      </c>
      <c r="T202" s="72">
        <f t="shared" si="3"/>
        <v>0</v>
      </c>
      <c r="U202" s="72">
        <f t="shared" si="3"/>
        <v>0</v>
      </c>
      <c r="V202" s="72">
        <f t="shared" si="3"/>
        <v>0</v>
      </c>
      <c r="W202" s="72">
        <f t="shared" si="3"/>
        <v>0</v>
      </c>
      <c r="X202" s="72">
        <f t="shared" si="3"/>
        <v>0</v>
      </c>
      <c r="Y202" s="72">
        <f t="shared" si="3"/>
        <v>0</v>
      </c>
      <c r="Z202" s="72">
        <f t="shared" si="3"/>
        <v>0</v>
      </c>
      <c r="AA202" s="72">
        <f t="shared" si="3"/>
        <v>0</v>
      </c>
      <c r="AB202" s="72">
        <f t="shared" si="3"/>
        <v>0</v>
      </c>
      <c r="AC202" s="72">
        <f t="shared" si="3"/>
        <v>0</v>
      </c>
      <c r="AD202" s="72">
        <f t="shared" si="3"/>
        <v>0</v>
      </c>
      <c r="AE202" s="18">
        <f t="shared" si="2"/>
        <v>0</v>
      </c>
    </row>
    <row r="203" spans="1:31" ht="12.75">
      <c r="A203" s="18"/>
      <c r="B203" s="13" t="s">
        <v>22</v>
      </c>
      <c r="C203" s="72">
        <f t="shared" si="1"/>
        <v>0</v>
      </c>
      <c r="D203" s="72">
        <f t="shared" si="3"/>
        <v>0</v>
      </c>
      <c r="E203" s="72">
        <f t="shared" si="3"/>
        <v>0</v>
      </c>
      <c r="F203" s="72">
        <f t="shared" si="3"/>
        <v>0</v>
      </c>
      <c r="G203" s="72">
        <f t="shared" si="3"/>
        <v>0</v>
      </c>
      <c r="H203" s="72">
        <f t="shared" si="3"/>
        <v>0</v>
      </c>
      <c r="I203" s="72">
        <f t="shared" si="3"/>
        <v>0</v>
      </c>
      <c r="J203" s="72">
        <f t="shared" si="3"/>
        <v>0</v>
      </c>
      <c r="K203" s="72">
        <f t="shared" si="3"/>
        <v>0</v>
      </c>
      <c r="L203" s="72">
        <f t="shared" si="3"/>
        <v>0</v>
      </c>
      <c r="M203" s="72">
        <f t="shared" si="3"/>
        <v>0</v>
      </c>
      <c r="N203" s="72">
        <f t="shared" si="3"/>
        <v>0</v>
      </c>
      <c r="O203" s="72">
        <f t="shared" si="3"/>
        <v>0</v>
      </c>
      <c r="P203" s="72">
        <f t="shared" si="3"/>
        <v>0</v>
      </c>
      <c r="Q203" s="72">
        <f t="shared" si="3"/>
        <v>0</v>
      </c>
      <c r="R203" s="72">
        <f t="shared" si="3"/>
        <v>0</v>
      </c>
      <c r="S203" s="72">
        <f t="shared" si="3"/>
        <v>0</v>
      </c>
      <c r="T203" s="72">
        <f t="shared" si="3"/>
        <v>0</v>
      </c>
      <c r="U203" s="72">
        <f t="shared" si="3"/>
        <v>0</v>
      </c>
      <c r="V203" s="72">
        <f t="shared" si="3"/>
        <v>0</v>
      </c>
      <c r="W203" s="72">
        <f t="shared" si="3"/>
        <v>0</v>
      </c>
      <c r="X203" s="72">
        <f t="shared" si="3"/>
        <v>0</v>
      </c>
      <c r="Y203" s="72">
        <f t="shared" si="3"/>
        <v>0</v>
      </c>
      <c r="Z203" s="72">
        <f t="shared" si="3"/>
        <v>0</v>
      </c>
      <c r="AA203" s="72">
        <f t="shared" si="3"/>
        <v>0</v>
      </c>
      <c r="AB203" s="72">
        <f t="shared" si="3"/>
        <v>0</v>
      </c>
      <c r="AC203" s="72">
        <f t="shared" si="3"/>
        <v>0</v>
      </c>
      <c r="AD203" s="72">
        <f t="shared" si="3"/>
        <v>0</v>
      </c>
      <c r="AE203" s="18">
        <f t="shared" si="2"/>
        <v>0</v>
      </c>
    </row>
    <row r="204" spans="1:31" ht="12.75">
      <c r="A204" s="18"/>
      <c r="B204" s="13" t="s">
        <v>23</v>
      </c>
      <c r="C204" s="72">
        <f t="shared" si="1"/>
        <v>0</v>
      </c>
      <c r="D204" s="72">
        <f t="shared" si="3"/>
        <v>0</v>
      </c>
      <c r="E204" s="72">
        <f t="shared" si="3"/>
        <v>0</v>
      </c>
      <c r="F204" s="72">
        <f t="shared" si="3"/>
        <v>0</v>
      </c>
      <c r="G204" s="72">
        <f t="shared" si="3"/>
        <v>0</v>
      </c>
      <c r="H204" s="72">
        <f t="shared" si="3"/>
        <v>0</v>
      </c>
      <c r="I204" s="72">
        <f t="shared" si="3"/>
        <v>0</v>
      </c>
      <c r="J204" s="72">
        <f t="shared" si="3"/>
        <v>0</v>
      </c>
      <c r="K204" s="72">
        <f t="shared" si="3"/>
        <v>0</v>
      </c>
      <c r="L204" s="72">
        <f t="shared" si="3"/>
        <v>0</v>
      </c>
      <c r="M204" s="72">
        <f t="shared" si="3"/>
        <v>0</v>
      </c>
      <c r="N204" s="72">
        <f t="shared" si="3"/>
        <v>0</v>
      </c>
      <c r="O204" s="72">
        <f t="shared" si="3"/>
        <v>0</v>
      </c>
      <c r="P204" s="72">
        <f t="shared" si="3"/>
        <v>0</v>
      </c>
      <c r="Q204" s="72">
        <f t="shared" si="3"/>
        <v>0</v>
      </c>
      <c r="R204" s="72">
        <f t="shared" si="3"/>
        <v>0</v>
      </c>
      <c r="S204" s="72">
        <f t="shared" si="3"/>
        <v>0</v>
      </c>
      <c r="T204" s="72">
        <f t="shared" si="3"/>
        <v>0</v>
      </c>
      <c r="U204" s="72">
        <f t="shared" si="3"/>
        <v>0</v>
      </c>
      <c r="V204" s="72">
        <f t="shared" si="3"/>
        <v>0</v>
      </c>
      <c r="W204" s="72">
        <f t="shared" si="3"/>
        <v>0</v>
      </c>
      <c r="X204" s="72">
        <f t="shared" si="3"/>
        <v>0</v>
      </c>
      <c r="Y204" s="72">
        <f t="shared" si="3"/>
        <v>0</v>
      </c>
      <c r="Z204" s="72">
        <f t="shared" si="3"/>
        <v>0</v>
      </c>
      <c r="AA204" s="72">
        <f t="shared" si="3"/>
        <v>0</v>
      </c>
      <c r="AB204" s="72">
        <f t="shared" si="3"/>
        <v>0</v>
      </c>
      <c r="AC204" s="72">
        <f t="shared" si="3"/>
        <v>0</v>
      </c>
      <c r="AD204" s="72">
        <f t="shared" si="3"/>
        <v>0</v>
      </c>
      <c r="AE204" s="18">
        <f t="shared" si="2"/>
        <v>0</v>
      </c>
    </row>
    <row r="205" spans="1:31" ht="12.75">
      <c r="A205" s="18"/>
      <c r="B205" s="13" t="s">
        <v>24</v>
      </c>
      <c r="C205" s="72">
        <f t="shared" si="1"/>
        <v>0</v>
      </c>
      <c r="D205" s="72">
        <f t="shared" si="3"/>
        <v>0</v>
      </c>
      <c r="E205" s="72">
        <f t="shared" si="3"/>
        <v>0</v>
      </c>
      <c r="F205" s="72">
        <f t="shared" si="3"/>
        <v>0</v>
      </c>
      <c r="G205" s="72">
        <f t="shared" si="3"/>
        <v>0</v>
      </c>
      <c r="H205" s="72">
        <f t="shared" si="3"/>
        <v>0</v>
      </c>
      <c r="I205" s="72">
        <f t="shared" si="3"/>
        <v>0</v>
      </c>
      <c r="J205" s="72">
        <f t="shared" si="3"/>
        <v>0</v>
      </c>
      <c r="K205" s="72">
        <f t="shared" si="3"/>
        <v>0</v>
      </c>
      <c r="L205" s="72">
        <f t="shared" si="3"/>
        <v>0</v>
      </c>
      <c r="M205" s="72">
        <f t="shared" si="3"/>
        <v>0</v>
      </c>
      <c r="N205" s="72">
        <f t="shared" si="3"/>
        <v>0</v>
      </c>
      <c r="O205" s="72">
        <f t="shared" si="3"/>
        <v>0</v>
      </c>
      <c r="P205" s="72">
        <f t="shared" si="3"/>
        <v>0</v>
      </c>
      <c r="Q205" s="72">
        <f t="shared" si="3"/>
        <v>0</v>
      </c>
      <c r="R205" s="72">
        <f t="shared" si="3"/>
        <v>0</v>
      </c>
      <c r="S205" s="72">
        <f t="shared" si="3"/>
        <v>0</v>
      </c>
      <c r="T205" s="72">
        <f t="shared" si="3"/>
        <v>0</v>
      </c>
      <c r="U205" s="72">
        <f t="shared" si="3"/>
        <v>0</v>
      </c>
      <c r="V205" s="72">
        <f t="shared" si="3"/>
        <v>0</v>
      </c>
      <c r="W205" s="72">
        <f t="shared" si="3"/>
        <v>0</v>
      </c>
      <c r="X205" s="72">
        <f t="shared" si="3"/>
        <v>0</v>
      </c>
      <c r="Y205" s="72">
        <f t="shared" si="3"/>
        <v>0</v>
      </c>
      <c r="Z205" s="72">
        <f t="shared" si="3"/>
        <v>0</v>
      </c>
      <c r="AA205" s="72">
        <f t="shared" si="3"/>
        <v>0</v>
      </c>
      <c r="AB205" s="72">
        <f t="shared" si="3"/>
        <v>0</v>
      </c>
      <c r="AC205" s="72">
        <f t="shared" si="3"/>
        <v>0</v>
      </c>
      <c r="AD205" s="72">
        <f t="shared" si="3"/>
        <v>0</v>
      </c>
      <c r="AE205" s="18">
        <f t="shared" si="2"/>
        <v>0</v>
      </c>
    </row>
    <row r="206" spans="1:31" ht="12.75">
      <c r="A206" s="18"/>
      <c r="B206" s="13" t="s">
        <v>25</v>
      </c>
      <c r="C206" s="72">
        <f t="shared" si="1"/>
        <v>0</v>
      </c>
      <c r="D206" s="72">
        <f t="shared" si="3"/>
        <v>0</v>
      </c>
      <c r="E206" s="72">
        <f t="shared" si="3"/>
        <v>0</v>
      </c>
      <c r="F206" s="72">
        <f t="shared" si="3"/>
        <v>11</v>
      </c>
      <c r="G206" s="72">
        <f t="shared" si="3"/>
        <v>4</v>
      </c>
      <c r="H206" s="72">
        <f t="shared" si="3"/>
        <v>0</v>
      </c>
      <c r="I206" s="72">
        <f t="shared" si="3"/>
        <v>0</v>
      </c>
      <c r="J206" s="72">
        <f t="shared" si="3"/>
        <v>3</v>
      </c>
      <c r="K206" s="72">
        <f t="shared" si="3"/>
        <v>1</v>
      </c>
      <c r="L206" s="72">
        <f t="shared" si="3"/>
        <v>0</v>
      </c>
      <c r="M206" s="72">
        <f t="shared" si="3"/>
        <v>0</v>
      </c>
      <c r="N206" s="72">
        <f t="shared" si="3"/>
        <v>0</v>
      </c>
      <c r="O206" s="72">
        <f t="shared" si="3"/>
        <v>0</v>
      </c>
      <c r="P206" s="72">
        <f t="shared" si="3"/>
        <v>0</v>
      </c>
      <c r="Q206" s="72">
        <f t="shared" si="3"/>
        <v>0</v>
      </c>
      <c r="R206" s="72">
        <f t="shared" si="3"/>
        <v>0</v>
      </c>
      <c r="S206" s="72">
        <f t="shared" si="3"/>
        <v>0</v>
      </c>
      <c r="T206" s="72">
        <f t="shared" si="3"/>
        <v>0</v>
      </c>
      <c r="U206" s="72">
        <f t="shared" si="3"/>
        <v>0</v>
      </c>
      <c r="V206" s="72">
        <f t="shared" si="3"/>
        <v>0</v>
      </c>
      <c r="W206" s="72">
        <f t="shared" si="3"/>
        <v>0</v>
      </c>
      <c r="X206" s="72">
        <f t="shared" si="3"/>
        <v>0</v>
      </c>
      <c r="Y206" s="72">
        <f t="shared" si="3"/>
        <v>0</v>
      </c>
      <c r="Z206" s="72">
        <f t="shared" si="3"/>
        <v>0</v>
      </c>
      <c r="AA206" s="72">
        <f t="shared" si="3"/>
        <v>0</v>
      </c>
      <c r="AB206" s="72">
        <f t="shared" si="3"/>
        <v>0</v>
      </c>
      <c r="AC206" s="72">
        <f t="shared" si="3"/>
        <v>0</v>
      </c>
      <c r="AD206" s="72">
        <f t="shared" si="3"/>
        <v>0</v>
      </c>
      <c r="AE206" s="18">
        <f t="shared" si="2"/>
        <v>19</v>
      </c>
    </row>
    <row r="207" spans="1:31" ht="12.75">
      <c r="A207" s="18"/>
      <c r="B207" s="13" t="s">
        <v>26</v>
      </c>
      <c r="C207" s="72">
        <f t="shared" si="1"/>
        <v>0</v>
      </c>
      <c r="D207" s="72">
        <f t="shared" si="3"/>
        <v>0</v>
      </c>
      <c r="E207" s="72">
        <f t="shared" si="3"/>
        <v>0</v>
      </c>
      <c r="F207" s="72">
        <f t="shared" si="3"/>
        <v>0</v>
      </c>
      <c r="G207" s="72">
        <f t="shared" si="3"/>
        <v>4</v>
      </c>
      <c r="H207" s="72">
        <f t="shared" si="3"/>
        <v>0</v>
      </c>
      <c r="I207" s="72">
        <f t="shared" si="3"/>
        <v>0</v>
      </c>
      <c r="J207" s="72">
        <f t="shared" si="3"/>
        <v>0</v>
      </c>
      <c r="K207" s="72">
        <f t="shared" si="3"/>
        <v>0</v>
      </c>
      <c r="L207" s="72">
        <f t="shared" si="3"/>
        <v>0</v>
      </c>
      <c r="M207" s="72">
        <f t="shared" si="3"/>
        <v>0</v>
      </c>
      <c r="N207" s="72">
        <f t="shared" si="3"/>
        <v>0</v>
      </c>
      <c r="O207" s="72">
        <f t="shared" si="3"/>
        <v>0</v>
      </c>
      <c r="P207" s="72">
        <f t="shared" si="3"/>
        <v>0</v>
      </c>
      <c r="Q207" s="72">
        <f t="shared" si="3"/>
        <v>0</v>
      </c>
      <c r="R207" s="72">
        <f t="shared" si="3"/>
        <v>0</v>
      </c>
      <c r="S207" s="72">
        <f t="shared" si="3"/>
        <v>0</v>
      </c>
      <c r="T207" s="72">
        <f t="shared" si="3"/>
        <v>0</v>
      </c>
      <c r="U207" s="72">
        <f t="shared" si="3"/>
        <v>0</v>
      </c>
      <c r="V207" s="72">
        <f t="shared" si="3"/>
        <v>0</v>
      </c>
      <c r="W207" s="72">
        <f t="shared" si="3"/>
        <v>0</v>
      </c>
      <c r="X207" s="72">
        <f t="shared" si="3"/>
        <v>0</v>
      </c>
      <c r="Y207" s="72">
        <f t="shared" si="3"/>
        <v>0</v>
      </c>
      <c r="Z207" s="72">
        <f t="shared" si="3"/>
        <v>0</v>
      </c>
      <c r="AA207" s="72">
        <f t="shared" si="3"/>
        <v>0</v>
      </c>
      <c r="AB207" s="72">
        <f t="shared" si="3"/>
        <v>0</v>
      </c>
      <c r="AC207" s="72">
        <f t="shared" si="3"/>
        <v>0</v>
      </c>
      <c r="AD207" s="72">
        <f t="shared" si="3"/>
        <v>0</v>
      </c>
      <c r="AE207" s="18">
        <f t="shared" si="2"/>
        <v>4</v>
      </c>
    </row>
    <row r="208" spans="1:31" ht="12.75">
      <c r="A208" s="18"/>
      <c r="B208" s="13" t="s">
        <v>27</v>
      </c>
      <c r="C208" s="72">
        <f t="shared" si="1"/>
        <v>3</v>
      </c>
      <c r="D208" s="72">
        <f t="shared" si="3"/>
        <v>7</v>
      </c>
      <c r="E208" s="72">
        <f t="shared" si="3"/>
        <v>3</v>
      </c>
      <c r="F208" s="72">
        <f t="shared" si="3"/>
        <v>76</v>
      </c>
      <c r="G208" s="72">
        <f t="shared" si="3"/>
        <v>62</v>
      </c>
      <c r="H208" s="72">
        <f t="shared" si="3"/>
        <v>17</v>
      </c>
      <c r="I208" s="72">
        <f t="shared" si="3"/>
        <v>5</v>
      </c>
      <c r="J208" s="72">
        <f t="shared" si="3"/>
        <v>37</v>
      </c>
      <c r="K208" s="72">
        <f t="shared" si="3"/>
        <v>14</v>
      </c>
      <c r="L208" s="72">
        <f t="shared" si="3"/>
        <v>1</v>
      </c>
      <c r="M208" s="72">
        <f t="shared" si="3"/>
        <v>0</v>
      </c>
      <c r="N208" s="72">
        <f t="shared" si="3"/>
        <v>0</v>
      </c>
      <c r="O208" s="72">
        <f t="shared" si="3"/>
        <v>0</v>
      </c>
      <c r="P208" s="72">
        <f t="shared" si="3"/>
        <v>0</v>
      </c>
      <c r="Q208" s="72">
        <f t="shared" si="3"/>
        <v>0</v>
      </c>
      <c r="R208" s="72">
        <f t="shared" si="3"/>
        <v>0</v>
      </c>
      <c r="S208" s="72">
        <f t="shared" si="3"/>
        <v>0</v>
      </c>
      <c r="T208" s="72">
        <f t="shared" si="3"/>
        <v>0</v>
      </c>
      <c r="U208" s="72">
        <f t="shared" si="3"/>
        <v>0</v>
      </c>
      <c r="V208" s="72">
        <f t="shared" si="3"/>
        <v>0</v>
      </c>
      <c r="W208" s="72">
        <f t="shared" si="3"/>
        <v>0</v>
      </c>
      <c r="X208" s="72">
        <f t="shared" si="3"/>
        <v>0</v>
      </c>
      <c r="Y208" s="72">
        <f t="shared" si="3"/>
        <v>0</v>
      </c>
      <c r="Z208" s="72">
        <f t="shared" si="3"/>
        <v>0</v>
      </c>
      <c r="AA208" s="72">
        <f t="shared" si="3"/>
        <v>0</v>
      </c>
      <c r="AB208" s="72">
        <f t="shared" si="3"/>
        <v>0</v>
      </c>
      <c r="AC208" s="72">
        <f t="shared" si="3"/>
        <v>0</v>
      </c>
      <c r="AD208" s="72">
        <f t="shared" si="3"/>
        <v>0</v>
      </c>
      <c r="AE208" s="18">
        <f t="shared" si="2"/>
        <v>225</v>
      </c>
    </row>
    <row r="209" spans="1:31" ht="12.75">
      <c r="A209" s="18"/>
      <c r="B209" s="69" t="s">
        <v>28</v>
      </c>
      <c r="C209" s="72">
        <f t="shared" si="1"/>
        <v>1</v>
      </c>
      <c r="D209" s="72">
        <f t="shared" si="3"/>
        <v>0</v>
      </c>
      <c r="E209" s="72">
        <f t="shared" si="3"/>
        <v>1</v>
      </c>
      <c r="F209" s="72">
        <f t="shared" si="3"/>
        <v>5</v>
      </c>
      <c r="G209" s="72">
        <f t="shared" si="3"/>
        <v>4</v>
      </c>
      <c r="H209" s="72">
        <f t="shared" si="3"/>
        <v>1</v>
      </c>
      <c r="I209" s="72">
        <f t="shared" si="3"/>
        <v>0</v>
      </c>
      <c r="J209" s="72">
        <f t="shared" si="3"/>
        <v>2</v>
      </c>
      <c r="K209" s="72">
        <f t="shared" si="3"/>
        <v>1</v>
      </c>
      <c r="L209" s="72">
        <f t="shared" si="3"/>
        <v>0</v>
      </c>
      <c r="M209" s="72">
        <f t="shared" si="3"/>
        <v>0</v>
      </c>
      <c r="N209" s="72">
        <f t="shared" si="3"/>
        <v>0</v>
      </c>
      <c r="O209" s="72">
        <f t="shared" si="3"/>
        <v>0</v>
      </c>
      <c r="P209" s="72">
        <f t="shared" si="3"/>
        <v>0</v>
      </c>
      <c r="Q209" s="72">
        <f t="shared" si="3"/>
        <v>0</v>
      </c>
      <c r="R209" s="72">
        <f t="shared" si="3"/>
        <v>0</v>
      </c>
      <c r="S209" s="72">
        <f t="shared" si="3"/>
        <v>0</v>
      </c>
      <c r="T209" s="72">
        <f t="shared" si="3"/>
        <v>0</v>
      </c>
      <c r="U209" s="72">
        <f t="shared" si="3"/>
        <v>0</v>
      </c>
      <c r="V209" s="72">
        <f t="shared" si="3"/>
        <v>0</v>
      </c>
      <c r="W209" s="72">
        <f t="shared" si="3"/>
        <v>0</v>
      </c>
      <c r="X209" s="72">
        <f t="shared" si="3"/>
        <v>0</v>
      </c>
      <c r="Y209" s="72">
        <f t="shared" si="3"/>
        <v>0</v>
      </c>
      <c r="Z209" s="72">
        <f t="shared" si="3"/>
        <v>0</v>
      </c>
      <c r="AA209" s="72">
        <f t="shared" si="3"/>
        <v>0</v>
      </c>
      <c r="AB209" s="72">
        <f t="shared" si="3"/>
        <v>0</v>
      </c>
      <c r="AC209" s="72">
        <f t="shared" si="3"/>
        <v>0</v>
      </c>
      <c r="AD209" s="72">
        <f t="shared" si="3"/>
        <v>0</v>
      </c>
      <c r="AE209" s="18">
        <f t="shared" si="2"/>
        <v>15</v>
      </c>
    </row>
    <row r="210" spans="1:31" ht="12.75">
      <c r="A210" s="18"/>
      <c r="B210" s="71" t="s">
        <v>29</v>
      </c>
      <c r="C210" s="72">
        <f t="shared" si="1"/>
        <v>0</v>
      </c>
      <c r="D210" s="72">
        <f t="shared" si="3"/>
        <v>0</v>
      </c>
      <c r="E210" s="72">
        <f t="shared" si="3"/>
        <v>0</v>
      </c>
      <c r="F210" s="72">
        <f t="shared" si="3"/>
        <v>0</v>
      </c>
      <c r="G210" s="72">
        <f t="shared" si="3"/>
        <v>0</v>
      </c>
      <c r="H210" s="72">
        <f t="shared" si="3"/>
        <v>0</v>
      </c>
      <c r="I210" s="72">
        <f t="shared" si="3"/>
        <v>0</v>
      </c>
      <c r="J210" s="72">
        <f t="shared" si="3"/>
        <v>0</v>
      </c>
      <c r="K210" s="72">
        <f t="shared" si="3"/>
        <v>0</v>
      </c>
      <c r="L210" s="72">
        <f t="shared" si="3"/>
        <v>0</v>
      </c>
      <c r="M210" s="72">
        <f t="shared" si="3"/>
        <v>0</v>
      </c>
      <c r="N210" s="72">
        <f t="shared" si="3"/>
        <v>0</v>
      </c>
      <c r="O210" s="72">
        <f t="shared" si="3"/>
        <v>0</v>
      </c>
      <c r="P210" s="72">
        <f t="shared" si="3"/>
        <v>0</v>
      </c>
      <c r="Q210" s="72">
        <f t="shared" si="3"/>
        <v>0</v>
      </c>
      <c r="R210" s="72">
        <f t="shared" si="3"/>
        <v>0</v>
      </c>
      <c r="S210" s="72">
        <f t="shared" si="3"/>
        <v>0</v>
      </c>
      <c r="T210" s="72">
        <f t="shared" si="3"/>
        <v>0</v>
      </c>
      <c r="U210" s="72">
        <f t="shared" si="3"/>
        <v>0</v>
      </c>
      <c r="V210" s="72">
        <f t="shared" si="3"/>
        <v>0</v>
      </c>
      <c r="W210" s="72">
        <f t="shared" si="3"/>
        <v>0</v>
      </c>
      <c r="X210" s="72">
        <f t="shared" si="3"/>
        <v>0</v>
      </c>
      <c r="Y210" s="72">
        <f t="shared" si="3"/>
        <v>0</v>
      </c>
      <c r="Z210" s="72">
        <f t="shared" si="3"/>
        <v>0</v>
      </c>
      <c r="AA210" s="72">
        <f t="shared" si="3"/>
        <v>0</v>
      </c>
      <c r="AB210" s="72">
        <f t="shared" si="3"/>
        <v>0</v>
      </c>
      <c r="AC210" s="72">
        <f t="shared" si="3"/>
        <v>0</v>
      </c>
      <c r="AD210" s="72">
        <f t="shared" si="3"/>
        <v>0</v>
      </c>
      <c r="AE210" s="18">
        <f t="shared" si="2"/>
        <v>0</v>
      </c>
    </row>
    <row r="211" spans="1:31" ht="12.75">
      <c r="A211" s="18"/>
      <c r="B211" s="70" t="s">
        <v>30</v>
      </c>
      <c r="C211" s="72">
        <f t="shared" si="1"/>
        <v>0</v>
      </c>
      <c r="D211" s="72">
        <f t="shared" si="3"/>
        <v>0</v>
      </c>
      <c r="E211" s="72">
        <f t="shared" si="3"/>
        <v>0</v>
      </c>
      <c r="F211" s="72">
        <f t="shared" si="3"/>
        <v>0</v>
      </c>
      <c r="G211" s="72">
        <f t="shared" si="3"/>
        <v>0</v>
      </c>
      <c r="H211" s="72">
        <f t="shared" si="3"/>
        <v>0</v>
      </c>
      <c r="I211" s="72">
        <f t="shared" si="3"/>
        <v>0</v>
      </c>
      <c r="J211" s="72">
        <f t="shared" si="3"/>
        <v>0</v>
      </c>
      <c r="K211" s="72">
        <f t="shared" si="3"/>
        <v>0</v>
      </c>
      <c r="L211" s="72">
        <f t="shared" si="3"/>
        <v>0</v>
      </c>
      <c r="M211" s="72">
        <f t="shared" si="3"/>
        <v>0</v>
      </c>
      <c r="N211" s="72">
        <f t="shared" si="3"/>
        <v>0</v>
      </c>
      <c r="O211" s="72">
        <f t="shared" si="3"/>
        <v>0</v>
      </c>
      <c r="P211" s="72">
        <f t="shared" ref="D211:AD212" si="4">P22+P45+P68+P91+P114+P137+P160+P183</f>
        <v>0</v>
      </c>
      <c r="Q211" s="72">
        <f t="shared" si="4"/>
        <v>0</v>
      </c>
      <c r="R211" s="72">
        <f t="shared" si="4"/>
        <v>0</v>
      </c>
      <c r="S211" s="72">
        <f t="shared" si="4"/>
        <v>0</v>
      </c>
      <c r="T211" s="72">
        <f t="shared" si="4"/>
        <v>0</v>
      </c>
      <c r="U211" s="72">
        <f t="shared" si="4"/>
        <v>0</v>
      </c>
      <c r="V211" s="72">
        <f t="shared" si="4"/>
        <v>0</v>
      </c>
      <c r="W211" s="72">
        <f t="shared" si="4"/>
        <v>0</v>
      </c>
      <c r="X211" s="72">
        <f t="shared" si="4"/>
        <v>0</v>
      </c>
      <c r="Y211" s="72">
        <f t="shared" si="4"/>
        <v>0</v>
      </c>
      <c r="Z211" s="72">
        <f t="shared" si="4"/>
        <v>0</v>
      </c>
      <c r="AA211" s="72">
        <f t="shared" si="4"/>
        <v>0</v>
      </c>
      <c r="AB211" s="72">
        <f t="shared" si="4"/>
        <v>0</v>
      </c>
      <c r="AC211" s="72">
        <f t="shared" si="4"/>
        <v>0</v>
      </c>
      <c r="AD211" s="72">
        <f t="shared" si="4"/>
        <v>0</v>
      </c>
      <c r="AE211" s="18">
        <f t="shared" si="2"/>
        <v>0</v>
      </c>
    </row>
    <row r="212" spans="1:31" ht="12.75">
      <c r="A212" s="18"/>
      <c r="B212" s="13" t="s">
        <v>31</v>
      </c>
      <c r="C212" s="72">
        <f t="shared" si="1"/>
        <v>0</v>
      </c>
      <c r="D212" s="72">
        <f t="shared" si="4"/>
        <v>0</v>
      </c>
      <c r="E212" s="72">
        <f t="shared" si="4"/>
        <v>0</v>
      </c>
      <c r="F212" s="72">
        <f t="shared" si="4"/>
        <v>0</v>
      </c>
      <c r="G212" s="72">
        <f t="shared" si="4"/>
        <v>0</v>
      </c>
      <c r="H212" s="72">
        <f t="shared" si="4"/>
        <v>0</v>
      </c>
      <c r="I212" s="72">
        <f t="shared" si="4"/>
        <v>0</v>
      </c>
      <c r="J212" s="72">
        <f t="shared" si="4"/>
        <v>0</v>
      </c>
      <c r="K212" s="72">
        <f t="shared" si="4"/>
        <v>0</v>
      </c>
      <c r="L212" s="72">
        <f t="shared" si="4"/>
        <v>0</v>
      </c>
      <c r="M212" s="72">
        <f t="shared" si="4"/>
        <v>0</v>
      </c>
      <c r="N212" s="72">
        <f t="shared" si="4"/>
        <v>0</v>
      </c>
      <c r="O212" s="72">
        <f t="shared" si="4"/>
        <v>0</v>
      </c>
      <c r="P212" s="72">
        <f t="shared" si="4"/>
        <v>0</v>
      </c>
      <c r="Q212" s="72">
        <f t="shared" si="4"/>
        <v>0</v>
      </c>
      <c r="R212" s="72">
        <f t="shared" si="4"/>
        <v>0</v>
      </c>
      <c r="S212" s="72">
        <f t="shared" si="4"/>
        <v>0</v>
      </c>
      <c r="T212" s="72">
        <f t="shared" si="4"/>
        <v>0</v>
      </c>
      <c r="U212" s="72">
        <f t="shared" si="4"/>
        <v>0</v>
      </c>
      <c r="V212" s="72">
        <f t="shared" si="4"/>
        <v>0</v>
      </c>
      <c r="W212" s="72">
        <f t="shared" si="4"/>
        <v>0</v>
      </c>
      <c r="X212" s="72">
        <f t="shared" si="4"/>
        <v>0</v>
      </c>
      <c r="Y212" s="72">
        <f t="shared" si="4"/>
        <v>0</v>
      </c>
      <c r="Z212" s="72">
        <f t="shared" si="4"/>
        <v>0</v>
      </c>
      <c r="AA212" s="72">
        <f t="shared" si="4"/>
        <v>0</v>
      </c>
      <c r="AB212" s="72">
        <f t="shared" si="4"/>
        <v>0</v>
      </c>
      <c r="AC212" s="72">
        <f t="shared" si="4"/>
        <v>0</v>
      </c>
      <c r="AD212" s="72">
        <f t="shared" si="4"/>
        <v>0</v>
      </c>
      <c r="AE212" s="18">
        <f t="shared" si="2"/>
        <v>0</v>
      </c>
    </row>
    <row r="213" spans="1:31" ht="12.75">
      <c r="A213" s="18"/>
      <c r="B213" s="74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3">
        <f>SUM(AE192:AE212)</f>
        <v>1010</v>
      </c>
    </row>
    <row r="214" spans="1:31" ht="12.75">
      <c r="A214" s="18"/>
      <c r="B214" s="19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2.75">
      <c r="A215" s="18"/>
      <c r="B215" s="19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2.75">
      <c r="A216" s="18"/>
      <c r="B216" s="19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2.75">
      <c r="A217" s="18"/>
      <c r="B217" s="19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2.75">
      <c r="A218" s="18"/>
      <c r="B218" s="19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2.75">
      <c r="A219" s="18"/>
      <c r="B219" s="19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2.75">
      <c r="A220" s="18"/>
      <c r="B220" s="19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2.75">
      <c r="A221" s="18"/>
      <c r="B221" s="19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2.75">
      <c r="A222" s="18"/>
      <c r="B222" s="19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2.75">
      <c r="A223" s="18"/>
      <c r="B223" s="19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2.75">
      <c r="A224" s="18"/>
      <c r="B224" s="19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2.75">
      <c r="A225" s="18"/>
      <c r="B225" s="19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2.75">
      <c r="A226" s="18"/>
      <c r="B226" s="19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2.75">
      <c r="A227" s="18"/>
      <c r="B227" s="19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2.75">
      <c r="A228" s="18"/>
      <c r="B228" s="19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2.75">
      <c r="A229" s="18"/>
      <c r="B229" s="19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2.75">
      <c r="A230" s="18"/>
      <c r="B230" s="19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2.75">
      <c r="A231" s="18"/>
      <c r="B231" s="19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2.75">
      <c r="A232" s="18"/>
      <c r="B232" s="19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2.75">
      <c r="A233" s="18"/>
      <c r="B233" s="19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2.75">
      <c r="A234" s="18"/>
      <c r="B234" s="19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2.75">
      <c r="A235" s="18"/>
      <c r="B235" s="19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2.75">
      <c r="A236" s="18"/>
      <c r="B236" s="19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2.75">
      <c r="A237" s="18"/>
      <c r="B237" s="19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2.75">
      <c r="A238" s="18"/>
      <c r="B238" s="19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2.75">
      <c r="A239" s="18"/>
      <c r="B239" s="19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2.75">
      <c r="A240" s="18"/>
      <c r="B240" s="19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2.75">
      <c r="A241" s="18"/>
      <c r="B241" s="19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2.75">
      <c r="A242" s="18"/>
      <c r="B242" s="19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2.75">
      <c r="A243" s="18"/>
      <c r="B243" s="19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2.75">
      <c r="A244" s="18"/>
      <c r="B244" s="19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2.75">
      <c r="A245" s="18"/>
      <c r="B245" s="19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2.75">
      <c r="A246" s="18"/>
      <c r="B246" s="19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2.75">
      <c r="A247" s="18"/>
      <c r="B247" s="19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2.75">
      <c r="A248" s="18"/>
      <c r="B248" s="19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2.75">
      <c r="A249" s="18"/>
      <c r="B249" s="19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2.75">
      <c r="A250" s="18"/>
      <c r="B250" s="19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2.75">
      <c r="A251" s="18"/>
      <c r="B251" s="19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2.75">
      <c r="A252" s="18"/>
      <c r="B252" s="19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2.75">
      <c r="A253" s="18"/>
      <c r="B253" s="19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2.75">
      <c r="A254" s="18"/>
      <c r="B254" s="19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2.75">
      <c r="A255" s="18"/>
      <c r="B255" s="19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2.75">
      <c r="A256" s="18"/>
      <c r="B256" s="19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2.75">
      <c r="A257" s="18"/>
      <c r="B257" s="19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2.75">
      <c r="A258" s="18"/>
      <c r="B258" s="19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2.75">
      <c r="A259" s="18"/>
      <c r="B259" s="19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2.75">
      <c r="A260" s="18"/>
      <c r="B260" s="19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2.75">
      <c r="A261" s="18"/>
      <c r="B261" s="19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2.75">
      <c r="A262" s="18"/>
      <c r="B262" s="19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2.75">
      <c r="A263" s="18"/>
      <c r="B263" s="19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2.75">
      <c r="A264" s="18"/>
      <c r="B264" s="19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2.75">
      <c r="A265" s="18"/>
      <c r="B265" s="19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2.75">
      <c r="A266" s="18"/>
      <c r="B266" s="1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2.75">
      <c r="A267" s="18"/>
      <c r="B267" s="19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2.75">
      <c r="A268" s="18"/>
      <c r="B268" s="19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2.75">
      <c r="A269" s="18"/>
      <c r="B269" s="19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2.75">
      <c r="A270" s="18"/>
      <c r="B270" s="19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2.75">
      <c r="A271" s="18"/>
      <c r="B271" s="19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2.75">
      <c r="A272" s="18"/>
      <c r="B272" s="19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2.75">
      <c r="A273" s="18"/>
      <c r="B273" s="19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2.75">
      <c r="A274" s="18"/>
      <c r="B274" s="19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2.75">
      <c r="A275" s="18"/>
      <c r="B275" s="19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2.75">
      <c r="A276" s="18"/>
      <c r="B276" s="19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2.75">
      <c r="A277" s="18"/>
      <c r="B277" s="19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ht="12.75">
      <c r="A278" s="18"/>
      <c r="B278" s="19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2.75">
      <c r="A279" s="18"/>
      <c r="B279" s="19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2.75">
      <c r="A280" s="18"/>
      <c r="B280" s="19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2.75">
      <c r="A281" s="18"/>
      <c r="B281" s="19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2.75">
      <c r="A282" s="18"/>
      <c r="B282" s="19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2.75">
      <c r="A283" s="18"/>
      <c r="B283" s="19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2.75">
      <c r="A284" s="18"/>
      <c r="B284" s="19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2.75">
      <c r="A285" s="18"/>
      <c r="B285" s="19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2.75">
      <c r="A286" s="18"/>
      <c r="B286" s="19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2.75">
      <c r="A287" s="18"/>
      <c r="B287" s="19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2.75">
      <c r="A288" s="18"/>
      <c r="B288" s="19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2.75">
      <c r="A289" s="18"/>
      <c r="B289" s="19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2.75">
      <c r="A290" s="18"/>
      <c r="B290" s="19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2.75">
      <c r="A291" s="18"/>
      <c r="B291" s="19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2.75">
      <c r="A292" s="18"/>
      <c r="B292" s="19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2.75">
      <c r="A293" s="18"/>
      <c r="B293" s="19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2.75">
      <c r="A294" s="18"/>
      <c r="B294" s="19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2.75">
      <c r="A295" s="18"/>
      <c r="B295" s="19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2.75">
      <c r="A296" s="18"/>
      <c r="B296" s="19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2.75">
      <c r="A297" s="18"/>
      <c r="B297" s="19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2.75">
      <c r="A298" s="18"/>
      <c r="B298" s="19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2.75">
      <c r="A299" s="18"/>
      <c r="B299" s="19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2.75">
      <c r="A300" s="18"/>
      <c r="B300" s="19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2.75">
      <c r="A301" s="18"/>
      <c r="B301" s="19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2.75">
      <c r="A302" s="18"/>
      <c r="B302" s="19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2.75">
      <c r="A303" s="18"/>
      <c r="B303" s="19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2.75">
      <c r="A304" s="18"/>
      <c r="B304" s="19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2.75">
      <c r="A305" s="18"/>
      <c r="B305" s="19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2.75">
      <c r="A306" s="18"/>
      <c r="B306" s="19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2.75">
      <c r="A307" s="18"/>
      <c r="B307" s="19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2.75">
      <c r="A308" s="18"/>
      <c r="B308" s="19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2.75">
      <c r="A309" s="18"/>
      <c r="B309" s="19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2.75">
      <c r="A310" s="18"/>
      <c r="B310" s="19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 ht="12.75">
      <c r="A311" s="18"/>
      <c r="B311" s="19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 ht="12.75">
      <c r="A312" s="18"/>
      <c r="B312" s="19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 ht="12.75">
      <c r="A313" s="18"/>
      <c r="B313" s="19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 ht="12.75">
      <c r="A314" s="18"/>
      <c r="B314" s="19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 ht="12.75">
      <c r="A315" s="18"/>
      <c r="B315" s="19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2.75">
      <c r="A316" s="18"/>
      <c r="B316" s="19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2.75">
      <c r="A317" s="18"/>
      <c r="B317" s="19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ht="12.75">
      <c r="A318" s="18"/>
      <c r="B318" s="19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2.75">
      <c r="A319" s="18"/>
      <c r="B319" s="19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2.75">
      <c r="A320" s="18"/>
      <c r="B320" s="19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2.75">
      <c r="A321" s="18"/>
      <c r="B321" s="19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 ht="12.75">
      <c r="A322" s="18"/>
      <c r="B322" s="19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 ht="12.75">
      <c r="A323" s="18"/>
      <c r="B323" s="19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2.75">
      <c r="A324" s="18"/>
      <c r="B324" s="19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 ht="12.75">
      <c r="A325" s="18"/>
      <c r="B325" s="19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2.75">
      <c r="A326" s="18"/>
      <c r="B326" s="19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 ht="12.75">
      <c r="A327" s="18"/>
      <c r="B327" s="19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2.75">
      <c r="A328" s="18"/>
      <c r="B328" s="19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 ht="12.75">
      <c r="A329" s="18"/>
      <c r="B329" s="19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2.75">
      <c r="A330" s="18"/>
      <c r="B330" s="19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 ht="12.75">
      <c r="A331" s="18"/>
      <c r="B331" s="19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2.75">
      <c r="A332" s="18"/>
      <c r="B332" s="19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2.75">
      <c r="A333" s="18"/>
      <c r="B333" s="19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2.75">
      <c r="A334" s="18"/>
      <c r="B334" s="19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2.75">
      <c r="A335" s="18"/>
      <c r="B335" s="19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2.75">
      <c r="A336" s="18"/>
      <c r="B336" s="19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2.75">
      <c r="A337" s="18"/>
      <c r="B337" s="19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 ht="12.75">
      <c r="A338" s="18"/>
      <c r="B338" s="19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2.75">
      <c r="A339" s="18"/>
      <c r="B339" s="19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2.75">
      <c r="A340" s="18"/>
      <c r="B340" s="19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2.75">
      <c r="A341" s="18"/>
      <c r="B341" s="19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 ht="12.75">
      <c r="A342" s="18"/>
      <c r="B342" s="19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 ht="12.75">
      <c r="A343" s="18"/>
      <c r="B343" s="19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2.75">
      <c r="A344" s="18"/>
      <c r="B344" s="19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 ht="12.75">
      <c r="A345" s="18"/>
      <c r="B345" s="19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ht="12.75">
      <c r="A346" s="18"/>
      <c r="B346" s="19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 ht="12.75">
      <c r="A347" s="18"/>
      <c r="B347" s="19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 ht="12.75">
      <c r="A348" s="18"/>
      <c r="B348" s="19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 ht="12.75">
      <c r="A349" s="18"/>
      <c r="B349" s="19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ht="12.75">
      <c r="A350" s="18"/>
      <c r="B350" s="19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ht="12.75">
      <c r="A351" s="18"/>
      <c r="B351" s="19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ht="12.75">
      <c r="A352" s="18"/>
      <c r="B352" s="19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ht="12.75">
      <c r="A353" s="18"/>
      <c r="B353" s="19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ht="12.75">
      <c r="A354" s="18"/>
      <c r="B354" s="19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ht="12.75">
      <c r="A355" s="18"/>
      <c r="B355" s="19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ht="12.75">
      <c r="A356" s="18"/>
      <c r="B356" s="19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ht="12.75">
      <c r="A357" s="18"/>
      <c r="B357" s="19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ht="12.75">
      <c r="A358" s="18"/>
      <c r="B358" s="19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2.75">
      <c r="A359" s="18"/>
      <c r="B359" s="19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ht="12.75">
      <c r="A360" s="18"/>
      <c r="B360" s="19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ht="12.75">
      <c r="A361" s="18"/>
      <c r="B361" s="19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ht="12.75">
      <c r="A362" s="18"/>
      <c r="B362" s="19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ht="12.75">
      <c r="A363" s="18"/>
      <c r="B363" s="19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ht="12.75">
      <c r="A364" s="18"/>
      <c r="B364" s="19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ht="12.75">
      <c r="A365" s="18"/>
      <c r="B365" s="19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ht="12.75">
      <c r="A366" s="18"/>
      <c r="B366" s="19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ht="12.75">
      <c r="A367" s="18"/>
      <c r="B367" s="19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ht="12.75">
      <c r="A368" s="18"/>
      <c r="B368" s="19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ht="12.75">
      <c r="A369" s="18"/>
      <c r="B369" s="19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ht="12.75">
      <c r="A370" s="18"/>
      <c r="B370" s="19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ht="12.75">
      <c r="A371" s="18"/>
      <c r="B371" s="19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ht="12.75">
      <c r="A372" s="18"/>
      <c r="B372" s="19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ht="12.75">
      <c r="A373" s="18"/>
      <c r="B373" s="19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ht="12.75">
      <c r="A374" s="18"/>
      <c r="B374" s="19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ht="12.75">
      <c r="A375" s="18"/>
      <c r="B375" s="19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ht="12.75">
      <c r="A376" s="18"/>
      <c r="B376" s="19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2.75">
      <c r="A377" s="18"/>
      <c r="B377" s="19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ht="12.75">
      <c r="A378" s="18"/>
      <c r="B378" s="19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2.75">
      <c r="A379" s="18"/>
      <c r="B379" s="19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2.75">
      <c r="A380" s="18"/>
      <c r="B380" s="19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2.75">
      <c r="A381" s="18"/>
      <c r="B381" s="19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2.75">
      <c r="A382" s="18"/>
      <c r="B382" s="19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2.75">
      <c r="A383" s="18"/>
      <c r="B383" s="19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2.75">
      <c r="A384" s="18"/>
      <c r="B384" s="19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2.75">
      <c r="A385" s="18"/>
      <c r="B385" s="19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2.75">
      <c r="A386" s="18"/>
      <c r="B386" s="19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2.75">
      <c r="A387" s="18"/>
      <c r="B387" s="19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2.75">
      <c r="A388" s="18"/>
      <c r="B388" s="19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2.75">
      <c r="A389" s="18"/>
      <c r="B389" s="19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2.75">
      <c r="A390" s="18"/>
      <c r="B390" s="19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2.75">
      <c r="A391" s="18"/>
      <c r="B391" s="19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2.75">
      <c r="A392" s="18"/>
      <c r="B392" s="19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2.75">
      <c r="A393" s="18"/>
      <c r="B393" s="19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2.75">
      <c r="A394" s="18"/>
      <c r="B394" s="19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2.75">
      <c r="A395" s="18"/>
      <c r="B395" s="19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2.75">
      <c r="A396" s="18"/>
      <c r="B396" s="19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2.75">
      <c r="A397" s="18"/>
      <c r="B397" s="19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2.75">
      <c r="A398" s="18"/>
      <c r="B398" s="19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2.75">
      <c r="A399" s="18"/>
      <c r="B399" s="19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2.75">
      <c r="A400" s="18"/>
      <c r="B400" s="19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2.75">
      <c r="A401" s="18"/>
      <c r="B401" s="19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2.75">
      <c r="A402" s="18"/>
      <c r="B402" s="19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2.75">
      <c r="A403" s="18"/>
      <c r="B403" s="19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2.75">
      <c r="A404" s="18"/>
      <c r="B404" s="19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2.75">
      <c r="A405" s="18"/>
      <c r="B405" s="19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2.75">
      <c r="A406" s="18"/>
      <c r="B406" s="19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2.75">
      <c r="A407" s="18"/>
      <c r="B407" s="19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2.75">
      <c r="A408" s="18"/>
      <c r="B408" s="19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2.75">
      <c r="A409" s="18"/>
      <c r="B409" s="19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2.75">
      <c r="A410" s="18"/>
      <c r="B410" s="19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2.75">
      <c r="A411" s="18"/>
      <c r="B411" s="19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2.75">
      <c r="A412" s="18"/>
      <c r="B412" s="19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2.75">
      <c r="A413" s="18"/>
      <c r="B413" s="19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2.75">
      <c r="A414" s="18"/>
      <c r="B414" s="19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2.75">
      <c r="A415" s="18"/>
      <c r="B415" s="19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2.75">
      <c r="A416" s="18"/>
      <c r="B416" s="19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2.75">
      <c r="A417" s="18"/>
      <c r="B417" s="19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2.75">
      <c r="A418" s="18"/>
      <c r="B418" s="19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2.75">
      <c r="A419" s="18"/>
      <c r="B419" s="19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2.75">
      <c r="A420" s="18"/>
      <c r="B420" s="19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2.75">
      <c r="A421" s="18"/>
      <c r="B421" s="19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2.75">
      <c r="A422" s="18"/>
      <c r="B422" s="19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2.75">
      <c r="A423" s="18"/>
      <c r="B423" s="19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2.75">
      <c r="A424" s="18"/>
      <c r="B424" s="19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2.75">
      <c r="A425" s="18"/>
      <c r="B425" s="19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2.75">
      <c r="A426" s="18"/>
      <c r="B426" s="19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2.75">
      <c r="A427" s="18"/>
      <c r="B427" s="19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2.75">
      <c r="A428" s="18"/>
      <c r="B428" s="19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2.75">
      <c r="A429" s="18"/>
      <c r="B429" s="19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ht="12.75">
      <c r="A430" s="18"/>
      <c r="B430" s="19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2.75">
      <c r="A431" s="18"/>
      <c r="B431" s="19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2.75">
      <c r="A432" s="18"/>
      <c r="B432" s="19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2.75">
      <c r="A433" s="18"/>
      <c r="B433" s="19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2.75">
      <c r="A434" s="18"/>
      <c r="B434" s="19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2.75">
      <c r="A435" s="18"/>
      <c r="B435" s="19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2.75">
      <c r="A436" s="18"/>
      <c r="B436" s="19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2.75">
      <c r="A437" s="18"/>
      <c r="B437" s="19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2.75">
      <c r="A438" s="18"/>
      <c r="B438" s="19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2.75">
      <c r="A439" s="18"/>
      <c r="B439" s="19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2.75">
      <c r="A440" s="18"/>
      <c r="B440" s="19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2.75">
      <c r="A441" s="18"/>
      <c r="B441" s="19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2.75">
      <c r="A442" s="18"/>
      <c r="B442" s="19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2.75">
      <c r="A443" s="18"/>
      <c r="B443" s="19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2.75">
      <c r="A444" s="18"/>
      <c r="B444" s="19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2.75">
      <c r="A445" s="18"/>
      <c r="B445" s="19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2.75">
      <c r="A446" s="18"/>
      <c r="B446" s="19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2.75">
      <c r="A447" s="18"/>
      <c r="B447" s="19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2.75">
      <c r="A448" s="18"/>
      <c r="B448" s="19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ht="12.75">
      <c r="A449" s="18"/>
      <c r="B449" s="19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ht="12.75">
      <c r="A450" s="18"/>
      <c r="B450" s="19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ht="12.75">
      <c r="A451" s="18"/>
      <c r="B451" s="19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2.75">
      <c r="A452" s="18"/>
      <c r="B452" s="19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2.75">
      <c r="A453" s="18"/>
      <c r="B453" s="19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2.75">
      <c r="A454" s="18"/>
      <c r="B454" s="19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2.75">
      <c r="A455" s="18"/>
      <c r="B455" s="19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2.75">
      <c r="A456" s="18"/>
      <c r="B456" s="19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ht="12.75">
      <c r="A457" s="18"/>
      <c r="B457" s="19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ht="12.75">
      <c r="A458" s="18"/>
      <c r="B458" s="19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ht="12.75">
      <c r="A459" s="18"/>
      <c r="B459" s="19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ht="12.75">
      <c r="A460" s="18"/>
      <c r="B460" s="19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ht="12.75">
      <c r="A461" s="18"/>
      <c r="B461" s="19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ht="12.75">
      <c r="A462" s="18"/>
      <c r="B462" s="19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ht="12.75">
      <c r="A463" s="18"/>
      <c r="B463" s="19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2.75">
      <c r="A464" s="18"/>
      <c r="B464" s="19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2.75">
      <c r="A465" s="18"/>
      <c r="B465" s="19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2.75">
      <c r="A466" s="18"/>
      <c r="B466" s="19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2.75">
      <c r="A467" s="18"/>
      <c r="B467" s="19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2.75">
      <c r="A468" s="18"/>
      <c r="B468" s="19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2.75">
      <c r="A469" s="18"/>
      <c r="B469" s="19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2.75">
      <c r="A470" s="18"/>
      <c r="B470" s="19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2.75">
      <c r="A471" s="18"/>
      <c r="B471" s="19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2.75">
      <c r="A472" s="18"/>
      <c r="B472" s="19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2.75">
      <c r="A473" s="18"/>
      <c r="B473" s="19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2.75">
      <c r="A474" s="18"/>
      <c r="B474" s="19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2.75">
      <c r="A475" s="18"/>
      <c r="B475" s="19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2.75">
      <c r="A476" s="18"/>
      <c r="B476" s="19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2.75">
      <c r="A477" s="18"/>
      <c r="B477" s="19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2.75">
      <c r="A478" s="18"/>
      <c r="B478" s="19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2.75">
      <c r="A479" s="18"/>
      <c r="B479" s="19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2.75">
      <c r="A480" s="18"/>
      <c r="B480" s="19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2.75">
      <c r="A481" s="18"/>
      <c r="B481" s="19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2.75">
      <c r="A482" s="18"/>
      <c r="B482" s="19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2.75">
      <c r="A483" s="18"/>
      <c r="B483" s="19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2.75">
      <c r="A484" s="18"/>
      <c r="B484" s="19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2.75">
      <c r="A485" s="18"/>
      <c r="B485" s="19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2.75">
      <c r="A486" s="18"/>
      <c r="B486" s="19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2.75">
      <c r="A487" s="18"/>
      <c r="B487" s="19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2.75">
      <c r="A488" s="18"/>
      <c r="B488" s="19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2.75">
      <c r="A489" s="18"/>
      <c r="B489" s="19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2.75">
      <c r="A490" s="18"/>
      <c r="B490" s="19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2.75">
      <c r="A491" s="18"/>
      <c r="B491" s="19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2.75">
      <c r="A492" s="18"/>
      <c r="B492" s="19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2.75">
      <c r="A493" s="18"/>
      <c r="B493" s="19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2.75">
      <c r="A494" s="18"/>
      <c r="B494" s="19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2.75">
      <c r="A495" s="18"/>
      <c r="B495" s="19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2.75">
      <c r="A496" s="18"/>
      <c r="B496" s="19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2.75">
      <c r="A497" s="18"/>
      <c r="B497" s="19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2.75">
      <c r="A498" s="18"/>
      <c r="B498" s="19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2.75">
      <c r="A499" s="18"/>
      <c r="B499" s="19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2.75">
      <c r="A500" s="18"/>
      <c r="B500" s="19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2.75">
      <c r="A501" s="18"/>
      <c r="B501" s="19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2.75">
      <c r="A502" s="18"/>
      <c r="B502" s="19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2.75">
      <c r="A503" s="18"/>
      <c r="B503" s="19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2.75">
      <c r="A504" s="18"/>
      <c r="B504" s="19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2.75">
      <c r="A505" s="18"/>
      <c r="B505" s="19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2.75">
      <c r="A506" s="18"/>
      <c r="B506" s="19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2.75">
      <c r="A507" s="18"/>
      <c r="B507" s="19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2.75">
      <c r="A508" s="18"/>
      <c r="B508" s="19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2.75">
      <c r="A509" s="18"/>
      <c r="B509" s="19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2.75">
      <c r="A510" s="18"/>
      <c r="B510" s="19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2.75">
      <c r="A511" s="18"/>
      <c r="B511" s="19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2.75">
      <c r="A512" s="18"/>
      <c r="B512" s="19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2.75">
      <c r="A513" s="18"/>
      <c r="B513" s="19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2.75">
      <c r="A514" s="18"/>
      <c r="B514" s="19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2.75">
      <c r="A515" s="18"/>
      <c r="B515" s="19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2.75">
      <c r="A516" s="18"/>
      <c r="B516" s="19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2.75">
      <c r="A517" s="18"/>
      <c r="B517" s="19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2.75">
      <c r="A518" s="18"/>
      <c r="B518" s="19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2.75">
      <c r="A519" s="18"/>
      <c r="B519" s="19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2.75">
      <c r="A520" s="18"/>
      <c r="B520" s="19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2.75">
      <c r="A521" s="18"/>
      <c r="B521" s="19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2.75">
      <c r="A522" s="18"/>
      <c r="B522" s="19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2.75">
      <c r="A523" s="18"/>
      <c r="B523" s="19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2.75">
      <c r="A524" s="18"/>
      <c r="B524" s="19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2.75">
      <c r="A525" s="18"/>
      <c r="B525" s="19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2.75">
      <c r="A526" s="18"/>
      <c r="B526" s="19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2.75">
      <c r="A527" s="18"/>
      <c r="B527" s="19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2.75">
      <c r="A528" s="18"/>
      <c r="B528" s="19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2.75">
      <c r="A529" s="18"/>
      <c r="B529" s="19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2.75">
      <c r="A530" s="18"/>
      <c r="B530" s="19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2.75">
      <c r="A531" s="18"/>
      <c r="B531" s="19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2.75">
      <c r="A532" s="18"/>
      <c r="B532" s="19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2.75">
      <c r="A533" s="18"/>
      <c r="B533" s="19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2.75">
      <c r="A534" s="18"/>
      <c r="B534" s="19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2.75">
      <c r="A535" s="18"/>
      <c r="B535" s="19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2.75">
      <c r="A536" s="18"/>
      <c r="B536" s="19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2.75">
      <c r="A537" s="18"/>
      <c r="B537" s="19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2.75">
      <c r="A538" s="18"/>
      <c r="B538" s="19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2.75">
      <c r="A539" s="18"/>
      <c r="B539" s="19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2.75">
      <c r="A540" s="18"/>
      <c r="B540" s="19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2.75">
      <c r="A541" s="18"/>
      <c r="B541" s="19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2.75">
      <c r="A542" s="18"/>
      <c r="B542" s="19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2.75">
      <c r="A543" s="18"/>
      <c r="B543" s="19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2.75">
      <c r="A544" s="18"/>
      <c r="B544" s="19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2.75">
      <c r="A545" s="18"/>
      <c r="B545" s="19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2.75">
      <c r="A546" s="18"/>
      <c r="B546" s="19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2.75">
      <c r="A547" s="18"/>
      <c r="B547" s="19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2.75">
      <c r="A548" s="18"/>
      <c r="B548" s="19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2.75">
      <c r="A549" s="18"/>
      <c r="B549" s="19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2.75">
      <c r="A550" s="18"/>
      <c r="B550" s="19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2.75">
      <c r="A551" s="18"/>
      <c r="B551" s="19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2.75">
      <c r="A552" s="18"/>
      <c r="B552" s="19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2.75">
      <c r="A553" s="18"/>
      <c r="B553" s="19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2.75">
      <c r="A554" s="18"/>
      <c r="B554" s="19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2.75">
      <c r="A555" s="18"/>
      <c r="B555" s="19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2.75">
      <c r="A556" s="18"/>
      <c r="B556" s="19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2.75">
      <c r="A557" s="18"/>
      <c r="B557" s="19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2.75">
      <c r="A558" s="18"/>
      <c r="B558" s="19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2.75">
      <c r="A559" s="18"/>
      <c r="B559" s="19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2.75">
      <c r="A560" s="18"/>
      <c r="B560" s="19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2.75">
      <c r="A561" s="18"/>
      <c r="B561" s="19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2.75">
      <c r="A562" s="18"/>
      <c r="B562" s="19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2.75">
      <c r="A563" s="18"/>
      <c r="B563" s="19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2.75">
      <c r="A564" s="18"/>
      <c r="B564" s="19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2.75">
      <c r="A565" s="18"/>
      <c r="B565" s="19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2.75">
      <c r="A566" s="18"/>
      <c r="B566" s="19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2.75">
      <c r="A567" s="18"/>
      <c r="B567" s="19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2.75">
      <c r="A568" s="18"/>
      <c r="B568" s="19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2.75">
      <c r="A569" s="18"/>
      <c r="B569" s="19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2.75">
      <c r="A570" s="18"/>
      <c r="B570" s="19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2.75">
      <c r="A571" s="18"/>
      <c r="B571" s="19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2.75">
      <c r="A572" s="18"/>
      <c r="B572" s="19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2.75">
      <c r="A573" s="18"/>
      <c r="B573" s="19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2.75">
      <c r="A574" s="18"/>
      <c r="B574" s="19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2.75">
      <c r="A575" s="18"/>
      <c r="B575" s="19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2.75">
      <c r="A576" s="18"/>
      <c r="B576" s="19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2.75">
      <c r="A577" s="18"/>
      <c r="B577" s="19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2.75">
      <c r="A578" s="18"/>
      <c r="B578" s="19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2.75">
      <c r="A579" s="18"/>
      <c r="B579" s="19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2.75">
      <c r="A580" s="18"/>
      <c r="B580" s="19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2.75">
      <c r="A581" s="18"/>
      <c r="B581" s="19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2.75">
      <c r="A582" s="18"/>
      <c r="B582" s="19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2.75">
      <c r="A583" s="18"/>
      <c r="B583" s="19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2.75">
      <c r="A584" s="18"/>
      <c r="B584" s="19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2.75">
      <c r="A585" s="18"/>
      <c r="B585" s="19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2.75">
      <c r="A586" s="18"/>
      <c r="B586" s="19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2.75">
      <c r="A587" s="18"/>
      <c r="B587" s="19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2.75">
      <c r="A588" s="18"/>
      <c r="B588" s="19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2.75">
      <c r="A589" s="18"/>
      <c r="B589" s="19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2.75">
      <c r="A590" s="18"/>
      <c r="B590" s="19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2.75">
      <c r="A591" s="18"/>
      <c r="B591" s="19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2.75">
      <c r="A592" s="18"/>
      <c r="B592" s="19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2.75">
      <c r="A593" s="18"/>
      <c r="B593" s="19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2.75">
      <c r="A594" s="18"/>
      <c r="B594" s="19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2.75">
      <c r="A595" s="18"/>
      <c r="B595" s="19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2.75">
      <c r="A596" s="18"/>
      <c r="B596" s="19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2.75">
      <c r="A597" s="18"/>
      <c r="B597" s="19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2.75">
      <c r="A598" s="18"/>
      <c r="B598" s="19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2.75">
      <c r="A599" s="18"/>
      <c r="B599" s="19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2.75">
      <c r="A600" s="18"/>
      <c r="B600" s="19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2.75">
      <c r="A601" s="18"/>
      <c r="B601" s="19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2.75">
      <c r="A602" s="18"/>
      <c r="B602" s="19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2.75">
      <c r="A603" s="18"/>
      <c r="B603" s="19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2.75">
      <c r="A604" s="18"/>
      <c r="B604" s="19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2.75">
      <c r="A605" s="18"/>
      <c r="B605" s="19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2.75">
      <c r="A606" s="18"/>
      <c r="B606" s="19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2.75">
      <c r="A607" s="18"/>
      <c r="B607" s="19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2.75">
      <c r="A608" s="18"/>
      <c r="B608" s="19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ht="12.75">
      <c r="A609" s="18"/>
      <c r="B609" s="19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ht="12.75">
      <c r="A610" s="18"/>
      <c r="B610" s="19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ht="12.75">
      <c r="A611" s="18"/>
      <c r="B611" s="19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ht="12.75">
      <c r="A612" s="18"/>
      <c r="B612" s="19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ht="12.75">
      <c r="A613" s="18"/>
      <c r="B613" s="19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ht="12.75">
      <c r="A614" s="18"/>
      <c r="B614" s="19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ht="12.75">
      <c r="A615" s="18"/>
      <c r="B615" s="19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ht="12.75">
      <c r="A616" s="18"/>
      <c r="B616" s="19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ht="12.75">
      <c r="A617" s="18"/>
      <c r="B617" s="19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ht="12.75">
      <c r="A618" s="18"/>
      <c r="B618" s="19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ht="12.75">
      <c r="A619" s="18"/>
      <c r="B619" s="19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ht="12.75">
      <c r="A620" s="18"/>
      <c r="B620" s="19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ht="12.75">
      <c r="A621" s="18"/>
      <c r="B621" s="19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ht="12.75">
      <c r="A622" s="18"/>
      <c r="B622" s="19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ht="12.75">
      <c r="A623" s="18"/>
      <c r="B623" s="19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ht="12.75">
      <c r="A624" s="18"/>
      <c r="B624" s="19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ht="12.75">
      <c r="A625" s="18"/>
      <c r="B625" s="19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ht="12.75">
      <c r="A626" s="18"/>
      <c r="B626" s="19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ht="12.75">
      <c r="A627" s="18"/>
      <c r="B627" s="19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ht="12.75">
      <c r="A628" s="18"/>
      <c r="B628" s="19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ht="12.75">
      <c r="A629" s="18"/>
      <c r="B629" s="19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ht="12.75">
      <c r="A630" s="18"/>
      <c r="B630" s="19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ht="12.75">
      <c r="A631" s="18"/>
      <c r="B631" s="19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ht="12.75">
      <c r="A632" s="18"/>
      <c r="B632" s="19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2.75">
      <c r="A633" s="18"/>
      <c r="B633" s="19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ht="12.75">
      <c r="A634" s="18"/>
      <c r="B634" s="19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ht="12.75">
      <c r="A635" s="18"/>
      <c r="B635" s="19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ht="12.75">
      <c r="A636" s="18"/>
      <c r="B636" s="19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ht="12.75">
      <c r="A637" s="18"/>
      <c r="B637" s="19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ht="12.75">
      <c r="A638" s="18"/>
      <c r="B638" s="19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ht="12.75">
      <c r="A639" s="18"/>
      <c r="B639" s="19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ht="12.75">
      <c r="A640" s="18"/>
      <c r="B640" s="19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2.75">
      <c r="A641" s="18"/>
      <c r="B641" s="19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2.75">
      <c r="A642" s="18"/>
      <c r="B642" s="19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2.75">
      <c r="A643" s="18"/>
      <c r="B643" s="19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2.75">
      <c r="A644" s="18"/>
      <c r="B644" s="19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2.75">
      <c r="A645" s="18"/>
      <c r="B645" s="19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2.75">
      <c r="A646" s="18"/>
      <c r="B646" s="19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2.75">
      <c r="A647" s="18"/>
      <c r="B647" s="19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2.75">
      <c r="A648" s="18"/>
      <c r="B648" s="19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2.75">
      <c r="A649" s="18"/>
      <c r="B649" s="19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2.75">
      <c r="A650" s="18"/>
      <c r="B650" s="19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2.75">
      <c r="A651" s="18"/>
      <c r="B651" s="19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2.75">
      <c r="A652" s="18"/>
      <c r="B652" s="19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2.75">
      <c r="A653" s="18"/>
      <c r="B653" s="19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2.75">
      <c r="A654" s="18"/>
      <c r="B654" s="19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2.75">
      <c r="A655" s="18"/>
      <c r="B655" s="19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2.75">
      <c r="A656" s="18"/>
      <c r="B656" s="19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2.75">
      <c r="A657" s="18"/>
      <c r="B657" s="19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2.75">
      <c r="A658" s="18"/>
      <c r="B658" s="19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2.75">
      <c r="A659" s="18"/>
      <c r="B659" s="19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2.75">
      <c r="A660" s="18"/>
      <c r="B660" s="19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2.75">
      <c r="A661" s="18"/>
      <c r="B661" s="19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2.75">
      <c r="A662" s="18"/>
      <c r="B662" s="19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2.75">
      <c r="A663" s="18"/>
      <c r="B663" s="19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2.75">
      <c r="A664" s="18"/>
      <c r="B664" s="19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2.75">
      <c r="A665" s="18"/>
      <c r="B665" s="19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2.75">
      <c r="A666" s="18"/>
      <c r="B666" s="19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2.75">
      <c r="A667" s="18"/>
      <c r="B667" s="19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2.75">
      <c r="A668" s="18"/>
      <c r="B668" s="19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2.75">
      <c r="A669" s="18"/>
      <c r="B669" s="19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2.75">
      <c r="A670" s="18"/>
      <c r="B670" s="19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2.75">
      <c r="A671" s="18"/>
      <c r="B671" s="19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2.75">
      <c r="A672" s="18"/>
      <c r="B672" s="19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2.75">
      <c r="A673" s="18"/>
      <c r="B673" s="19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2.75">
      <c r="A674" s="18"/>
      <c r="B674" s="19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2.75">
      <c r="A675" s="18"/>
      <c r="B675" s="19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2.75">
      <c r="A676" s="18"/>
      <c r="B676" s="19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2.75">
      <c r="A677" s="18"/>
      <c r="B677" s="19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2.75">
      <c r="A678" s="18"/>
      <c r="B678" s="19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2.75">
      <c r="A679" s="18"/>
      <c r="B679" s="19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2.75">
      <c r="A680" s="18"/>
      <c r="B680" s="19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2.75">
      <c r="A681" s="18"/>
      <c r="B681" s="19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2.75">
      <c r="A682" s="18"/>
      <c r="B682" s="19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2.75">
      <c r="A683" s="18"/>
      <c r="B683" s="19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2.75">
      <c r="A684" s="18"/>
      <c r="B684" s="19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2.75">
      <c r="A685" s="18"/>
      <c r="B685" s="19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2.75">
      <c r="A686" s="18"/>
      <c r="B686" s="19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2.75">
      <c r="A687" s="18"/>
      <c r="B687" s="19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2.75">
      <c r="A688" s="18"/>
      <c r="B688" s="19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2.75">
      <c r="A689" s="18"/>
      <c r="B689" s="19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2.75">
      <c r="A690" s="18"/>
      <c r="B690" s="19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2.75">
      <c r="A691" s="18"/>
      <c r="B691" s="19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2.75">
      <c r="A692" s="18"/>
      <c r="B692" s="19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2.75">
      <c r="A693" s="18"/>
      <c r="B693" s="19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2.75">
      <c r="A694" s="18"/>
      <c r="B694" s="19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2.75">
      <c r="A695" s="18"/>
      <c r="B695" s="19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2.75">
      <c r="A696" s="18"/>
      <c r="B696" s="19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2.75">
      <c r="A697" s="18"/>
      <c r="B697" s="19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2.75">
      <c r="A698" s="18"/>
      <c r="B698" s="19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2.75">
      <c r="A699" s="18"/>
      <c r="B699" s="19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2.75">
      <c r="A700" s="18"/>
      <c r="B700" s="19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2.75">
      <c r="A701" s="18"/>
      <c r="B701" s="19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2.75">
      <c r="A702" s="18"/>
      <c r="B702" s="19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2.75">
      <c r="A703" s="18"/>
      <c r="B703" s="19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2.75">
      <c r="A704" s="18"/>
      <c r="B704" s="19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2.75">
      <c r="A705" s="18"/>
      <c r="B705" s="19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2.75">
      <c r="A706" s="18"/>
      <c r="B706" s="19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2.75">
      <c r="A707" s="18"/>
      <c r="B707" s="19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2.75">
      <c r="A708" s="18"/>
      <c r="B708" s="19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2.75">
      <c r="A709" s="18"/>
      <c r="B709" s="19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2.75">
      <c r="A710" s="18"/>
      <c r="B710" s="19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2.75">
      <c r="A711" s="18"/>
      <c r="B711" s="19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2.75">
      <c r="A712" s="18"/>
      <c r="B712" s="19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2.75">
      <c r="A713" s="18"/>
      <c r="B713" s="19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2.75">
      <c r="A714" s="18"/>
      <c r="B714" s="19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2.75">
      <c r="A715" s="18"/>
      <c r="B715" s="19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2.75">
      <c r="A716" s="18"/>
      <c r="B716" s="19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2.75">
      <c r="A717" s="18"/>
      <c r="B717" s="19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2.75">
      <c r="A718" s="18"/>
      <c r="B718" s="19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2.75">
      <c r="A719" s="18"/>
      <c r="B719" s="19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2.75">
      <c r="A720" s="18"/>
      <c r="B720" s="19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2.75">
      <c r="A721" s="18"/>
      <c r="B721" s="19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2.75">
      <c r="A722" s="18"/>
      <c r="B722" s="19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2.75">
      <c r="A723" s="18"/>
      <c r="B723" s="19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2.75">
      <c r="A724" s="18"/>
      <c r="B724" s="19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2.75">
      <c r="A725" s="18"/>
      <c r="B725" s="19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2.75">
      <c r="A726" s="18"/>
      <c r="B726" s="19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2.75">
      <c r="A727" s="18"/>
      <c r="B727" s="19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2.75">
      <c r="A728" s="18"/>
      <c r="B728" s="19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2.75">
      <c r="A729" s="18"/>
      <c r="B729" s="19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2.75">
      <c r="A730" s="18"/>
      <c r="B730" s="19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2.75">
      <c r="A731" s="18"/>
      <c r="B731" s="19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2.75">
      <c r="A732" s="18"/>
      <c r="B732" s="19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2.75">
      <c r="A733" s="18"/>
      <c r="B733" s="19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2.75">
      <c r="A734" s="18"/>
      <c r="B734" s="19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2.75">
      <c r="A735" s="18"/>
      <c r="B735" s="19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2.75">
      <c r="A736" s="18"/>
      <c r="B736" s="19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2.75">
      <c r="A737" s="18"/>
      <c r="B737" s="19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2.75">
      <c r="A738" s="18"/>
      <c r="B738" s="19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2.75">
      <c r="A739" s="18"/>
      <c r="B739" s="19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2.75">
      <c r="A740" s="18"/>
      <c r="B740" s="19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2.75">
      <c r="A741" s="18"/>
      <c r="B741" s="19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2.75">
      <c r="A742" s="18"/>
      <c r="B742" s="19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2.75">
      <c r="A743" s="18"/>
      <c r="B743" s="19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2.75">
      <c r="A744" s="18"/>
      <c r="B744" s="19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2.75">
      <c r="A745" s="18"/>
      <c r="B745" s="19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2.75">
      <c r="A746" s="18"/>
      <c r="B746" s="19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2.75">
      <c r="A747" s="18"/>
      <c r="B747" s="19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2.75">
      <c r="A748" s="18"/>
      <c r="B748" s="19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2.75">
      <c r="A749" s="18"/>
      <c r="B749" s="19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2.75">
      <c r="A750" s="18"/>
      <c r="B750" s="19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2.75">
      <c r="A751" s="18"/>
      <c r="B751" s="19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2.75">
      <c r="A752" s="18"/>
      <c r="B752" s="19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2.75">
      <c r="A753" s="18"/>
      <c r="B753" s="19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2.75">
      <c r="A754" s="18"/>
      <c r="B754" s="19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2.75">
      <c r="A755" s="18"/>
      <c r="B755" s="19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2.75">
      <c r="A756" s="18"/>
      <c r="B756" s="19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2.75">
      <c r="A757" s="18"/>
      <c r="B757" s="19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2.75">
      <c r="A758" s="18"/>
      <c r="B758" s="19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2.75">
      <c r="A759" s="18"/>
      <c r="B759" s="19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2.75">
      <c r="A760" s="18"/>
      <c r="B760" s="19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2.75">
      <c r="A761" s="18"/>
      <c r="B761" s="19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2.75">
      <c r="A762" s="18"/>
      <c r="B762" s="19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2.75">
      <c r="A763" s="18"/>
      <c r="B763" s="19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2.75">
      <c r="A764" s="18"/>
      <c r="B764" s="19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2.75">
      <c r="A765" s="18"/>
      <c r="B765" s="19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2.75">
      <c r="A766" s="18"/>
      <c r="B766" s="19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2.75">
      <c r="A767" s="18"/>
      <c r="B767" s="19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2.75">
      <c r="A768" s="18"/>
      <c r="B768" s="19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2.75">
      <c r="A769" s="18"/>
      <c r="B769" s="19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ht="12.75">
      <c r="A770" s="18"/>
      <c r="B770" s="19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2.75">
      <c r="A771" s="18"/>
      <c r="B771" s="19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2.75">
      <c r="A772" s="18"/>
      <c r="B772" s="19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2.75">
      <c r="A773" s="18"/>
      <c r="B773" s="19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ht="12.75">
      <c r="A774" s="18"/>
      <c r="B774" s="19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2.75">
      <c r="A775" s="18"/>
      <c r="B775" s="19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2.75">
      <c r="A776" s="18"/>
      <c r="B776" s="19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2.75">
      <c r="A777" s="18"/>
      <c r="B777" s="19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2.75">
      <c r="A778" s="18"/>
      <c r="B778" s="19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2.75">
      <c r="A779" s="18"/>
      <c r="B779" s="19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2.75">
      <c r="A780" s="18"/>
      <c r="B780" s="19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2.75">
      <c r="A781" s="18"/>
      <c r="B781" s="19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2.75">
      <c r="A782" s="18"/>
      <c r="B782" s="19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2.75">
      <c r="A783" s="18"/>
      <c r="B783" s="19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2.75">
      <c r="A784" s="18"/>
      <c r="B784" s="19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2.75">
      <c r="A785" s="18"/>
      <c r="B785" s="19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2.75">
      <c r="A786" s="18"/>
      <c r="B786" s="19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2.75">
      <c r="A787" s="18"/>
      <c r="B787" s="19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2.75">
      <c r="A788" s="18"/>
      <c r="B788" s="19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2.75">
      <c r="A789" s="18"/>
      <c r="B789" s="19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2.75">
      <c r="A790" s="18"/>
      <c r="B790" s="19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2.75">
      <c r="A791" s="18"/>
      <c r="B791" s="19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2.75">
      <c r="A792" s="18"/>
      <c r="B792" s="19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2.75">
      <c r="A793" s="18"/>
      <c r="B793" s="19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2.75">
      <c r="A794" s="18"/>
      <c r="B794" s="19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2.75">
      <c r="A795" s="18"/>
      <c r="B795" s="19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2.75">
      <c r="A796" s="18"/>
      <c r="B796" s="19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2.75">
      <c r="A797" s="18"/>
      <c r="B797" s="19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2.75">
      <c r="A798" s="18"/>
      <c r="B798" s="19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ht="12.75">
      <c r="A799" s="18"/>
      <c r="B799" s="19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ht="12.75">
      <c r="A800" s="18"/>
      <c r="B800" s="19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ht="12.75">
      <c r="A801" s="18"/>
      <c r="B801" s="19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ht="12.75">
      <c r="A802" s="18"/>
      <c r="B802" s="19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ht="12.75">
      <c r="A803" s="18"/>
      <c r="B803" s="19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ht="12.75">
      <c r="A804" s="18"/>
      <c r="B804" s="19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ht="12.75">
      <c r="A805" s="18"/>
      <c r="B805" s="19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ht="12.75">
      <c r="A806" s="18"/>
      <c r="B806" s="19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ht="12.75">
      <c r="A807" s="18"/>
      <c r="B807" s="19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ht="12.75">
      <c r="A808" s="18"/>
      <c r="B808" s="19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ht="12.75">
      <c r="A809" s="18"/>
      <c r="B809" s="19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ht="12.75">
      <c r="A810" s="18"/>
      <c r="B810" s="19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 ht="12.75">
      <c r="A811" s="18"/>
      <c r="B811" s="19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 ht="12.75">
      <c r="A812" s="18"/>
      <c r="B812" s="19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 ht="12.75">
      <c r="A813" s="18"/>
      <c r="B813" s="19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 ht="12.75">
      <c r="A814" s="18"/>
      <c r="B814" s="19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 ht="12.75">
      <c r="A815" s="18"/>
      <c r="B815" s="19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 ht="12.75">
      <c r="A816" s="18"/>
      <c r="B816" s="19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 ht="12.75">
      <c r="A817" s="18"/>
      <c r="B817" s="19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 ht="12.75">
      <c r="A818" s="18"/>
      <c r="B818" s="19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 ht="12.75">
      <c r="A819" s="18"/>
      <c r="B819" s="19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 ht="12.75">
      <c r="A820" s="18"/>
      <c r="B820" s="19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ht="12.75">
      <c r="A821" s="18"/>
      <c r="B821" s="19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 ht="12.75">
      <c r="A822" s="18"/>
      <c r="B822" s="19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 ht="12.75">
      <c r="A823" s="18"/>
      <c r="B823" s="19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 ht="12.75">
      <c r="A824" s="18"/>
      <c r="B824" s="19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 ht="12.75">
      <c r="A825" s="18"/>
      <c r="B825" s="19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 ht="12.75">
      <c r="A826" s="18"/>
      <c r="B826" s="19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 ht="12.75">
      <c r="A827" s="18"/>
      <c r="B827" s="19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 ht="12.75">
      <c r="A828" s="18"/>
      <c r="B828" s="19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 ht="12.75">
      <c r="A829" s="18"/>
      <c r="B829" s="19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 ht="12.75">
      <c r="A830" s="18"/>
      <c r="B830" s="19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 ht="12.75">
      <c r="A831" s="18"/>
      <c r="B831" s="19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 ht="12.75">
      <c r="A832" s="18"/>
      <c r="B832" s="19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 ht="12.75">
      <c r="A833" s="18"/>
      <c r="B833" s="19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 ht="12.75">
      <c r="A834" s="18"/>
      <c r="B834" s="19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 ht="12.75">
      <c r="A835" s="18"/>
      <c r="B835" s="19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 ht="12.75">
      <c r="A836" s="18"/>
      <c r="B836" s="19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 ht="12.75">
      <c r="A837" s="18"/>
      <c r="B837" s="19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 ht="12.75">
      <c r="A838" s="18"/>
      <c r="B838" s="19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 ht="12.75">
      <c r="A839" s="18"/>
      <c r="B839" s="19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 ht="12.75">
      <c r="A840" s="18"/>
      <c r="B840" s="19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 ht="12.75">
      <c r="A841" s="18"/>
      <c r="B841" s="19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 ht="12.75">
      <c r="A842" s="18"/>
      <c r="B842" s="19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 ht="12.75">
      <c r="A843" s="18"/>
      <c r="B843" s="19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 ht="12.75">
      <c r="A844" s="18"/>
      <c r="B844" s="19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ht="12.75">
      <c r="A845" s="18"/>
      <c r="B845" s="19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ht="12.75">
      <c r="A846" s="18"/>
      <c r="B846" s="19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ht="12.75">
      <c r="A847" s="18"/>
      <c r="B847" s="19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ht="12.75">
      <c r="A848" s="18"/>
      <c r="B848" s="19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ht="12.75">
      <c r="A849" s="18"/>
      <c r="B849" s="19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ht="12.75">
      <c r="A850" s="18"/>
      <c r="B850" s="19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ht="12.75">
      <c r="A851" s="18"/>
      <c r="B851" s="19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ht="12.75">
      <c r="A852" s="18"/>
      <c r="B852" s="19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ht="12.75">
      <c r="A853" s="18"/>
      <c r="B853" s="19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ht="12.75">
      <c r="A854" s="18"/>
      <c r="B854" s="19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ht="12.75">
      <c r="A855" s="18"/>
      <c r="B855" s="19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ht="12.75">
      <c r="A856" s="18"/>
      <c r="B856" s="19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2.75">
      <c r="A857" s="18"/>
      <c r="B857" s="19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2.75">
      <c r="A858" s="18"/>
      <c r="B858" s="19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2.75">
      <c r="A859" s="18"/>
      <c r="B859" s="19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2.75">
      <c r="A860" s="18"/>
      <c r="B860" s="19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2.75">
      <c r="A861" s="18"/>
      <c r="B861" s="19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2.75">
      <c r="A862" s="18"/>
      <c r="B862" s="19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2.75">
      <c r="A863" s="18"/>
      <c r="B863" s="19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2.75">
      <c r="A864" s="18"/>
      <c r="B864" s="19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2.75">
      <c r="A865" s="18"/>
      <c r="B865" s="19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2.75">
      <c r="A866" s="18"/>
      <c r="B866" s="19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2.75">
      <c r="A867" s="18"/>
      <c r="B867" s="19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2.75">
      <c r="A868" s="18"/>
      <c r="B868" s="19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2.75">
      <c r="A869" s="18"/>
      <c r="B869" s="19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2.75">
      <c r="A870" s="18"/>
      <c r="B870" s="19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2.75">
      <c r="A871" s="18"/>
      <c r="B871" s="19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2.75">
      <c r="A872" s="18"/>
      <c r="B872" s="19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2.75">
      <c r="A873" s="18"/>
      <c r="B873" s="19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2.75">
      <c r="A874" s="18"/>
      <c r="B874" s="19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2.75">
      <c r="A875" s="18"/>
      <c r="B875" s="19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2.75">
      <c r="A876" s="18"/>
      <c r="B876" s="19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2.75">
      <c r="A877" s="18"/>
      <c r="B877" s="19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2.75">
      <c r="A878" s="18"/>
      <c r="B878" s="19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2.75">
      <c r="A879" s="18"/>
      <c r="B879" s="19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2.75">
      <c r="A880" s="18"/>
      <c r="B880" s="19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2.75">
      <c r="A881" s="18"/>
      <c r="B881" s="19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2.75">
      <c r="A882" s="18"/>
      <c r="B882" s="19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2.75">
      <c r="A883" s="18"/>
      <c r="B883" s="19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2.75">
      <c r="A884" s="18"/>
      <c r="B884" s="19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2.75">
      <c r="A885" s="18"/>
      <c r="B885" s="19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2.75">
      <c r="A886" s="18"/>
      <c r="B886" s="19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2.75">
      <c r="A887" s="18"/>
      <c r="B887" s="19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2.75">
      <c r="A888" s="18"/>
      <c r="B888" s="19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2.75">
      <c r="A889" s="18"/>
      <c r="B889" s="19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2.75">
      <c r="A890" s="18"/>
      <c r="B890" s="19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2.75">
      <c r="A891" s="18"/>
      <c r="B891" s="19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2.75">
      <c r="A892" s="18"/>
      <c r="B892" s="19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2.75">
      <c r="A893" s="18"/>
      <c r="B893" s="19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2.75">
      <c r="A894" s="18"/>
      <c r="B894" s="19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2.75">
      <c r="A895" s="18"/>
      <c r="B895" s="19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2.75">
      <c r="A896" s="18"/>
      <c r="B896" s="19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2.75">
      <c r="A897" s="18"/>
      <c r="B897" s="19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2.75">
      <c r="A898" s="18"/>
      <c r="B898" s="19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2.75">
      <c r="A899" s="18"/>
      <c r="B899" s="19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2.75">
      <c r="A900" s="18"/>
      <c r="B900" s="19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2.75">
      <c r="A901" s="18"/>
      <c r="B901" s="19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2.75">
      <c r="A902" s="18"/>
      <c r="B902" s="19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2.75">
      <c r="A903" s="18"/>
      <c r="B903" s="19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2.75">
      <c r="A904" s="18"/>
      <c r="B904" s="19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2.75">
      <c r="A905" s="18"/>
      <c r="B905" s="19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2.75">
      <c r="A906" s="18"/>
      <c r="B906" s="19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2.75">
      <c r="A907" s="18"/>
      <c r="B907" s="19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2.75">
      <c r="A908" s="18"/>
      <c r="B908" s="19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2.75">
      <c r="A909" s="18"/>
      <c r="B909" s="19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2.75">
      <c r="A910" s="18"/>
      <c r="B910" s="19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2.75">
      <c r="A911" s="18"/>
      <c r="B911" s="19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2.75">
      <c r="A912" s="18"/>
      <c r="B912" s="19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2.75">
      <c r="A913" s="18"/>
      <c r="B913" s="19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2.75">
      <c r="A914" s="18"/>
      <c r="B914" s="19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2.75">
      <c r="A915" s="18"/>
      <c r="B915" s="19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2.75">
      <c r="A916" s="18"/>
      <c r="B916" s="19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2.75">
      <c r="A917" s="18"/>
      <c r="B917" s="19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2.75">
      <c r="A918" s="18"/>
      <c r="B918" s="19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2.75">
      <c r="A919" s="18"/>
      <c r="B919" s="19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2.75">
      <c r="A920" s="18"/>
      <c r="B920" s="19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2.75">
      <c r="A921" s="18"/>
      <c r="B921" s="19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2.75">
      <c r="A922" s="18"/>
      <c r="B922" s="19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2.75">
      <c r="A923" s="18"/>
      <c r="B923" s="19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2.75">
      <c r="A924" s="18"/>
      <c r="B924" s="19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2.75">
      <c r="A925" s="18"/>
      <c r="B925" s="19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2.75">
      <c r="A926" s="18"/>
      <c r="B926" s="19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2.75">
      <c r="A927" s="18"/>
      <c r="B927" s="19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2.75">
      <c r="A928" s="18"/>
      <c r="B928" s="19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2.75">
      <c r="A929" s="18"/>
      <c r="B929" s="19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2.75">
      <c r="A930" s="18"/>
      <c r="B930" s="19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2.75">
      <c r="A931" s="18"/>
      <c r="B931" s="19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2.75">
      <c r="A932" s="18"/>
      <c r="B932" s="19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2.75">
      <c r="A933" s="18"/>
      <c r="B933" s="19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2.75">
      <c r="A934" s="18"/>
      <c r="B934" s="19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2.75">
      <c r="A935" s="18"/>
      <c r="B935" s="19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2.75">
      <c r="A936" s="18"/>
      <c r="B936" s="19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2.75">
      <c r="A937" s="18"/>
      <c r="B937" s="19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2.75">
      <c r="A938" s="18"/>
      <c r="B938" s="19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2.75">
      <c r="A939" s="18"/>
      <c r="B939" s="19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2.75">
      <c r="A940" s="18"/>
      <c r="B940" s="19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2.75">
      <c r="A941" s="18"/>
      <c r="B941" s="19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2.75">
      <c r="A942" s="18"/>
      <c r="B942" s="19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2.75">
      <c r="A943" s="18"/>
      <c r="B943" s="19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2.75">
      <c r="A944" s="18"/>
      <c r="B944" s="19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2.75">
      <c r="A945" s="18"/>
      <c r="B945" s="19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2.75">
      <c r="A946" s="18"/>
      <c r="B946" s="19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2.75">
      <c r="A947" s="18"/>
      <c r="B947" s="19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2.75">
      <c r="A948" s="18"/>
      <c r="B948" s="19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2.75">
      <c r="A949" s="18"/>
      <c r="B949" s="19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2.75">
      <c r="A950" s="18"/>
      <c r="B950" s="19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2.75">
      <c r="A951" s="18"/>
      <c r="B951" s="19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2.75">
      <c r="A952" s="18"/>
      <c r="B952" s="19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2.75">
      <c r="A953" s="18"/>
      <c r="B953" s="19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2.75">
      <c r="A954" s="18"/>
      <c r="B954" s="19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2.75">
      <c r="A955" s="18"/>
      <c r="B955" s="19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2.75">
      <c r="A956" s="18"/>
      <c r="B956" s="19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2.75">
      <c r="A957" s="18"/>
      <c r="B957" s="19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2.75">
      <c r="A958" s="18"/>
      <c r="B958" s="19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2.75">
      <c r="A959" s="18"/>
      <c r="B959" s="19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2.75">
      <c r="A960" s="18"/>
      <c r="B960" s="19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2.75">
      <c r="A961" s="18"/>
      <c r="B961" s="19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2.75">
      <c r="A962" s="18"/>
      <c r="B962" s="19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ht="12.75">
      <c r="A963" s="18"/>
      <c r="B963" s="19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ht="12.75">
      <c r="A964" s="18"/>
      <c r="B964" s="19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ht="12.75">
      <c r="A965" s="18"/>
      <c r="B965" s="19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ht="12.75">
      <c r="A966" s="18"/>
      <c r="B966" s="19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ht="12.75">
      <c r="A967" s="18"/>
      <c r="B967" s="19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ht="12.75">
      <c r="A968" s="18"/>
      <c r="B968" s="19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ht="12.75">
      <c r="A969" s="18"/>
      <c r="B969" s="19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ht="12.75">
      <c r="A970" s="18"/>
      <c r="B970" s="19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ht="12.75">
      <c r="A971" s="18"/>
      <c r="B971" s="19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ht="12.75">
      <c r="A972" s="18"/>
      <c r="B972" s="19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ht="12.75">
      <c r="A973" s="18"/>
      <c r="B973" s="19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ht="12.75">
      <c r="A974" s="18"/>
      <c r="B974" s="19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 ht="12.75">
      <c r="A975" s="18"/>
      <c r="B975" s="19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 ht="12.75">
      <c r="A976" s="18"/>
      <c r="B976" s="19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 ht="12.75">
      <c r="A977" s="18"/>
      <c r="B977" s="19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 ht="12.75">
      <c r="A978" s="18"/>
      <c r="B978" s="19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 ht="12.75">
      <c r="A979" s="18"/>
      <c r="B979" s="19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 ht="12.75">
      <c r="A980" s="18"/>
      <c r="B980" s="19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 ht="12.75">
      <c r="A981" s="18"/>
      <c r="B981" s="19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 ht="12.75">
      <c r="A982" s="18"/>
      <c r="B982" s="19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 ht="12.75">
      <c r="A983" s="18"/>
      <c r="B983" s="19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 ht="12.75">
      <c r="A984" s="18"/>
      <c r="B984" s="19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ht="12.75">
      <c r="A985" s="18"/>
      <c r="B985" s="19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ht="12.75">
      <c r="A986" s="18"/>
      <c r="B986" s="19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ht="12.75">
      <c r="A987" s="18"/>
      <c r="B987" s="19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ht="12.75">
      <c r="A988" s="18"/>
      <c r="B988" s="19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ht="12.75">
      <c r="A989" s="18"/>
      <c r="B989" s="19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ht="12.75">
      <c r="A990" s="18"/>
      <c r="B990" s="19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ht="12.75">
      <c r="A991" s="18"/>
      <c r="B991" s="19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ht="12.75">
      <c r="A992" s="18"/>
      <c r="B992" s="19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ht="12.75">
      <c r="A993" s="18"/>
      <c r="B993" s="19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ht="12.75">
      <c r="A994" s="18"/>
      <c r="B994" s="19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ht="12.75">
      <c r="A995" s="18"/>
      <c r="B995" s="19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ht="12.75">
      <c r="A996" s="18"/>
      <c r="B996" s="19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2.75">
      <c r="A997" s="18"/>
      <c r="B997" s="19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2.75">
      <c r="A998" s="18"/>
      <c r="B998" s="19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2.75">
      <c r="A999" s="18"/>
      <c r="B999" s="19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2.75">
      <c r="A1000" s="18"/>
      <c r="B1000" s="19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2.75">
      <c r="A1001" s="18"/>
      <c r="B1001" s="19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2.75">
      <c r="A1002" s="18"/>
      <c r="B1002" s="19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2.75">
      <c r="A1003" s="18"/>
      <c r="B1003" s="19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2.75">
      <c r="A1004" s="18"/>
      <c r="B1004" s="19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2.75">
      <c r="A1005" s="18"/>
      <c r="B1005" s="19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ht="12.75">
      <c r="A1006" s="18"/>
      <c r="B1006" s="19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1:31" ht="12.75">
      <c r="A1007" s="18"/>
      <c r="B1007" s="19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1:31" ht="12.75">
      <c r="A1008" s="18"/>
      <c r="B1008" s="19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1:31" ht="12.75">
      <c r="A1009" s="18"/>
      <c r="B1009" s="19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</sheetData>
  <mergeCells count="12">
    <mergeCell ref="C190:AE190"/>
    <mergeCell ref="A164:A185"/>
    <mergeCell ref="A118:A139"/>
    <mergeCell ref="A141:A162"/>
    <mergeCell ref="A95:A116"/>
    <mergeCell ref="A72:A93"/>
    <mergeCell ref="A26:A47"/>
    <mergeCell ref="A49:A70"/>
    <mergeCell ref="A3:A24"/>
    <mergeCell ref="B34:C34"/>
    <mergeCell ref="C1:AE1"/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6"/>
  <sheetViews>
    <sheetView topLeftCell="A104" workbookViewId="0">
      <selection activeCell="C184" sqref="C184"/>
    </sheetView>
  </sheetViews>
  <sheetFormatPr defaultColWidth="12.5703125" defaultRowHeight="15.75" customHeight="1"/>
  <cols>
    <col min="1" max="1" width="5.7109375" customWidth="1"/>
    <col min="2" max="2" width="50.85546875" customWidth="1"/>
    <col min="3" max="31" width="5.7109375" customWidth="1"/>
  </cols>
  <sheetData>
    <row r="1" spans="1:31">
      <c r="A1" s="59" t="s">
        <v>8</v>
      </c>
      <c r="B1" s="53"/>
      <c r="C1" s="58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1" t="s">
        <v>10</v>
      </c>
    </row>
    <row r="3" spans="1:31" ht="15.75" customHeight="1">
      <c r="A3" s="57">
        <v>27</v>
      </c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0">
        <v>0</v>
      </c>
    </row>
    <row r="4" spans="1:31" ht="15.75" customHeight="1">
      <c r="A4" s="45"/>
      <c r="B4" s="21" t="s">
        <v>12</v>
      </c>
      <c r="C4" s="22"/>
      <c r="D4" s="22"/>
      <c r="E4" s="22"/>
      <c r="F4" s="23"/>
      <c r="G4" s="20">
        <v>1</v>
      </c>
      <c r="H4" s="23"/>
      <c r="I4" s="22"/>
      <c r="J4" s="22"/>
      <c r="K4" s="23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0">
        <v>1</v>
      </c>
    </row>
    <row r="5" spans="1:31" ht="15.75" customHeight="1">
      <c r="A5" s="45"/>
      <c r="B5" s="21" t="s">
        <v>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0">
        <v>0</v>
      </c>
    </row>
    <row r="6" spans="1:31" ht="15.75" customHeight="1">
      <c r="A6" s="45"/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0">
        <v>0</v>
      </c>
    </row>
    <row r="7" spans="1:31" ht="15.75" customHeight="1">
      <c r="A7" s="45"/>
      <c r="B7" s="21" t="s">
        <v>15</v>
      </c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0">
        <v>0</v>
      </c>
    </row>
    <row r="8" spans="1:31" ht="15.75" customHeight="1">
      <c r="A8" s="45"/>
      <c r="B8" s="21" t="s">
        <v>16</v>
      </c>
      <c r="C8" s="20">
        <v>1</v>
      </c>
      <c r="D8" s="23"/>
      <c r="E8" s="20">
        <v>1</v>
      </c>
      <c r="F8" s="20">
        <v>12</v>
      </c>
      <c r="G8" s="20">
        <v>15</v>
      </c>
      <c r="H8" s="20">
        <v>4</v>
      </c>
      <c r="I8" s="20">
        <v>1</v>
      </c>
      <c r="J8" s="20">
        <v>6</v>
      </c>
      <c r="K8" s="20">
        <v>5</v>
      </c>
      <c r="L8" s="23"/>
      <c r="M8" s="22"/>
      <c r="N8" s="22"/>
      <c r="O8" s="22"/>
      <c r="P8" s="22"/>
      <c r="Q8" s="20">
        <v>1</v>
      </c>
      <c r="R8" s="22"/>
      <c r="S8" s="22"/>
      <c r="T8" s="20">
        <v>1</v>
      </c>
      <c r="U8" s="22"/>
      <c r="V8" s="20">
        <v>1</v>
      </c>
      <c r="W8" s="22"/>
      <c r="X8" s="22"/>
      <c r="Y8" s="22"/>
      <c r="Z8" s="22"/>
      <c r="AA8" s="22"/>
      <c r="AB8" s="22"/>
      <c r="AC8" s="22"/>
      <c r="AD8" s="22"/>
      <c r="AE8" s="20">
        <v>48</v>
      </c>
    </row>
    <row r="9" spans="1:31">
      <c r="A9" s="45"/>
      <c r="B9" s="21" t="s">
        <v>17</v>
      </c>
      <c r="C9" s="24">
        <v>3</v>
      </c>
      <c r="D9" s="24">
        <v>4</v>
      </c>
      <c r="E9" s="24">
        <v>2</v>
      </c>
      <c r="F9" s="24">
        <v>46</v>
      </c>
      <c r="G9" s="24">
        <v>64</v>
      </c>
      <c r="H9" s="24">
        <v>14</v>
      </c>
      <c r="I9" s="24">
        <v>3</v>
      </c>
      <c r="J9" s="24">
        <v>23</v>
      </c>
      <c r="K9" s="24">
        <v>17</v>
      </c>
      <c r="L9" s="25"/>
      <c r="M9" s="25"/>
      <c r="N9" s="25"/>
      <c r="O9" s="25"/>
      <c r="P9" s="25"/>
      <c r="Q9" s="25"/>
      <c r="R9" s="25"/>
      <c r="S9" s="25"/>
      <c r="T9" s="24">
        <v>1</v>
      </c>
      <c r="U9" s="25"/>
      <c r="V9" s="24">
        <v>2</v>
      </c>
      <c r="W9" s="25"/>
      <c r="X9" s="24">
        <v>1</v>
      </c>
      <c r="Y9" s="25"/>
      <c r="Z9" s="26"/>
      <c r="AA9" s="25"/>
      <c r="AB9" s="25"/>
      <c r="AC9" s="25"/>
      <c r="AD9" s="25"/>
      <c r="AE9" s="20">
        <v>180</v>
      </c>
    </row>
    <row r="10" spans="1:31">
      <c r="A10" s="45"/>
      <c r="B10" s="21" t="s">
        <v>18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>
        <v>0</v>
      </c>
    </row>
    <row r="11" spans="1:31" ht="15.75" customHeight="1">
      <c r="A11" s="45"/>
      <c r="B11" s="27" t="s">
        <v>19</v>
      </c>
      <c r="C11" s="68"/>
      <c r="D11" s="22"/>
      <c r="E11" s="28"/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0">
        <v>0</v>
      </c>
    </row>
    <row r="12" spans="1:31">
      <c r="A12" s="45"/>
      <c r="B12" s="21" t="s">
        <v>20</v>
      </c>
      <c r="C12" s="22"/>
      <c r="D12" s="22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0">
        <v>0</v>
      </c>
    </row>
    <row r="13" spans="1:31">
      <c r="A13" s="45"/>
      <c r="B13" s="21" t="s">
        <v>21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0">
        <v>0</v>
      </c>
    </row>
    <row r="14" spans="1:31">
      <c r="A14" s="45"/>
      <c r="B14" s="21" t="s">
        <v>22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0">
        <v>0</v>
      </c>
    </row>
    <row r="15" spans="1:31">
      <c r="A15" s="45"/>
      <c r="B15" s="21" t="s">
        <v>23</v>
      </c>
      <c r="C15" s="22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0">
        <v>0</v>
      </c>
    </row>
    <row r="16" spans="1:31">
      <c r="A16" s="45"/>
      <c r="B16" s="21" t="s">
        <v>24</v>
      </c>
      <c r="C16" s="22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0">
        <v>0</v>
      </c>
    </row>
    <row r="17" spans="1:31">
      <c r="A17" s="45"/>
      <c r="B17" s="21" t="s">
        <v>25</v>
      </c>
      <c r="C17" s="22"/>
      <c r="D17" s="22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0">
        <v>0</v>
      </c>
    </row>
    <row r="18" spans="1:31">
      <c r="A18" s="45"/>
      <c r="B18" s="21" t="s">
        <v>26</v>
      </c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0">
        <v>0</v>
      </c>
    </row>
    <row r="19" spans="1:31">
      <c r="A19" s="45"/>
      <c r="B19" s="27" t="s">
        <v>27</v>
      </c>
      <c r="C19" s="6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5"/>
      <c r="O19" s="22"/>
      <c r="P19" s="22"/>
      <c r="Q19" s="22"/>
      <c r="R19" s="22"/>
      <c r="S19" s="22"/>
      <c r="T19" s="22"/>
      <c r="U19" s="22"/>
      <c r="V19" s="22"/>
      <c r="W19" s="25"/>
      <c r="X19" s="22"/>
      <c r="Y19" s="22"/>
      <c r="Z19" s="22"/>
      <c r="AA19" s="25"/>
      <c r="AB19" s="25"/>
      <c r="AC19" s="25"/>
      <c r="AD19" s="25"/>
      <c r="AE19" s="20">
        <v>0</v>
      </c>
    </row>
    <row r="20" spans="1:31">
      <c r="A20" s="45"/>
      <c r="B20" s="21" t="s">
        <v>28</v>
      </c>
      <c r="C20" s="20">
        <v>25</v>
      </c>
      <c r="D20" s="20">
        <v>4</v>
      </c>
      <c r="E20" s="20">
        <v>2</v>
      </c>
      <c r="F20" s="20">
        <v>80</v>
      </c>
      <c r="G20" s="20">
        <v>72</v>
      </c>
      <c r="H20" s="20">
        <v>26</v>
      </c>
      <c r="I20" s="20">
        <v>4</v>
      </c>
      <c r="J20" s="20">
        <v>23</v>
      </c>
      <c r="K20" s="20">
        <v>14</v>
      </c>
      <c r="L20" s="24">
        <v>2</v>
      </c>
      <c r="M20" s="25"/>
      <c r="N20" s="25"/>
      <c r="O20" s="25"/>
      <c r="P20" s="25"/>
      <c r="Q20" s="24">
        <v>1</v>
      </c>
      <c r="R20" s="24">
        <v>1</v>
      </c>
      <c r="S20" s="24">
        <v>1</v>
      </c>
      <c r="T20" s="25"/>
      <c r="U20" s="25"/>
      <c r="V20" s="25"/>
      <c r="W20" s="25"/>
      <c r="X20" s="24">
        <v>1</v>
      </c>
      <c r="Y20" s="25"/>
      <c r="Z20" s="24">
        <v>2</v>
      </c>
      <c r="AA20" s="25"/>
      <c r="AB20" s="25"/>
      <c r="AC20" s="25"/>
      <c r="AD20" s="25"/>
      <c r="AE20" s="20">
        <v>258</v>
      </c>
    </row>
    <row r="21" spans="1:31">
      <c r="A21" s="45"/>
      <c r="B21" s="27" t="s">
        <v>29</v>
      </c>
      <c r="C21" s="68"/>
      <c r="D21" s="23"/>
      <c r="E21" s="22"/>
      <c r="F21" s="22"/>
      <c r="G21" s="22"/>
      <c r="H21" s="22"/>
      <c r="I21" s="22"/>
      <c r="J21" s="22"/>
      <c r="K21" s="22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0">
        <v>0</v>
      </c>
    </row>
    <row r="22" spans="1:31">
      <c r="A22" s="45"/>
      <c r="B22" s="21" t="s">
        <v>30</v>
      </c>
      <c r="C22" s="22"/>
      <c r="D22" s="22"/>
      <c r="E22" s="22"/>
      <c r="F22" s="22"/>
      <c r="G22" s="22"/>
      <c r="H22" s="22"/>
      <c r="I22" s="22"/>
      <c r="J22" s="22"/>
      <c r="K22" s="22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0">
        <v>0</v>
      </c>
    </row>
    <row r="23" spans="1:31">
      <c r="A23" s="45"/>
      <c r="B23" s="21" t="s">
        <v>31</v>
      </c>
      <c r="C23" s="22"/>
      <c r="D23" s="22"/>
      <c r="E23" s="22"/>
      <c r="F23" s="22"/>
      <c r="G23" s="22"/>
      <c r="H23" s="22"/>
      <c r="I23" s="22"/>
      <c r="J23" s="22"/>
      <c r="K23" s="2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0">
        <v>0</v>
      </c>
    </row>
    <row r="24" spans="1:31">
      <c r="A24" s="46"/>
      <c r="B24" s="21" t="s">
        <v>10</v>
      </c>
      <c r="C24" s="24">
        <v>29</v>
      </c>
      <c r="D24" s="24">
        <v>8</v>
      </c>
      <c r="E24" s="24">
        <v>5</v>
      </c>
      <c r="F24" s="24">
        <v>138</v>
      </c>
      <c r="G24" s="24">
        <v>152</v>
      </c>
      <c r="H24" s="24">
        <v>44</v>
      </c>
      <c r="I24" s="24">
        <v>8</v>
      </c>
      <c r="J24" s="24">
        <v>52</v>
      </c>
      <c r="K24" s="24">
        <v>36</v>
      </c>
      <c r="L24" s="24">
        <v>2</v>
      </c>
      <c r="M24" s="24">
        <v>0</v>
      </c>
      <c r="N24" s="24">
        <v>0</v>
      </c>
      <c r="O24" s="24">
        <v>0</v>
      </c>
      <c r="P24" s="24">
        <v>0</v>
      </c>
      <c r="Q24" s="24">
        <v>2</v>
      </c>
      <c r="R24" s="24">
        <v>1</v>
      </c>
      <c r="S24" s="24">
        <v>1</v>
      </c>
      <c r="T24" s="24">
        <v>2</v>
      </c>
      <c r="U24" s="24">
        <v>0</v>
      </c>
      <c r="V24" s="24">
        <v>3</v>
      </c>
      <c r="W24" s="24">
        <v>0</v>
      </c>
      <c r="X24" s="24">
        <v>2</v>
      </c>
      <c r="Y24" s="24">
        <v>0</v>
      </c>
      <c r="Z24" s="24">
        <v>2</v>
      </c>
      <c r="AA24" s="24">
        <v>0</v>
      </c>
      <c r="AB24" s="24">
        <v>0</v>
      </c>
      <c r="AC24" s="24">
        <v>0</v>
      </c>
      <c r="AD24" s="24">
        <v>0</v>
      </c>
      <c r="AE24" s="20">
        <v>487</v>
      </c>
    </row>
    <row r="25" spans="1:31" ht="15.75" customHeight="1">
      <c r="A25" s="57">
        <v>26</v>
      </c>
      <c r="B25" s="21" t="s">
        <v>11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0">
        <v>0</v>
      </c>
    </row>
    <row r="26" spans="1:31" ht="15.75" customHeight="1">
      <c r="A26" s="45"/>
      <c r="B26" s="21" t="s">
        <v>12</v>
      </c>
      <c r="C26" s="22"/>
      <c r="D26" s="22"/>
      <c r="E26" s="22"/>
      <c r="F26" s="23"/>
      <c r="G26" s="20">
        <v>1</v>
      </c>
      <c r="H26" s="23"/>
      <c r="I26" s="22"/>
      <c r="J26" s="22"/>
      <c r="K26" s="23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0">
        <v>1</v>
      </c>
    </row>
    <row r="27" spans="1:31" ht="15.75" customHeight="1">
      <c r="A27" s="45"/>
      <c r="B27" s="21" t="s">
        <v>13</v>
      </c>
      <c r="C27" s="20">
        <v>4</v>
      </c>
      <c r="D27" s="20">
        <v>17</v>
      </c>
      <c r="E27" s="20">
        <v>18</v>
      </c>
      <c r="F27" s="20">
        <v>177</v>
      </c>
      <c r="G27" s="20">
        <v>128</v>
      </c>
      <c r="H27" s="20">
        <v>11</v>
      </c>
      <c r="I27" s="20">
        <v>7</v>
      </c>
      <c r="J27" s="20">
        <v>29</v>
      </c>
      <c r="K27" s="20">
        <v>21</v>
      </c>
      <c r="L27" s="20">
        <v>1</v>
      </c>
      <c r="M27" s="22"/>
      <c r="N27" s="22"/>
      <c r="O27" s="22"/>
      <c r="P27" s="22"/>
      <c r="Q27" s="22"/>
      <c r="R27" s="22"/>
      <c r="S27" s="22"/>
      <c r="T27" s="20">
        <v>1</v>
      </c>
      <c r="U27" s="22"/>
      <c r="V27" s="20">
        <v>1</v>
      </c>
      <c r="W27" s="22"/>
      <c r="X27" s="22"/>
      <c r="Y27" s="22"/>
      <c r="Z27" s="22"/>
      <c r="AA27" s="22"/>
      <c r="AB27" s="22"/>
      <c r="AC27" s="22"/>
      <c r="AD27" s="22"/>
      <c r="AE27" s="20">
        <v>415</v>
      </c>
    </row>
    <row r="28" spans="1:31" ht="15.75" customHeight="1">
      <c r="A28" s="45"/>
      <c r="B28" s="21" t="s">
        <v>14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0">
        <v>0</v>
      </c>
    </row>
    <row r="29" spans="1:31" ht="15.75" customHeight="1">
      <c r="A29" s="45"/>
      <c r="B29" s="21" t="s">
        <v>15</v>
      </c>
      <c r="C29" s="22"/>
      <c r="D29" s="22"/>
      <c r="E29" s="22"/>
      <c r="F29" s="22"/>
      <c r="G29" s="2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0">
        <v>0</v>
      </c>
    </row>
    <row r="30" spans="1:31" ht="15.75" customHeight="1">
      <c r="A30" s="45"/>
      <c r="B30" s="21" t="s">
        <v>16</v>
      </c>
      <c r="C30" s="23"/>
      <c r="D30" s="20">
        <v>2</v>
      </c>
      <c r="E30" s="22"/>
      <c r="F30" s="20">
        <v>22</v>
      </c>
      <c r="G30" s="20">
        <v>12</v>
      </c>
      <c r="H30" s="20">
        <v>4</v>
      </c>
      <c r="I30" s="20">
        <v>2</v>
      </c>
      <c r="J30" s="20">
        <v>4</v>
      </c>
      <c r="K30" s="20">
        <v>2</v>
      </c>
      <c r="L30" s="2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0">
        <v>48</v>
      </c>
    </row>
    <row r="31" spans="1:31">
      <c r="A31" s="45"/>
      <c r="B31" s="21" t="s">
        <v>17</v>
      </c>
      <c r="C31" s="24">
        <v>26</v>
      </c>
      <c r="D31" s="24">
        <v>30</v>
      </c>
      <c r="E31" s="24">
        <v>42</v>
      </c>
      <c r="F31" s="24">
        <v>699</v>
      </c>
      <c r="G31" s="24">
        <v>629</v>
      </c>
      <c r="H31" s="24">
        <v>160</v>
      </c>
      <c r="I31" s="24">
        <v>34</v>
      </c>
      <c r="J31" s="24">
        <v>225</v>
      </c>
      <c r="K31" s="24">
        <v>177</v>
      </c>
      <c r="L31" s="24">
        <v>19</v>
      </c>
      <c r="M31" s="24">
        <v>6</v>
      </c>
      <c r="N31" s="25"/>
      <c r="O31" s="25"/>
      <c r="P31" s="25"/>
      <c r="Q31" s="24">
        <v>10</v>
      </c>
      <c r="R31" s="24">
        <v>6</v>
      </c>
      <c r="S31" s="24">
        <v>2</v>
      </c>
      <c r="T31" s="24">
        <v>4</v>
      </c>
      <c r="U31" s="24">
        <v>2</v>
      </c>
      <c r="V31" s="24">
        <v>10</v>
      </c>
      <c r="W31" s="25"/>
      <c r="X31" s="24">
        <v>2</v>
      </c>
      <c r="Y31" s="25"/>
      <c r="Z31" s="24">
        <v>2</v>
      </c>
      <c r="AA31" s="25"/>
      <c r="AB31" s="25"/>
      <c r="AC31" s="25"/>
      <c r="AD31" s="25"/>
      <c r="AE31" s="20">
        <v>2085</v>
      </c>
    </row>
    <row r="32" spans="1:31">
      <c r="A32" s="45"/>
      <c r="B32" s="21" t="s">
        <v>18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0">
        <v>0</v>
      </c>
    </row>
    <row r="33" spans="1:31" ht="15.75" customHeight="1">
      <c r="A33" s="45"/>
      <c r="B33" s="27" t="s">
        <v>19</v>
      </c>
      <c r="C33" s="68"/>
      <c r="D33" s="28"/>
      <c r="E33" s="28"/>
      <c r="F33" s="22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0">
        <v>0</v>
      </c>
    </row>
    <row r="34" spans="1:31">
      <c r="A34" s="45"/>
      <c r="B34" s="21" t="s">
        <v>20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0">
        <v>0</v>
      </c>
    </row>
    <row r="35" spans="1:31">
      <c r="A35" s="45"/>
      <c r="B35" s="21" t="s">
        <v>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0">
        <v>0</v>
      </c>
    </row>
    <row r="36" spans="1:31">
      <c r="A36" s="45"/>
      <c r="B36" s="21" t="s">
        <v>22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0">
        <v>0</v>
      </c>
    </row>
    <row r="37" spans="1:31">
      <c r="A37" s="45"/>
      <c r="B37" s="21" t="s">
        <v>23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0">
        <v>0</v>
      </c>
    </row>
    <row r="38" spans="1:31">
      <c r="A38" s="45"/>
      <c r="B38" s="21" t="s">
        <v>24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0">
        <v>0</v>
      </c>
    </row>
    <row r="39" spans="1:31">
      <c r="A39" s="45"/>
      <c r="B39" s="21" t="s">
        <v>25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0">
        <v>0</v>
      </c>
    </row>
    <row r="40" spans="1:31">
      <c r="A40" s="45"/>
      <c r="B40" s="21" t="s">
        <v>26</v>
      </c>
      <c r="C40" s="25"/>
      <c r="D40" s="24">
        <v>1</v>
      </c>
      <c r="E40" s="25"/>
      <c r="F40" s="25"/>
      <c r="G40" s="25"/>
      <c r="H40" s="25"/>
      <c r="I40" s="25"/>
      <c r="J40" s="24">
        <v>1</v>
      </c>
      <c r="K40" s="24">
        <v>1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0">
        <v>3</v>
      </c>
    </row>
    <row r="41" spans="1:31">
      <c r="A41" s="45"/>
      <c r="B41" s="27" t="s">
        <v>27</v>
      </c>
      <c r="C41" s="68"/>
      <c r="D41" s="22"/>
      <c r="E41" s="22"/>
      <c r="F41" s="20">
        <v>1</v>
      </c>
      <c r="G41" s="20">
        <v>3</v>
      </c>
      <c r="H41" s="22"/>
      <c r="I41" s="22"/>
      <c r="J41" s="20">
        <v>1</v>
      </c>
      <c r="K41" s="22"/>
      <c r="L41" s="22"/>
      <c r="M41" s="22"/>
      <c r="N41" s="25"/>
      <c r="O41" s="22"/>
      <c r="P41" s="22"/>
      <c r="Q41" s="22"/>
      <c r="R41" s="22"/>
      <c r="S41" s="22"/>
      <c r="T41" s="22"/>
      <c r="U41" s="22"/>
      <c r="V41" s="22"/>
      <c r="W41" s="25"/>
      <c r="X41" s="22"/>
      <c r="Y41" s="22"/>
      <c r="Z41" s="22"/>
      <c r="AA41" s="25"/>
      <c r="AB41" s="25"/>
      <c r="AC41" s="25"/>
      <c r="AD41" s="25"/>
      <c r="AE41" s="20">
        <v>5</v>
      </c>
    </row>
    <row r="42" spans="1:31">
      <c r="A42" s="45"/>
      <c r="B42" s="21" t="s">
        <v>28</v>
      </c>
      <c r="C42" s="22"/>
      <c r="D42" s="22"/>
      <c r="E42" s="22"/>
      <c r="F42" s="22"/>
      <c r="G42" s="22"/>
      <c r="H42" s="22"/>
      <c r="I42" s="22"/>
      <c r="J42" s="22"/>
      <c r="K42" s="22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0">
        <v>0</v>
      </c>
    </row>
    <row r="43" spans="1:31">
      <c r="A43" s="45"/>
      <c r="B43" s="27" t="s">
        <v>29</v>
      </c>
      <c r="C43" s="68"/>
      <c r="D43" s="23"/>
      <c r="E43" s="22"/>
      <c r="F43" s="22"/>
      <c r="G43" s="22"/>
      <c r="H43" s="22"/>
      <c r="I43" s="22"/>
      <c r="J43" s="22"/>
      <c r="K43" s="22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0">
        <v>0</v>
      </c>
    </row>
    <row r="44" spans="1:31">
      <c r="A44" s="45"/>
      <c r="B44" s="21" t="s">
        <v>30</v>
      </c>
      <c r="C44" s="22"/>
      <c r="D44" s="22"/>
      <c r="E44" s="22"/>
      <c r="F44" s="22"/>
      <c r="G44" s="22"/>
      <c r="H44" s="22"/>
      <c r="I44" s="22"/>
      <c r="J44" s="22"/>
      <c r="K44" s="22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0">
        <v>0</v>
      </c>
    </row>
    <row r="45" spans="1:31">
      <c r="A45" s="45"/>
      <c r="B45" s="21" t="s">
        <v>31</v>
      </c>
      <c r="C45" s="22"/>
      <c r="D45" s="22"/>
      <c r="E45" s="22"/>
      <c r="F45" s="22"/>
      <c r="G45" s="22"/>
      <c r="H45" s="22"/>
      <c r="I45" s="22"/>
      <c r="J45" s="22"/>
      <c r="K45" s="22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0">
        <v>0</v>
      </c>
    </row>
    <row r="46" spans="1:31">
      <c r="A46" s="46"/>
      <c r="B46" s="21" t="s">
        <v>10</v>
      </c>
      <c r="C46" s="24">
        <v>30</v>
      </c>
      <c r="D46" s="24">
        <v>50</v>
      </c>
      <c r="E46" s="24">
        <v>60</v>
      </c>
      <c r="F46" s="24">
        <v>899</v>
      </c>
      <c r="G46" s="24">
        <v>773</v>
      </c>
      <c r="H46" s="24">
        <v>175</v>
      </c>
      <c r="I46" s="24">
        <v>43</v>
      </c>
      <c r="J46" s="24">
        <v>260</v>
      </c>
      <c r="K46" s="24">
        <v>201</v>
      </c>
      <c r="L46" s="24">
        <v>20</v>
      </c>
      <c r="M46" s="24">
        <v>6</v>
      </c>
      <c r="N46" s="24">
        <v>0</v>
      </c>
      <c r="O46" s="24">
        <v>0</v>
      </c>
      <c r="P46" s="24">
        <v>0</v>
      </c>
      <c r="Q46" s="24">
        <v>10</v>
      </c>
      <c r="R46" s="24">
        <v>6</v>
      </c>
      <c r="S46" s="24">
        <v>2</v>
      </c>
      <c r="T46" s="24">
        <v>5</v>
      </c>
      <c r="U46" s="24">
        <v>2</v>
      </c>
      <c r="V46" s="24">
        <v>11</v>
      </c>
      <c r="W46" s="24">
        <v>0</v>
      </c>
      <c r="X46" s="24">
        <v>2</v>
      </c>
      <c r="Y46" s="24">
        <v>0</v>
      </c>
      <c r="Z46" s="24">
        <v>2</v>
      </c>
      <c r="AA46" s="24">
        <v>0</v>
      </c>
      <c r="AB46" s="24">
        <v>0</v>
      </c>
      <c r="AC46" s="24">
        <v>0</v>
      </c>
      <c r="AD46" s="24">
        <v>0</v>
      </c>
      <c r="AE46" s="20">
        <v>2557</v>
      </c>
    </row>
    <row r="47" spans="1:31" ht="12.75">
      <c r="A47" s="57">
        <v>25</v>
      </c>
      <c r="B47" s="21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0">
        <v>0</v>
      </c>
    </row>
    <row r="48" spans="1:31" ht="12.75">
      <c r="A48" s="45"/>
      <c r="B48" s="21" t="s">
        <v>12</v>
      </c>
      <c r="C48" s="22"/>
      <c r="D48" s="22"/>
      <c r="E48" s="22"/>
      <c r="F48" s="23"/>
      <c r="G48" s="20">
        <v>1</v>
      </c>
      <c r="H48" s="22"/>
      <c r="I48" s="22"/>
      <c r="J48" s="23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0">
        <v>1</v>
      </c>
    </row>
    <row r="49" spans="1:31" ht="12.75">
      <c r="A49" s="45"/>
      <c r="B49" s="21" t="s">
        <v>13</v>
      </c>
      <c r="C49" s="20">
        <v>3</v>
      </c>
      <c r="D49" s="20">
        <v>10</v>
      </c>
      <c r="E49" s="20">
        <v>15</v>
      </c>
      <c r="F49" s="20">
        <v>200</v>
      </c>
      <c r="G49" s="20">
        <v>120</v>
      </c>
      <c r="H49" s="20">
        <v>18</v>
      </c>
      <c r="I49" s="20">
        <v>8</v>
      </c>
      <c r="J49" s="20">
        <v>36</v>
      </c>
      <c r="K49" s="20">
        <v>25</v>
      </c>
      <c r="L49" s="22"/>
      <c r="M49" s="20">
        <v>2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0">
        <v>437</v>
      </c>
    </row>
    <row r="50" spans="1:31" ht="12.75">
      <c r="A50" s="45"/>
      <c r="B50" s="21" t="s">
        <v>14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0">
        <v>0</v>
      </c>
    </row>
    <row r="51" spans="1:31" ht="12.75">
      <c r="A51" s="45"/>
      <c r="B51" s="21" t="s">
        <v>15</v>
      </c>
      <c r="C51" s="22"/>
      <c r="D51" s="22"/>
      <c r="E51" s="22"/>
      <c r="F51" s="22"/>
      <c r="G51" s="23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0">
        <v>0</v>
      </c>
    </row>
    <row r="52" spans="1:31" ht="12.75">
      <c r="A52" s="45"/>
      <c r="B52" s="21" t="s">
        <v>16</v>
      </c>
      <c r="C52" s="22"/>
      <c r="D52" s="22"/>
      <c r="E52" s="23"/>
      <c r="F52" s="23"/>
      <c r="G52" s="23"/>
      <c r="H52" s="23"/>
      <c r="I52" s="22"/>
      <c r="J52" s="23"/>
      <c r="K52" s="23"/>
      <c r="L52" s="2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22"/>
      <c r="AB52" s="22"/>
      <c r="AC52" s="22"/>
      <c r="AD52" s="22"/>
      <c r="AE52" s="20">
        <v>0</v>
      </c>
    </row>
    <row r="53" spans="1:31">
      <c r="A53" s="45"/>
      <c r="B53" s="21" t="s">
        <v>17</v>
      </c>
      <c r="C53" s="24">
        <v>27</v>
      </c>
      <c r="D53" s="24">
        <v>37</v>
      </c>
      <c r="E53" s="24">
        <v>43</v>
      </c>
      <c r="F53" s="24">
        <v>690</v>
      </c>
      <c r="G53" s="24">
        <v>643</v>
      </c>
      <c r="H53" s="24">
        <v>157</v>
      </c>
      <c r="I53" s="24">
        <v>34</v>
      </c>
      <c r="J53" s="24">
        <v>218</v>
      </c>
      <c r="K53" s="24">
        <v>172</v>
      </c>
      <c r="L53" s="24">
        <v>19</v>
      </c>
      <c r="M53" s="24">
        <v>5</v>
      </c>
      <c r="N53" s="25"/>
      <c r="O53" s="25"/>
      <c r="P53" s="25"/>
      <c r="Q53" s="24">
        <v>10</v>
      </c>
      <c r="R53" s="24">
        <v>6</v>
      </c>
      <c r="S53" s="24">
        <v>2</v>
      </c>
      <c r="T53" s="24">
        <v>5</v>
      </c>
      <c r="U53" s="24">
        <v>2</v>
      </c>
      <c r="V53" s="24">
        <v>11</v>
      </c>
      <c r="W53" s="25"/>
      <c r="X53" s="24">
        <v>2</v>
      </c>
      <c r="Y53" s="25"/>
      <c r="Z53" s="24">
        <v>2</v>
      </c>
      <c r="AA53" s="25"/>
      <c r="AB53" s="25"/>
      <c r="AC53" s="25"/>
      <c r="AD53" s="25"/>
      <c r="AE53" s="20">
        <v>2085</v>
      </c>
    </row>
    <row r="54" spans="1:31">
      <c r="A54" s="45"/>
      <c r="B54" s="21" t="s">
        <v>18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0">
        <v>0</v>
      </c>
    </row>
    <row r="55" spans="1:31">
      <c r="A55" s="45"/>
      <c r="B55" s="27" t="s">
        <v>19</v>
      </c>
      <c r="C55" s="68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0">
        <v>0</v>
      </c>
    </row>
    <row r="56" spans="1:31">
      <c r="A56" s="45"/>
      <c r="B56" s="21" t="s">
        <v>20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0">
        <v>0</v>
      </c>
    </row>
    <row r="57" spans="1:31">
      <c r="A57" s="45"/>
      <c r="B57" s="21" t="s">
        <v>21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0">
        <v>0</v>
      </c>
    </row>
    <row r="58" spans="1:31">
      <c r="A58" s="45"/>
      <c r="B58" s="21" t="s">
        <v>22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0">
        <v>0</v>
      </c>
    </row>
    <row r="59" spans="1:31">
      <c r="A59" s="45"/>
      <c r="B59" s="21" t="s">
        <v>23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0">
        <v>0</v>
      </c>
    </row>
    <row r="60" spans="1:31">
      <c r="A60" s="45"/>
      <c r="B60" s="21" t="s">
        <v>24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0">
        <v>0</v>
      </c>
    </row>
    <row r="61" spans="1:31">
      <c r="A61" s="45"/>
      <c r="B61" s="21" t="s">
        <v>25</v>
      </c>
      <c r="C61" s="25"/>
      <c r="D61" s="25"/>
      <c r="E61" s="25"/>
      <c r="F61" s="26"/>
      <c r="G61" s="26"/>
      <c r="H61" s="25"/>
      <c r="I61" s="25"/>
      <c r="J61" s="26"/>
      <c r="K61" s="26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0">
        <v>0</v>
      </c>
    </row>
    <row r="62" spans="1:31">
      <c r="A62" s="45"/>
      <c r="B62" s="21" t="s">
        <v>26</v>
      </c>
      <c r="C62" s="25"/>
      <c r="D62" s="25"/>
      <c r="E62" s="25"/>
      <c r="F62" s="24">
        <v>1</v>
      </c>
      <c r="G62" s="24">
        <v>2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0">
        <v>3</v>
      </c>
    </row>
    <row r="63" spans="1:31">
      <c r="A63" s="45"/>
      <c r="B63" s="27" t="s">
        <v>27</v>
      </c>
      <c r="C63" s="68"/>
      <c r="D63" s="22"/>
      <c r="E63" s="22"/>
      <c r="F63" s="20">
        <v>2</v>
      </c>
      <c r="G63" s="20">
        <v>2</v>
      </c>
      <c r="H63" s="22"/>
      <c r="I63" s="22"/>
      <c r="J63" s="20">
        <v>1</v>
      </c>
      <c r="K63" s="22"/>
      <c r="L63" s="22"/>
      <c r="M63" s="22"/>
      <c r="N63" s="25"/>
      <c r="O63" s="22"/>
      <c r="P63" s="22"/>
      <c r="Q63" s="22"/>
      <c r="R63" s="22"/>
      <c r="S63" s="22"/>
      <c r="T63" s="22"/>
      <c r="U63" s="22"/>
      <c r="V63" s="22"/>
      <c r="W63" s="25"/>
      <c r="X63" s="22"/>
      <c r="Y63" s="22"/>
      <c r="Z63" s="22"/>
      <c r="AA63" s="25"/>
      <c r="AB63" s="25"/>
      <c r="AC63" s="25"/>
      <c r="AD63" s="25"/>
      <c r="AE63" s="20">
        <v>5</v>
      </c>
    </row>
    <row r="64" spans="1:31">
      <c r="A64" s="45"/>
      <c r="B64" s="21" t="s">
        <v>28</v>
      </c>
      <c r="C64" s="20">
        <v>40</v>
      </c>
      <c r="D64" s="22"/>
      <c r="E64" s="22"/>
      <c r="F64" s="20">
        <v>1</v>
      </c>
      <c r="G64" s="20">
        <v>1</v>
      </c>
      <c r="H64" s="22"/>
      <c r="I64" s="22"/>
      <c r="J64" s="20">
        <v>1</v>
      </c>
      <c r="K64" s="20">
        <v>1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0">
        <v>44</v>
      </c>
    </row>
    <row r="65" spans="1:31">
      <c r="A65" s="45"/>
      <c r="B65" s="23"/>
      <c r="C65" s="20"/>
      <c r="D65" s="23"/>
      <c r="E65" s="23"/>
      <c r="F65" s="20"/>
      <c r="G65" s="20"/>
      <c r="H65" s="23"/>
      <c r="I65" s="23"/>
      <c r="J65" s="20"/>
      <c r="K65" s="20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0"/>
    </row>
    <row r="66" spans="1:31">
      <c r="A66" s="45"/>
      <c r="B66" s="23"/>
      <c r="C66" s="20"/>
      <c r="D66" s="23"/>
      <c r="E66" s="23"/>
      <c r="F66" s="20"/>
      <c r="G66" s="20"/>
      <c r="H66" s="23"/>
      <c r="I66" s="23"/>
      <c r="J66" s="20"/>
      <c r="K66" s="20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0"/>
    </row>
    <row r="67" spans="1:31">
      <c r="A67" s="45"/>
      <c r="B67" s="23"/>
      <c r="C67" s="20"/>
      <c r="D67" s="23"/>
      <c r="E67" s="23"/>
      <c r="F67" s="20"/>
      <c r="G67" s="20"/>
      <c r="H67" s="23"/>
      <c r="I67" s="23"/>
      <c r="J67" s="20"/>
      <c r="K67" s="20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0"/>
    </row>
    <row r="68" spans="1:31">
      <c r="A68" s="46"/>
      <c r="B68" s="21" t="s">
        <v>10</v>
      </c>
      <c r="C68" s="24">
        <v>70</v>
      </c>
      <c r="D68" s="24">
        <v>47</v>
      </c>
      <c r="E68" s="24">
        <v>58</v>
      </c>
      <c r="F68" s="24">
        <v>894</v>
      </c>
      <c r="G68" s="24">
        <v>769</v>
      </c>
      <c r="H68" s="24">
        <v>175</v>
      </c>
      <c r="I68" s="24">
        <v>42</v>
      </c>
      <c r="J68" s="24">
        <v>256</v>
      </c>
      <c r="K68" s="24">
        <v>198</v>
      </c>
      <c r="L68" s="24">
        <v>19</v>
      </c>
      <c r="M68" s="24">
        <v>7</v>
      </c>
      <c r="N68" s="24">
        <v>0</v>
      </c>
      <c r="O68" s="24">
        <v>0</v>
      </c>
      <c r="P68" s="24">
        <v>0</v>
      </c>
      <c r="Q68" s="24">
        <v>10</v>
      </c>
      <c r="R68" s="24">
        <v>6</v>
      </c>
      <c r="S68" s="24">
        <v>2</v>
      </c>
      <c r="T68" s="24">
        <v>5</v>
      </c>
      <c r="U68" s="24">
        <v>2</v>
      </c>
      <c r="V68" s="24">
        <v>11</v>
      </c>
      <c r="W68" s="24">
        <v>0</v>
      </c>
      <c r="X68" s="24">
        <v>2</v>
      </c>
      <c r="Y68" s="24">
        <v>0</v>
      </c>
      <c r="Z68" s="24">
        <v>2</v>
      </c>
      <c r="AA68" s="24">
        <v>0</v>
      </c>
      <c r="AB68" s="24">
        <v>0</v>
      </c>
      <c r="AC68" s="24">
        <v>0</v>
      </c>
      <c r="AD68" s="24">
        <v>0</v>
      </c>
      <c r="AE68" s="20">
        <v>2575</v>
      </c>
    </row>
    <row r="69" spans="1:31" ht="12.75">
      <c r="A69" s="57">
        <v>24</v>
      </c>
      <c r="B69" s="21" t="s">
        <v>11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0">
        <v>0</v>
      </c>
    </row>
    <row r="70" spans="1:31" ht="12.75">
      <c r="A70" s="45"/>
      <c r="B70" s="21" t="s">
        <v>12</v>
      </c>
      <c r="C70" s="22"/>
      <c r="D70" s="22"/>
      <c r="E70" s="22"/>
      <c r="F70" s="22"/>
      <c r="G70" s="20">
        <v>1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0">
        <v>1</v>
      </c>
    </row>
    <row r="71" spans="1:31" ht="12.75">
      <c r="A71" s="45"/>
      <c r="B71" s="21" t="s">
        <v>13</v>
      </c>
      <c r="C71" s="20">
        <v>4</v>
      </c>
      <c r="D71" s="20">
        <v>17</v>
      </c>
      <c r="E71" s="20">
        <v>18</v>
      </c>
      <c r="F71" s="20">
        <v>177</v>
      </c>
      <c r="G71" s="20">
        <v>128</v>
      </c>
      <c r="H71" s="20">
        <v>11</v>
      </c>
      <c r="I71" s="20">
        <v>7</v>
      </c>
      <c r="J71" s="20">
        <v>29</v>
      </c>
      <c r="K71" s="20">
        <v>21</v>
      </c>
      <c r="L71" s="20">
        <v>1</v>
      </c>
      <c r="M71" s="23"/>
      <c r="N71" s="23"/>
      <c r="O71" s="23"/>
      <c r="P71" s="23"/>
      <c r="Q71" s="23"/>
      <c r="R71" s="23"/>
      <c r="S71" s="23"/>
      <c r="T71" s="20">
        <v>1</v>
      </c>
      <c r="U71" s="23"/>
      <c r="V71" s="20">
        <v>1</v>
      </c>
      <c r="W71" s="23"/>
      <c r="X71" s="23"/>
      <c r="Y71" s="23"/>
      <c r="Z71" s="23"/>
      <c r="AA71" s="23"/>
      <c r="AB71" s="23"/>
      <c r="AC71" s="23"/>
      <c r="AD71" s="23"/>
      <c r="AE71" s="20">
        <v>415</v>
      </c>
    </row>
    <row r="72" spans="1:31" ht="12.75">
      <c r="A72" s="45"/>
      <c r="B72" s="21" t="s">
        <v>14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0">
        <v>0</v>
      </c>
    </row>
    <row r="73" spans="1:31" ht="12.75">
      <c r="A73" s="45"/>
      <c r="B73" s="21" t="s">
        <v>15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0">
        <v>0</v>
      </c>
    </row>
    <row r="74" spans="1:31" ht="12.75">
      <c r="A74" s="45"/>
      <c r="B74" s="21" t="s">
        <v>16</v>
      </c>
      <c r="C74" s="22"/>
      <c r="D74" s="20">
        <v>2</v>
      </c>
      <c r="E74" s="22"/>
      <c r="F74" s="20">
        <v>22</v>
      </c>
      <c r="G74" s="20">
        <v>12</v>
      </c>
      <c r="H74" s="20">
        <v>4</v>
      </c>
      <c r="I74" s="20">
        <v>2</v>
      </c>
      <c r="J74" s="20">
        <v>4</v>
      </c>
      <c r="K74" s="20">
        <v>2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0">
        <v>48</v>
      </c>
    </row>
    <row r="75" spans="1:31">
      <c r="A75" s="45"/>
      <c r="B75" s="21" t="s">
        <v>17</v>
      </c>
      <c r="C75" s="24">
        <v>26</v>
      </c>
      <c r="D75" s="24">
        <v>30</v>
      </c>
      <c r="E75" s="24">
        <v>42</v>
      </c>
      <c r="F75" s="24">
        <v>699</v>
      </c>
      <c r="G75" s="24">
        <v>629</v>
      </c>
      <c r="H75" s="24">
        <v>160</v>
      </c>
      <c r="I75" s="24">
        <v>34</v>
      </c>
      <c r="J75" s="24">
        <v>225</v>
      </c>
      <c r="K75" s="24">
        <v>177</v>
      </c>
      <c r="L75" s="24">
        <v>19</v>
      </c>
      <c r="M75" s="24">
        <v>6</v>
      </c>
      <c r="N75" s="25"/>
      <c r="O75" s="25"/>
      <c r="P75" s="25"/>
      <c r="Q75" s="24">
        <v>10</v>
      </c>
      <c r="R75" s="24">
        <v>6</v>
      </c>
      <c r="S75" s="24">
        <v>2</v>
      </c>
      <c r="T75" s="24">
        <v>4</v>
      </c>
      <c r="U75" s="24">
        <v>2</v>
      </c>
      <c r="V75" s="24">
        <v>10</v>
      </c>
      <c r="W75" s="25"/>
      <c r="X75" s="24">
        <v>2</v>
      </c>
      <c r="Y75" s="25"/>
      <c r="Z75" s="24">
        <v>2</v>
      </c>
      <c r="AA75" s="25"/>
      <c r="AB75" s="25"/>
      <c r="AC75" s="25"/>
      <c r="AD75" s="25"/>
      <c r="AE75" s="20">
        <v>2085</v>
      </c>
    </row>
    <row r="76" spans="1:31">
      <c r="A76" s="45"/>
      <c r="B76" s="21" t="s">
        <v>18</v>
      </c>
      <c r="C76" s="25"/>
      <c r="D76" s="25"/>
      <c r="E76" s="25"/>
      <c r="F76" s="26"/>
      <c r="G76" s="26"/>
      <c r="H76" s="26"/>
      <c r="I76" s="25"/>
      <c r="J76" s="26"/>
      <c r="K76" s="26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0">
        <v>0</v>
      </c>
    </row>
    <row r="77" spans="1:31" ht="18">
      <c r="A77" s="45"/>
      <c r="B77" s="27" t="s">
        <v>19</v>
      </c>
      <c r="C77" s="68"/>
      <c r="D77" s="28"/>
      <c r="E77" s="28"/>
      <c r="F77" s="23"/>
      <c r="G77" s="29"/>
      <c r="H77" s="29"/>
      <c r="I77" s="28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28"/>
      <c r="AB77" s="28"/>
      <c r="AC77" s="28"/>
      <c r="AD77" s="28"/>
      <c r="AE77" s="20">
        <v>0</v>
      </c>
    </row>
    <row r="78" spans="1:31">
      <c r="A78" s="45"/>
      <c r="B78" s="21" t="s">
        <v>20</v>
      </c>
      <c r="C78" s="25"/>
      <c r="D78" s="25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0">
        <v>0</v>
      </c>
    </row>
    <row r="79" spans="1:31">
      <c r="A79" s="45"/>
      <c r="B79" s="21" t="s">
        <v>21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0">
        <v>0</v>
      </c>
    </row>
    <row r="80" spans="1:31">
      <c r="A80" s="45"/>
      <c r="B80" s="21" t="s">
        <v>22</v>
      </c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0">
        <v>0</v>
      </c>
    </row>
    <row r="81" spans="1:31">
      <c r="A81" s="45"/>
      <c r="B81" s="21" t="s">
        <v>23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0">
        <v>0</v>
      </c>
    </row>
    <row r="82" spans="1:31">
      <c r="A82" s="45"/>
      <c r="B82" s="21" t="s">
        <v>24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0">
        <v>0</v>
      </c>
    </row>
    <row r="83" spans="1:31">
      <c r="A83" s="45"/>
      <c r="B83" s="21" t="s">
        <v>25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0">
        <v>0</v>
      </c>
    </row>
    <row r="84" spans="1:31">
      <c r="A84" s="45"/>
      <c r="B84" s="21" t="s">
        <v>26</v>
      </c>
      <c r="C84" s="25"/>
      <c r="D84" s="24">
        <v>1</v>
      </c>
      <c r="E84" s="25"/>
      <c r="F84" s="25"/>
      <c r="G84" s="25"/>
      <c r="H84" s="25"/>
      <c r="I84" s="25"/>
      <c r="J84" s="24">
        <v>1</v>
      </c>
      <c r="K84" s="24">
        <v>1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0">
        <v>3</v>
      </c>
    </row>
    <row r="85" spans="1:31">
      <c r="A85" s="45"/>
      <c r="B85" s="27" t="s">
        <v>27</v>
      </c>
      <c r="C85" s="68"/>
      <c r="D85" s="22"/>
      <c r="E85" s="22"/>
      <c r="F85" s="20">
        <v>1</v>
      </c>
      <c r="G85" s="20">
        <v>3</v>
      </c>
      <c r="H85" s="22"/>
      <c r="I85" s="22"/>
      <c r="J85" s="20">
        <v>1</v>
      </c>
      <c r="K85" s="22"/>
      <c r="L85" s="22"/>
      <c r="M85" s="22"/>
      <c r="N85" s="25"/>
      <c r="O85" s="22"/>
      <c r="P85" s="22"/>
      <c r="Q85" s="22"/>
      <c r="R85" s="22"/>
      <c r="S85" s="22"/>
      <c r="T85" s="22"/>
      <c r="U85" s="22"/>
      <c r="V85" s="22"/>
      <c r="W85" s="25"/>
      <c r="X85" s="22"/>
      <c r="Y85" s="22"/>
      <c r="Z85" s="22"/>
      <c r="AA85" s="25"/>
      <c r="AB85" s="25"/>
      <c r="AC85" s="25"/>
      <c r="AD85" s="25"/>
      <c r="AE85" s="20">
        <v>5</v>
      </c>
    </row>
    <row r="86" spans="1:31">
      <c r="A86" s="45"/>
      <c r="B86" s="21" t="s">
        <v>28</v>
      </c>
      <c r="C86" s="22"/>
      <c r="D86" s="22"/>
      <c r="E86" s="22"/>
      <c r="F86" s="22"/>
      <c r="G86" s="22"/>
      <c r="H86" s="22"/>
      <c r="I86" s="22"/>
      <c r="J86" s="22"/>
      <c r="K86" s="22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0">
        <v>0</v>
      </c>
    </row>
    <row r="87" spans="1:31">
      <c r="A87" s="45"/>
      <c r="B87" s="27" t="s">
        <v>29</v>
      </c>
      <c r="C87" s="68"/>
      <c r="D87" s="22"/>
      <c r="E87" s="22"/>
      <c r="F87" s="22"/>
      <c r="G87" s="23"/>
      <c r="H87" s="22"/>
      <c r="I87" s="22"/>
      <c r="J87" s="22"/>
      <c r="K87" s="22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0">
        <v>0</v>
      </c>
    </row>
    <row r="88" spans="1:31">
      <c r="A88" s="45"/>
      <c r="B88" s="21" t="s">
        <v>30</v>
      </c>
      <c r="C88" s="23"/>
      <c r="D88" s="23"/>
      <c r="E88" s="23"/>
      <c r="F88" s="23"/>
      <c r="G88" s="23"/>
      <c r="H88" s="23"/>
      <c r="I88" s="23"/>
      <c r="J88" s="23"/>
      <c r="K88" s="23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0">
        <v>0</v>
      </c>
    </row>
    <row r="89" spans="1:31">
      <c r="A89" s="45"/>
      <c r="B89" s="21" t="s">
        <v>31</v>
      </c>
      <c r="C89" s="22"/>
      <c r="D89" s="22"/>
      <c r="E89" s="22"/>
      <c r="F89" s="22"/>
      <c r="G89" s="22"/>
      <c r="H89" s="22"/>
      <c r="I89" s="22"/>
      <c r="J89" s="22"/>
      <c r="K89" s="22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0">
        <v>0</v>
      </c>
    </row>
    <row r="90" spans="1:31">
      <c r="A90" s="46"/>
      <c r="B90" s="21" t="s">
        <v>10</v>
      </c>
      <c r="C90" s="24">
        <v>30</v>
      </c>
      <c r="D90" s="24">
        <v>50</v>
      </c>
      <c r="E90" s="24">
        <v>60</v>
      </c>
      <c r="F90" s="24">
        <v>899</v>
      </c>
      <c r="G90" s="24">
        <v>773</v>
      </c>
      <c r="H90" s="24">
        <v>175</v>
      </c>
      <c r="I90" s="24">
        <v>43</v>
      </c>
      <c r="J90" s="24">
        <v>260</v>
      </c>
      <c r="K90" s="24">
        <v>201</v>
      </c>
      <c r="L90" s="24">
        <v>20</v>
      </c>
      <c r="M90" s="24">
        <v>6</v>
      </c>
      <c r="N90" s="24">
        <v>0</v>
      </c>
      <c r="O90" s="24">
        <v>0</v>
      </c>
      <c r="P90" s="24">
        <v>0</v>
      </c>
      <c r="Q90" s="24">
        <v>10</v>
      </c>
      <c r="R90" s="24">
        <v>6</v>
      </c>
      <c r="S90" s="24">
        <v>2</v>
      </c>
      <c r="T90" s="24">
        <v>5</v>
      </c>
      <c r="U90" s="24">
        <v>2</v>
      </c>
      <c r="V90" s="24">
        <v>11</v>
      </c>
      <c r="W90" s="24">
        <v>0</v>
      </c>
      <c r="X90" s="24">
        <v>2</v>
      </c>
      <c r="Y90" s="24">
        <v>0</v>
      </c>
      <c r="Z90" s="24">
        <v>2</v>
      </c>
      <c r="AA90" s="24">
        <v>0</v>
      </c>
      <c r="AB90" s="24">
        <v>0</v>
      </c>
      <c r="AC90" s="24">
        <v>0</v>
      </c>
      <c r="AD90" s="24">
        <v>0</v>
      </c>
      <c r="AE90" s="20">
        <v>2557</v>
      </c>
    </row>
    <row r="91" spans="1:31" ht="12.75">
      <c r="A91" s="57">
        <v>23</v>
      </c>
      <c r="B91" s="21" t="s">
        <v>11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0">
        <v>0</v>
      </c>
    </row>
    <row r="92" spans="1:31" ht="12.75">
      <c r="A92" s="45"/>
      <c r="B92" s="21" t="s">
        <v>12</v>
      </c>
      <c r="C92" s="22"/>
      <c r="D92" s="22"/>
      <c r="E92" s="22"/>
      <c r="F92" s="22"/>
      <c r="G92" s="20">
        <v>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0">
        <v>1</v>
      </c>
    </row>
    <row r="93" spans="1:31" ht="12.75">
      <c r="A93" s="45"/>
      <c r="B93" s="21" t="s">
        <v>13</v>
      </c>
      <c r="C93" s="20">
        <v>7</v>
      </c>
      <c r="D93" s="20">
        <v>17</v>
      </c>
      <c r="E93" s="20">
        <v>19</v>
      </c>
      <c r="F93" s="20">
        <v>171</v>
      </c>
      <c r="G93" s="20">
        <v>118</v>
      </c>
      <c r="H93" s="20">
        <v>14</v>
      </c>
      <c r="I93" s="20">
        <v>10</v>
      </c>
      <c r="J93" s="20">
        <v>22</v>
      </c>
      <c r="K93" s="20">
        <v>24</v>
      </c>
      <c r="L93" s="22"/>
      <c r="M93" s="20">
        <v>2</v>
      </c>
      <c r="N93" s="22"/>
      <c r="O93" s="22"/>
      <c r="P93" s="22"/>
      <c r="Q93" s="22"/>
      <c r="R93" s="22"/>
      <c r="S93" s="22"/>
      <c r="T93" s="20">
        <v>1</v>
      </c>
      <c r="U93" s="20">
        <v>2</v>
      </c>
      <c r="V93" s="20">
        <v>1</v>
      </c>
      <c r="W93" s="22"/>
      <c r="X93" s="22"/>
      <c r="Y93" s="22"/>
      <c r="Z93" s="22"/>
      <c r="AA93" s="22"/>
      <c r="AB93" s="22"/>
      <c r="AC93" s="22"/>
      <c r="AD93" s="22"/>
      <c r="AE93" s="20">
        <v>408</v>
      </c>
    </row>
    <row r="94" spans="1:31" ht="12.75">
      <c r="A94" s="45"/>
      <c r="B94" s="21" t="s">
        <v>14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0">
        <v>0</v>
      </c>
    </row>
    <row r="95" spans="1:31" ht="12.75">
      <c r="A95" s="45"/>
      <c r="B95" s="21" t="s">
        <v>15</v>
      </c>
      <c r="C95" s="22"/>
      <c r="D95" s="22"/>
      <c r="E95" s="22"/>
      <c r="F95" s="20">
        <v>3</v>
      </c>
      <c r="G95" s="20">
        <v>5</v>
      </c>
      <c r="H95" s="22"/>
      <c r="I95" s="22"/>
      <c r="J95" s="20">
        <v>1</v>
      </c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0">
        <v>9</v>
      </c>
    </row>
    <row r="96" spans="1:31" ht="12.75">
      <c r="A96" s="45"/>
      <c r="B96" s="21" t="s">
        <v>16</v>
      </c>
      <c r="C96" s="22"/>
      <c r="D96" s="20">
        <v>2</v>
      </c>
      <c r="E96" s="22"/>
      <c r="F96" s="20">
        <v>22</v>
      </c>
      <c r="G96" s="20">
        <v>12</v>
      </c>
      <c r="H96" s="20">
        <v>4</v>
      </c>
      <c r="I96" s="20">
        <v>2</v>
      </c>
      <c r="J96" s="20">
        <v>4</v>
      </c>
      <c r="K96" s="20">
        <v>2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3"/>
      <c r="AA96" s="22"/>
      <c r="AB96" s="22"/>
      <c r="AC96" s="22"/>
      <c r="AD96" s="22"/>
      <c r="AE96" s="20">
        <v>48</v>
      </c>
    </row>
    <row r="97" spans="1:31">
      <c r="A97" s="45"/>
      <c r="B97" s="21" t="s">
        <v>17</v>
      </c>
      <c r="C97" s="24">
        <v>23</v>
      </c>
      <c r="D97" s="24">
        <v>29</v>
      </c>
      <c r="E97" s="24">
        <v>41</v>
      </c>
      <c r="F97" s="24">
        <v>703</v>
      </c>
      <c r="G97" s="24">
        <v>635</v>
      </c>
      <c r="H97" s="24">
        <v>157</v>
      </c>
      <c r="I97" s="24">
        <v>31</v>
      </c>
      <c r="J97" s="24">
        <v>233</v>
      </c>
      <c r="K97" s="24">
        <v>174</v>
      </c>
      <c r="L97" s="24">
        <v>19</v>
      </c>
      <c r="M97" s="24">
        <v>5</v>
      </c>
      <c r="N97" s="25"/>
      <c r="O97" s="25"/>
      <c r="P97" s="25"/>
      <c r="Q97" s="24">
        <v>10</v>
      </c>
      <c r="R97" s="24">
        <v>6</v>
      </c>
      <c r="S97" s="24">
        <v>2</v>
      </c>
      <c r="T97" s="24">
        <v>4</v>
      </c>
      <c r="U97" s="25"/>
      <c r="V97" s="24">
        <v>10</v>
      </c>
      <c r="W97" s="25"/>
      <c r="X97" s="24">
        <v>2</v>
      </c>
      <c r="Y97" s="25"/>
      <c r="Z97" s="24">
        <v>2</v>
      </c>
      <c r="AA97" s="25"/>
      <c r="AB97" s="25"/>
      <c r="AC97" s="25"/>
      <c r="AD97" s="25"/>
      <c r="AE97" s="20">
        <v>2086</v>
      </c>
    </row>
    <row r="98" spans="1:31">
      <c r="A98" s="45"/>
      <c r="B98" s="21" t="s">
        <v>18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0">
        <v>0</v>
      </c>
    </row>
    <row r="99" spans="1:31">
      <c r="A99" s="45"/>
      <c r="B99" s="27" t="s">
        <v>19</v>
      </c>
      <c r="C99" s="68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0">
        <v>0</v>
      </c>
    </row>
    <row r="100" spans="1:31">
      <c r="A100" s="45"/>
      <c r="B100" s="21" t="s">
        <v>20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0">
        <v>0</v>
      </c>
    </row>
    <row r="101" spans="1:31">
      <c r="A101" s="45"/>
      <c r="B101" s="21" t="s">
        <v>21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0">
        <v>0</v>
      </c>
    </row>
    <row r="102" spans="1:31">
      <c r="A102" s="45"/>
      <c r="B102" s="21" t="s">
        <v>22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0">
        <v>0</v>
      </c>
    </row>
    <row r="103" spans="1:31">
      <c r="A103" s="45"/>
      <c r="B103" s="21" t="s">
        <v>23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0">
        <v>0</v>
      </c>
    </row>
    <row r="104" spans="1:31">
      <c r="A104" s="45"/>
      <c r="B104" s="21" t="s">
        <v>24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0">
        <v>0</v>
      </c>
    </row>
    <row r="105" spans="1:31">
      <c r="A105" s="45"/>
      <c r="B105" s="21" t="s">
        <v>25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0">
        <v>0</v>
      </c>
    </row>
    <row r="106" spans="1:31">
      <c r="A106" s="45"/>
      <c r="B106" s="21" t="s">
        <v>26</v>
      </c>
      <c r="C106" s="25"/>
      <c r="D106" s="24">
        <v>1</v>
      </c>
      <c r="E106" s="25"/>
      <c r="F106" s="25"/>
      <c r="G106" s="26"/>
      <c r="H106" s="25"/>
      <c r="I106" s="25"/>
      <c r="J106" s="25"/>
      <c r="K106" s="24">
        <v>1</v>
      </c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0">
        <v>2</v>
      </c>
    </row>
    <row r="107" spans="1:31">
      <c r="A107" s="45"/>
      <c r="B107" s="27" t="s">
        <v>27</v>
      </c>
      <c r="C107" s="68"/>
      <c r="D107" s="23"/>
      <c r="E107" s="23"/>
      <c r="F107" s="23"/>
      <c r="G107" s="23"/>
      <c r="H107" s="23"/>
      <c r="I107" s="23"/>
      <c r="J107" s="23"/>
      <c r="K107" s="23"/>
      <c r="L107" s="22"/>
      <c r="M107" s="22"/>
      <c r="N107" s="25"/>
      <c r="O107" s="22"/>
      <c r="P107" s="22"/>
      <c r="Q107" s="22"/>
      <c r="R107" s="22"/>
      <c r="S107" s="22"/>
      <c r="T107" s="22"/>
      <c r="U107" s="22"/>
      <c r="V107" s="22"/>
      <c r="W107" s="25"/>
      <c r="X107" s="22"/>
      <c r="Y107" s="22"/>
      <c r="Z107" s="22"/>
      <c r="AA107" s="25"/>
      <c r="AB107" s="25"/>
      <c r="AC107" s="25"/>
      <c r="AD107" s="25"/>
      <c r="AE107" s="20">
        <v>0</v>
      </c>
    </row>
    <row r="108" spans="1:31">
      <c r="A108" s="45"/>
      <c r="B108" s="21" t="s">
        <v>28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0">
        <v>0</v>
      </c>
    </row>
    <row r="109" spans="1:31">
      <c r="A109" s="4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0"/>
    </row>
    <row r="110" spans="1:31">
      <c r="A110" s="4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0"/>
    </row>
    <row r="111" spans="1:31">
      <c r="A111" s="4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0"/>
    </row>
    <row r="112" spans="1:31">
      <c r="A112" s="46"/>
      <c r="B112" s="21" t="s">
        <v>10</v>
      </c>
      <c r="C112" s="24">
        <v>30</v>
      </c>
      <c r="D112" s="24">
        <v>49</v>
      </c>
      <c r="E112" s="24">
        <v>60</v>
      </c>
      <c r="F112" s="24">
        <v>899</v>
      </c>
      <c r="G112" s="24">
        <v>771</v>
      </c>
      <c r="H112" s="24">
        <v>175</v>
      </c>
      <c r="I112" s="24">
        <v>43</v>
      </c>
      <c r="J112" s="24">
        <v>260</v>
      </c>
      <c r="K112" s="24">
        <v>201</v>
      </c>
      <c r="L112" s="24">
        <v>19</v>
      </c>
      <c r="M112" s="24">
        <v>7</v>
      </c>
      <c r="N112" s="24">
        <v>0</v>
      </c>
      <c r="O112" s="24">
        <v>0</v>
      </c>
      <c r="P112" s="24">
        <v>0</v>
      </c>
      <c r="Q112" s="24">
        <v>10</v>
      </c>
      <c r="R112" s="24">
        <v>6</v>
      </c>
      <c r="S112" s="24">
        <v>2</v>
      </c>
      <c r="T112" s="24">
        <v>5</v>
      </c>
      <c r="U112" s="24">
        <v>2</v>
      </c>
      <c r="V112" s="24">
        <v>11</v>
      </c>
      <c r="W112" s="24">
        <v>0</v>
      </c>
      <c r="X112" s="24">
        <v>2</v>
      </c>
      <c r="Y112" s="24">
        <v>0</v>
      </c>
      <c r="Z112" s="24">
        <v>2</v>
      </c>
      <c r="AA112" s="24">
        <v>0</v>
      </c>
      <c r="AB112" s="24">
        <v>0</v>
      </c>
      <c r="AC112" s="24">
        <v>0</v>
      </c>
      <c r="AD112" s="24">
        <v>0</v>
      </c>
      <c r="AE112" s="20">
        <v>2554</v>
      </c>
    </row>
    <row r="113" spans="1:31" ht="12.75">
      <c r="A113" s="57">
        <v>22</v>
      </c>
      <c r="B113" s="21" t="s">
        <v>11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0">
        <v>0</v>
      </c>
    </row>
    <row r="114" spans="1:31" ht="12.75">
      <c r="A114" s="45"/>
      <c r="B114" s="21" t="s">
        <v>12</v>
      </c>
      <c r="C114" s="22"/>
      <c r="D114" s="20">
        <v>3</v>
      </c>
      <c r="E114" s="20">
        <v>1</v>
      </c>
      <c r="F114" s="20">
        <v>11</v>
      </c>
      <c r="G114" s="20">
        <v>2</v>
      </c>
      <c r="H114" s="20">
        <v>3</v>
      </c>
      <c r="I114" s="22"/>
      <c r="J114" s="20">
        <v>4</v>
      </c>
      <c r="K114" s="20">
        <v>2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0">
        <v>26</v>
      </c>
    </row>
    <row r="115" spans="1:31" ht="12.75">
      <c r="A115" s="45"/>
      <c r="B115" s="21" t="s">
        <v>13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0">
        <v>0</v>
      </c>
    </row>
    <row r="116" spans="1:31" ht="12.75">
      <c r="A116" s="45"/>
      <c r="B116" s="21" t="s">
        <v>14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0">
        <v>0</v>
      </c>
    </row>
    <row r="117" spans="1:31" ht="12.75">
      <c r="A117" s="45"/>
      <c r="B117" s="21" t="s">
        <v>15</v>
      </c>
      <c r="C117" s="22"/>
      <c r="D117" s="22"/>
      <c r="E117" s="20">
        <v>1</v>
      </c>
      <c r="F117" s="20">
        <v>3</v>
      </c>
      <c r="G117" s="20">
        <v>3</v>
      </c>
      <c r="H117" s="22"/>
      <c r="I117" s="22"/>
      <c r="J117" s="20">
        <v>2</v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0">
        <v>9</v>
      </c>
    </row>
    <row r="118" spans="1:31" ht="12.75">
      <c r="A118" s="45"/>
      <c r="B118" s="21" t="s">
        <v>16</v>
      </c>
      <c r="C118" s="20">
        <v>1</v>
      </c>
      <c r="D118" s="22"/>
      <c r="E118" s="20">
        <v>1</v>
      </c>
      <c r="F118" s="20">
        <v>17</v>
      </c>
      <c r="G118" s="20">
        <v>15</v>
      </c>
      <c r="H118" s="20">
        <v>4</v>
      </c>
      <c r="I118" s="22"/>
      <c r="J118" s="20">
        <v>4</v>
      </c>
      <c r="K118" s="20">
        <v>6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0">
        <v>48</v>
      </c>
    </row>
    <row r="119" spans="1:31">
      <c r="A119" s="45"/>
      <c r="B119" s="21" t="s">
        <v>17</v>
      </c>
      <c r="C119" s="24">
        <v>27</v>
      </c>
      <c r="D119" s="24">
        <v>35</v>
      </c>
      <c r="E119" s="24">
        <v>41</v>
      </c>
      <c r="F119" s="24">
        <v>689</v>
      </c>
      <c r="G119" s="24">
        <v>646</v>
      </c>
      <c r="H119" s="24">
        <v>157</v>
      </c>
      <c r="I119" s="24">
        <v>35</v>
      </c>
      <c r="J119" s="24">
        <v>221</v>
      </c>
      <c r="K119" s="24">
        <v>170</v>
      </c>
      <c r="L119" s="24">
        <v>19</v>
      </c>
      <c r="M119" s="24">
        <v>7</v>
      </c>
      <c r="N119" s="25"/>
      <c r="O119" s="25"/>
      <c r="P119" s="25"/>
      <c r="Q119" s="24">
        <v>10</v>
      </c>
      <c r="R119" s="24">
        <v>6</v>
      </c>
      <c r="S119" s="24">
        <v>2</v>
      </c>
      <c r="T119" s="24">
        <v>4</v>
      </c>
      <c r="U119" s="24">
        <v>1</v>
      </c>
      <c r="V119" s="24">
        <v>11</v>
      </c>
      <c r="W119" s="25"/>
      <c r="X119" s="24">
        <v>2</v>
      </c>
      <c r="Y119" s="25"/>
      <c r="Z119" s="24">
        <v>2</v>
      </c>
      <c r="AA119" s="25"/>
      <c r="AB119" s="25"/>
      <c r="AC119" s="25"/>
      <c r="AD119" s="25"/>
      <c r="AE119" s="20">
        <v>2085</v>
      </c>
    </row>
    <row r="120" spans="1:31">
      <c r="A120" s="45"/>
      <c r="B120" s="21" t="s">
        <v>18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0">
        <v>0</v>
      </c>
    </row>
    <row r="121" spans="1:31" ht="18">
      <c r="A121" s="45"/>
      <c r="B121" s="27" t="s">
        <v>19</v>
      </c>
      <c r="C121" s="68"/>
      <c r="D121" s="29"/>
      <c r="E121" s="28"/>
      <c r="F121" s="23"/>
      <c r="G121" s="29"/>
      <c r="H121" s="29"/>
      <c r="I121" s="29"/>
      <c r="J121" s="29"/>
      <c r="K121" s="29"/>
      <c r="L121" s="2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0">
        <v>0</v>
      </c>
    </row>
    <row r="122" spans="1:31">
      <c r="A122" s="45"/>
      <c r="B122" s="21" t="s">
        <v>20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0">
        <v>0</v>
      </c>
    </row>
    <row r="123" spans="1:31">
      <c r="A123" s="45"/>
      <c r="B123" s="21" t="s">
        <v>21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0">
        <v>0</v>
      </c>
    </row>
    <row r="124" spans="1:31">
      <c r="A124" s="45"/>
      <c r="B124" s="21" t="s">
        <v>22</v>
      </c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0">
        <v>0</v>
      </c>
    </row>
    <row r="125" spans="1:31">
      <c r="A125" s="45"/>
      <c r="B125" s="21" t="s">
        <v>23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0">
        <v>0</v>
      </c>
    </row>
    <row r="126" spans="1:31">
      <c r="A126" s="45"/>
      <c r="B126" s="21" t="s">
        <v>24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0">
        <v>0</v>
      </c>
    </row>
    <row r="127" spans="1:31">
      <c r="A127" s="45"/>
      <c r="B127" s="21" t="s">
        <v>25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0">
        <v>0</v>
      </c>
    </row>
    <row r="128" spans="1:31">
      <c r="A128" s="45"/>
      <c r="B128" s="21" t="s">
        <v>26</v>
      </c>
      <c r="C128" s="25"/>
      <c r="D128" s="25"/>
      <c r="E128" s="25"/>
      <c r="F128" s="25"/>
      <c r="G128" s="24">
        <v>1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0">
        <v>1</v>
      </c>
    </row>
    <row r="129" spans="1:31">
      <c r="A129" s="45"/>
      <c r="B129" s="27" t="s">
        <v>27</v>
      </c>
      <c r="C129" s="68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5"/>
      <c r="O129" s="22"/>
      <c r="P129" s="22"/>
      <c r="Q129" s="22"/>
      <c r="R129" s="22"/>
      <c r="S129" s="22"/>
      <c r="T129" s="22"/>
      <c r="U129" s="22"/>
      <c r="V129" s="22"/>
      <c r="W129" s="25"/>
      <c r="X129" s="22"/>
      <c r="Y129" s="22"/>
      <c r="Z129" s="22"/>
      <c r="AA129" s="25"/>
      <c r="AB129" s="25"/>
      <c r="AC129" s="25"/>
      <c r="AD129" s="25"/>
      <c r="AE129" s="20">
        <v>0</v>
      </c>
    </row>
    <row r="130" spans="1:31">
      <c r="A130" s="45"/>
      <c r="B130" s="21" t="s">
        <v>28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0">
        <v>0</v>
      </c>
    </row>
    <row r="131" spans="1:31">
      <c r="A131" s="45"/>
      <c r="B131" s="27" t="s">
        <v>29</v>
      </c>
      <c r="C131" s="68"/>
      <c r="D131" s="22"/>
      <c r="E131" s="22"/>
      <c r="F131" s="22"/>
      <c r="G131" s="22"/>
      <c r="H131" s="22"/>
      <c r="I131" s="22"/>
      <c r="J131" s="22"/>
      <c r="K131" s="22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3"/>
    </row>
    <row r="132" spans="1:31">
      <c r="A132" s="45"/>
      <c r="B132" s="21" t="s">
        <v>30</v>
      </c>
      <c r="C132" s="20">
        <v>2</v>
      </c>
      <c r="D132" s="20">
        <v>11</v>
      </c>
      <c r="E132" s="20">
        <v>16</v>
      </c>
      <c r="F132" s="20">
        <v>179</v>
      </c>
      <c r="G132" s="20">
        <v>104</v>
      </c>
      <c r="H132" s="20">
        <v>11</v>
      </c>
      <c r="I132" s="20">
        <v>8</v>
      </c>
      <c r="J132" s="20">
        <v>28</v>
      </c>
      <c r="K132" s="20">
        <v>22</v>
      </c>
      <c r="L132" s="25"/>
      <c r="M132" s="25"/>
      <c r="N132" s="25"/>
      <c r="O132" s="25"/>
      <c r="P132" s="25"/>
      <c r="Q132" s="25"/>
      <c r="R132" s="25"/>
      <c r="S132" s="25"/>
      <c r="T132" s="24">
        <v>1</v>
      </c>
      <c r="U132" s="24">
        <v>1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0">
        <v>383</v>
      </c>
    </row>
    <row r="133" spans="1:31">
      <c r="A133" s="45"/>
      <c r="B133" s="21" t="s">
        <v>31</v>
      </c>
      <c r="C133" s="23"/>
      <c r="D133" s="22"/>
      <c r="E133" s="23"/>
      <c r="F133" s="23"/>
      <c r="G133" s="23"/>
      <c r="H133" s="23"/>
      <c r="I133" s="22"/>
      <c r="J133" s="23"/>
      <c r="K133" s="22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0">
        <v>0</v>
      </c>
    </row>
    <row r="134" spans="1:31">
      <c r="A134" s="46"/>
      <c r="B134" s="21" t="s">
        <v>10</v>
      </c>
      <c r="C134" s="24">
        <v>30</v>
      </c>
      <c r="D134" s="24">
        <v>49</v>
      </c>
      <c r="E134" s="24">
        <v>60</v>
      </c>
      <c r="F134" s="24">
        <v>899</v>
      </c>
      <c r="G134" s="24">
        <v>771</v>
      </c>
      <c r="H134" s="24">
        <v>175</v>
      </c>
      <c r="I134" s="24">
        <v>43</v>
      </c>
      <c r="J134" s="24">
        <v>259</v>
      </c>
      <c r="K134" s="24">
        <v>200</v>
      </c>
      <c r="L134" s="24">
        <v>19</v>
      </c>
      <c r="M134" s="24">
        <v>7</v>
      </c>
      <c r="N134" s="24">
        <v>0</v>
      </c>
      <c r="O134" s="24">
        <v>0</v>
      </c>
      <c r="P134" s="24">
        <v>0</v>
      </c>
      <c r="Q134" s="24">
        <v>10</v>
      </c>
      <c r="R134" s="24">
        <v>6</v>
      </c>
      <c r="S134" s="24">
        <v>2</v>
      </c>
      <c r="T134" s="24">
        <v>5</v>
      </c>
      <c r="U134" s="24">
        <v>2</v>
      </c>
      <c r="V134" s="24">
        <v>11</v>
      </c>
      <c r="W134" s="24">
        <v>0</v>
      </c>
      <c r="X134" s="24">
        <v>2</v>
      </c>
      <c r="Y134" s="24">
        <v>0</v>
      </c>
      <c r="Z134" s="24">
        <v>2</v>
      </c>
      <c r="AA134" s="24">
        <v>0</v>
      </c>
      <c r="AB134" s="24">
        <v>0</v>
      </c>
      <c r="AC134" s="24">
        <v>0</v>
      </c>
      <c r="AD134" s="24">
        <v>0</v>
      </c>
      <c r="AE134" s="24">
        <v>2552</v>
      </c>
    </row>
    <row r="135" spans="1:31" ht="12.75">
      <c r="A135" s="57">
        <v>21</v>
      </c>
      <c r="B135" s="21" t="s">
        <v>11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0">
        <v>0</v>
      </c>
    </row>
    <row r="136" spans="1:31" ht="12.75">
      <c r="A136" s="45"/>
      <c r="B136" s="21" t="s">
        <v>12</v>
      </c>
      <c r="C136" s="22"/>
      <c r="D136" s="20">
        <v>3</v>
      </c>
      <c r="E136" s="20">
        <v>1</v>
      </c>
      <c r="F136" s="20">
        <v>11</v>
      </c>
      <c r="G136" s="20">
        <v>2</v>
      </c>
      <c r="H136" s="20">
        <v>3</v>
      </c>
      <c r="I136" s="22"/>
      <c r="J136" s="20">
        <v>4</v>
      </c>
      <c r="K136" s="20">
        <v>2</v>
      </c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0">
        <v>26</v>
      </c>
    </row>
    <row r="137" spans="1:31" ht="12.75">
      <c r="A137" s="45"/>
      <c r="B137" s="21" t="s">
        <v>13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0">
        <v>0</v>
      </c>
    </row>
    <row r="138" spans="1:31" ht="12.75">
      <c r="A138" s="45"/>
      <c r="B138" s="21" t="s">
        <v>14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0">
        <v>0</v>
      </c>
    </row>
    <row r="139" spans="1:31" ht="12.75">
      <c r="A139" s="45"/>
      <c r="B139" s="21" t="s">
        <v>15</v>
      </c>
      <c r="C139" s="22"/>
      <c r="D139" s="22"/>
      <c r="E139" s="20">
        <v>1</v>
      </c>
      <c r="F139" s="20">
        <v>3</v>
      </c>
      <c r="G139" s="20">
        <v>3</v>
      </c>
      <c r="H139" s="22"/>
      <c r="I139" s="22"/>
      <c r="J139" s="20">
        <v>2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0">
        <v>9</v>
      </c>
    </row>
    <row r="140" spans="1:31" ht="12.75">
      <c r="A140" s="45"/>
      <c r="B140" s="21" t="s">
        <v>16</v>
      </c>
      <c r="C140" s="20">
        <v>1</v>
      </c>
      <c r="D140" s="22"/>
      <c r="E140" s="20">
        <v>1</v>
      </c>
      <c r="F140" s="20">
        <v>17</v>
      </c>
      <c r="G140" s="20">
        <v>15</v>
      </c>
      <c r="H140" s="20">
        <v>4</v>
      </c>
      <c r="I140" s="22"/>
      <c r="J140" s="20">
        <v>4</v>
      </c>
      <c r="K140" s="20">
        <v>6</v>
      </c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3"/>
      <c r="AA140" s="22"/>
      <c r="AB140" s="22"/>
      <c r="AC140" s="22"/>
      <c r="AD140" s="22"/>
      <c r="AE140" s="20">
        <v>48</v>
      </c>
    </row>
    <row r="141" spans="1:31">
      <c r="A141" s="45"/>
      <c r="B141" s="21" t="s">
        <v>17</v>
      </c>
      <c r="C141" s="24">
        <v>27</v>
      </c>
      <c r="D141" s="24">
        <v>35</v>
      </c>
      <c r="E141" s="24">
        <v>41</v>
      </c>
      <c r="F141" s="24">
        <v>689</v>
      </c>
      <c r="G141" s="24">
        <v>646</v>
      </c>
      <c r="H141" s="24">
        <v>157</v>
      </c>
      <c r="I141" s="24">
        <v>35</v>
      </c>
      <c r="J141" s="24">
        <v>221</v>
      </c>
      <c r="K141" s="24">
        <v>170</v>
      </c>
      <c r="L141" s="24">
        <v>19</v>
      </c>
      <c r="M141" s="24">
        <v>7</v>
      </c>
      <c r="N141" s="25"/>
      <c r="O141" s="25"/>
      <c r="P141" s="25"/>
      <c r="Q141" s="24">
        <v>10</v>
      </c>
      <c r="R141" s="24">
        <v>6</v>
      </c>
      <c r="S141" s="24">
        <v>2</v>
      </c>
      <c r="T141" s="24">
        <v>4</v>
      </c>
      <c r="U141" s="24">
        <v>1</v>
      </c>
      <c r="V141" s="24">
        <v>11</v>
      </c>
      <c r="W141" s="25"/>
      <c r="X141" s="24">
        <v>2</v>
      </c>
      <c r="Y141" s="25"/>
      <c r="Z141" s="24">
        <v>2</v>
      </c>
      <c r="AA141" s="25"/>
      <c r="AB141" s="25"/>
      <c r="AC141" s="25"/>
      <c r="AD141" s="25"/>
      <c r="AE141" s="20">
        <v>2085</v>
      </c>
    </row>
    <row r="142" spans="1:31">
      <c r="A142" s="45"/>
      <c r="B142" s="21" t="s">
        <v>18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0">
        <v>0</v>
      </c>
    </row>
    <row r="143" spans="1:31" ht="18">
      <c r="A143" s="45"/>
      <c r="B143" s="27" t="s">
        <v>19</v>
      </c>
      <c r="C143" s="68"/>
      <c r="D143" s="28"/>
      <c r="E143" s="28"/>
      <c r="F143" s="22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0">
        <v>0</v>
      </c>
    </row>
    <row r="144" spans="1:31">
      <c r="A144" s="45"/>
      <c r="B144" s="21" t="s">
        <v>20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0">
        <v>0</v>
      </c>
    </row>
    <row r="145" spans="1:31">
      <c r="A145" s="45"/>
      <c r="B145" s="21" t="s">
        <v>21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0">
        <v>0</v>
      </c>
    </row>
    <row r="146" spans="1:31">
      <c r="A146" s="45"/>
      <c r="B146" s="21" t="s">
        <v>22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0">
        <v>0</v>
      </c>
    </row>
    <row r="147" spans="1:31">
      <c r="A147" s="45"/>
      <c r="B147" s="21" t="s">
        <v>23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0">
        <v>0</v>
      </c>
    </row>
    <row r="148" spans="1:31">
      <c r="A148" s="45"/>
      <c r="B148" s="21" t="s">
        <v>24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0">
        <v>0</v>
      </c>
    </row>
    <row r="149" spans="1:31">
      <c r="A149" s="45"/>
      <c r="B149" s="21" t="s">
        <v>25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0">
        <v>0</v>
      </c>
    </row>
    <row r="150" spans="1:31">
      <c r="A150" s="45"/>
      <c r="B150" s="21" t="s">
        <v>26</v>
      </c>
      <c r="C150" s="25"/>
      <c r="D150" s="25"/>
      <c r="E150" s="25"/>
      <c r="F150" s="25"/>
      <c r="G150" s="24">
        <v>1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0">
        <v>1</v>
      </c>
    </row>
    <row r="151" spans="1:31">
      <c r="A151" s="45"/>
      <c r="B151" s="27" t="s">
        <v>27</v>
      </c>
      <c r="C151" s="68"/>
      <c r="D151" s="23"/>
      <c r="E151" s="23"/>
      <c r="F151" s="23"/>
      <c r="G151" s="23"/>
      <c r="H151" s="23"/>
      <c r="I151" s="23"/>
      <c r="J151" s="23"/>
      <c r="K151" s="23"/>
      <c r="L151" s="22"/>
      <c r="M151" s="22"/>
      <c r="N151" s="25"/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5"/>
      <c r="AB151" s="25"/>
      <c r="AC151" s="25"/>
      <c r="AD151" s="25"/>
      <c r="AE151" s="20">
        <v>0</v>
      </c>
    </row>
    <row r="152" spans="1:31">
      <c r="A152" s="45"/>
      <c r="B152" s="21" t="s">
        <v>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0">
        <v>0</v>
      </c>
    </row>
    <row r="153" spans="1:31">
      <c r="A153" s="45"/>
      <c r="B153" s="27" t="s">
        <v>29</v>
      </c>
      <c r="C153" s="68"/>
      <c r="D153" s="23"/>
      <c r="E153" s="22"/>
      <c r="F153" s="22"/>
      <c r="G153" s="22"/>
      <c r="H153" s="22"/>
      <c r="I153" s="22"/>
      <c r="J153" s="22"/>
      <c r="K153" s="22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3"/>
    </row>
    <row r="154" spans="1:31">
      <c r="A154" s="45"/>
      <c r="B154" s="21" t="s">
        <v>30</v>
      </c>
      <c r="C154" s="20">
        <v>2</v>
      </c>
      <c r="D154" s="20">
        <v>11</v>
      </c>
      <c r="E154" s="20">
        <v>16</v>
      </c>
      <c r="F154" s="20">
        <v>179</v>
      </c>
      <c r="G154" s="20">
        <v>104</v>
      </c>
      <c r="H154" s="20">
        <v>11</v>
      </c>
      <c r="I154" s="20">
        <v>8</v>
      </c>
      <c r="J154" s="20">
        <v>28</v>
      </c>
      <c r="K154" s="20">
        <v>22</v>
      </c>
      <c r="L154" s="25"/>
      <c r="M154" s="25"/>
      <c r="N154" s="25"/>
      <c r="O154" s="25"/>
      <c r="P154" s="25"/>
      <c r="Q154" s="25"/>
      <c r="R154" s="25"/>
      <c r="S154" s="25"/>
      <c r="T154" s="24">
        <v>1</v>
      </c>
      <c r="U154" s="24">
        <v>1</v>
      </c>
      <c r="V154" s="25"/>
      <c r="W154" s="25"/>
      <c r="X154" s="25"/>
      <c r="Y154" s="25"/>
      <c r="Z154" s="25"/>
      <c r="AA154" s="25"/>
      <c r="AB154" s="25"/>
      <c r="AC154" s="25"/>
      <c r="AD154" s="25"/>
      <c r="AE154" s="20">
        <v>383</v>
      </c>
    </row>
    <row r="155" spans="1:31">
      <c r="A155" s="45"/>
      <c r="B155" s="21" t="s">
        <v>31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0">
        <v>0</v>
      </c>
    </row>
    <row r="156" spans="1:31">
      <c r="A156" s="46"/>
      <c r="B156" s="21" t="s">
        <v>10</v>
      </c>
      <c r="C156" s="24">
        <v>30</v>
      </c>
      <c r="D156" s="24">
        <v>49</v>
      </c>
      <c r="E156" s="24">
        <v>60</v>
      </c>
      <c r="F156" s="24">
        <v>899</v>
      </c>
      <c r="G156" s="24">
        <v>771</v>
      </c>
      <c r="H156" s="24">
        <v>175</v>
      </c>
      <c r="I156" s="24">
        <v>43</v>
      </c>
      <c r="J156" s="24">
        <v>259</v>
      </c>
      <c r="K156" s="24">
        <v>200</v>
      </c>
      <c r="L156" s="24">
        <v>19</v>
      </c>
      <c r="M156" s="24">
        <v>7</v>
      </c>
      <c r="N156" s="24">
        <v>0</v>
      </c>
      <c r="O156" s="24">
        <v>0</v>
      </c>
      <c r="P156" s="24">
        <v>0</v>
      </c>
      <c r="Q156" s="24">
        <v>10</v>
      </c>
      <c r="R156" s="24">
        <v>6</v>
      </c>
      <c r="S156" s="24">
        <v>2</v>
      </c>
      <c r="T156" s="24">
        <v>5</v>
      </c>
      <c r="U156" s="24">
        <v>2</v>
      </c>
      <c r="V156" s="24">
        <v>11</v>
      </c>
      <c r="W156" s="24">
        <v>0</v>
      </c>
      <c r="X156" s="24">
        <v>2</v>
      </c>
      <c r="Y156" s="24">
        <v>0</v>
      </c>
      <c r="Z156" s="24">
        <v>2</v>
      </c>
      <c r="AA156" s="24">
        <v>0</v>
      </c>
      <c r="AB156" s="24">
        <v>0</v>
      </c>
      <c r="AC156" s="24">
        <v>0</v>
      </c>
      <c r="AD156" s="24">
        <v>0</v>
      </c>
      <c r="AE156" s="24">
        <v>2552</v>
      </c>
    </row>
    <row r="157" spans="1:31" ht="12.75">
      <c r="A157" s="57">
        <v>19</v>
      </c>
      <c r="B157" s="21" t="s">
        <v>11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0">
        <v>0</v>
      </c>
    </row>
    <row r="158" spans="1:31" ht="12.75">
      <c r="A158" s="45"/>
      <c r="B158" s="21" t="s">
        <v>12</v>
      </c>
      <c r="C158" s="22"/>
      <c r="D158" s="20">
        <v>3</v>
      </c>
      <c r="E158" s="20">
        <v>1</v>
      </c>
      <c r="F158" s="20">
        <v>11</v>
      </c>
      <c r="G158" s="20">
        <v>2</v>
      </c>
      <c r="H158" s="20">
        <v>3</v>
      </c>
      <c r="I158" s="22"/>
      <c r="J158" s="20">
        <v>4</v>
      </c>
      <c r="K158" s="20">
        <v>2</v>
      </c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0">
        <v>26</v>
      </c>
    </row>
    <row r="159" spans="1:31" ht="12.75">
      <c r="A159" s="45"/>
      <c r="B159" s="21" t="s">
        <v>13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0">
        <v>0</v>
      </c>
    </row>
    <row r="160" spans="1:31" ht="12.75">
      <c r="A160" s="45"/>
      <c r="B160" s="21" t="s">
        <v>14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0">
        <v>0</v>
      </c>
    </row>
    <row r="161" spans="1:31" ht="12.75">
      <c r="A161" s="45"/>
      <c r="B161" s="21" t="s">
        <v>15</v>
      </c>
      <c r="C161" s="22"/>
      <c r="D161" s="22"/>
      <c r="E161" s="20">
        <v>1</v>
      </c>
      <c r="F161" s="20">
        <v>3</v>
      </c>
      <c r="G161" s="20">
        <v>3</v>
      </c>
      <c r="H161" s="22"/>
      <c r="I161" s="22"/>
      <c r="J161" s="20">
        <v>2</v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0">
        <v>9</v>
      </c>
    </row>
    <row r="162" spans="1:31" ht="12.75">
      <c r="A162" s="45"/>
      <c r="B162" s="21" t="s">
        <v>16</v>
      </c>
      <c r="C162" s="20">
        <v>1</v>
      </c>
      <c r="D162" s="23"/>
      <c r="E162" s="20">
        <v>1</v>
      </c>
      <c r="F162" s="20">
        <v>17</v>
      </c>
      <c r="G162" s="20">
        <v>15</v>
      </c>
      <c r="H162" s="20">
        <v>4</v>
      </c>
      <c r="I162" s="22"/>
      <c r="J162" s="20">
        <v>4</v>
      </c>
      <c r="K162" s="20">
        <v>6</v>
      </c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3"/>
      <c r="AA162" s="22"/>
      <c r="AB162" s="22"/>
      <c r="AC162" s="22"/>
      <c r="AD162" s="22"/>
      <c r="AE162" s="20">
        <v>48</v>
      </c>
    </row>
    <row r="163" spans="1:31">
      <c r="A163" s="45"/>
      <c r="B163" s="21" t="s">
        <v>17</v>
      </c>
      <c r="C163" s="24">
        <v>27</v>
      </c>
      <c r="D163" s="24">
        <v>35</v>
      </c>
      <c r="E163" s="24">
        <v>41</v>
      </c>
      <c r="F163" s="24">
        <v>689</v>
      </c>
      <c r="G163" s="24">
        <v>646</v>
      </c>
      <c r="H163" s="24">
        <v>157</v>
      </c>
      <c r="I163" s="24">
        <v>35</v>
      </c>
      <c r="J163" s="24">
        <v>221</v>
      </c>
      <c r="K163" s="24">
        <v>170</v>
      </c>
      <c r="L163" s="24">
        <v>19</v>
      </c>
      <c r="M163" s="24">
        <v>7</v>
      </c>
      <c r="N163" s="25"/>
      <c r="O163" s="25"/>
      <c r="P163" s="25"/>
      <c r="Q163" s="24">
        <v>10</v>
      </c>
      <c r="R163" s="24">
        <v>6</v>
      </c>
      <c r="S163" s="24">
        <v>2</v>
      </c>
      <c r="T163" s="24">
        <v>4</v>
      </c>
      <c r="U163" s="24">
        <v>1</v>
      </c>
      <c r="V163" s="24">
        <v>11</v>
      </c>
      <c r="W163" s="25"/>
      <c r="X163" s="24">
        <v>2</v>
      </c>
      <c r="Y163" s="25"/>
      <c r="Z163" s="24">
        <v>2</v>
      </c>
      <c r="AA163" s="25"/>
      <c r="AB163" s="25"/>
      <c r="AC163" s="25"/>
      <c r="AD163" s="25"/>
      <c r="AE163" s="20">
        <v>2085</v>
      </c>
    </row>
    <row r="164" spans="1:31">
      <c r="A164" s="45"/>
      <c r="B164" s="21" t="s">
        <v>18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0">
        <v>0</v>
      </c>
    </row>
    <row r="165" spans="1:31" ht="18">
      <c r="A165" s="45"/>
      <c r="B165" s="27" t="s">
        <v>19</v>
      </c>
      <c r="C165" s="68"/>
      <c r="D165" s="28"/>
      <c r="E165" s="28"/>
      <c r="F165" s="2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0">
        <v>0</v>
      </c>
    </row>
    <row r="166" spans="1:31">
      <c r="A166" s="45"/>
      <c r="B166" s="21" t="s">
        <v>20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0">
        <v>0</v>
      </c>
    </row>
    <row r="167" spans="1:31">
      <c r="A167" s="45"/>
      <c r="B167" s="21" t="s">
        <v>21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0">
        <v>0</v>
      </c>
    </row>
    <row r="168" spans="1:31">
      <c r="A168" s="45"/>
      <c r="B168" s="21" t="s">
        <v>22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0">
        <v>0</v>
      </c>
    </row>
    <row r="169" spans="1:31">
      <c r="A169" s="45"/>
      <c r="B169" s="21" t="s">
        <v>23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0">
        <v>0</v>
      </c>
    </row>
    <row r="170" spans="1:31">
      <c r="A170" s="45"/>
      <c r="B170" s="21" t="s">
        <v>24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0">
        <v>0</v>
      </c>
    </row>
    <row r="171" spans="1:31">
      <c r="A171" s="45"/>
      <c r="B171" s="21" t="s">
        <v>25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0">
        <v>0</v>
      </c>
    </row>
    <row r="172" spans="1:31">
      <c r="A172" s="45"/>
      <c r="B172" s="21" t="s">
        <v>26</v>
      </c>
      <c r="C172" s="25"/>
      <c r="D172" s="25"/>
      <c r="E172" s="25"/>
      <c r="F172" s="25"/>
      <c r="G172" s="24">
        <v>1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0">
        <v>1</v>
      </c>
    </row>
    <row r="173" spans="1:31">
      <c r="A173" s="45"/>
      <c r="B173" s="27" t="s">
        <v>27</v>
      </c>
      <c r="C173" s="68"/>
      <c r="D173" s="23"/>
      <c r="E173" s="22"/>
      <c r="F173" s="23"/>
      <c r="G173" s="23"/>
      <c r="H173" s="23"/>
      <c r="I173" s="23"/>
      <c r="J173" s="23"/>
      <c r="K173" s="23"/>
      <c r="L173" s="23"/>
      <c r="M173" s="22"/>
      <c r="N173" s="25"/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5"/>
      <c r="AB173" s="25"/>
      <c r="AC173" s="25"/>
      <c r="AD173" s="25"/>
      <c r="AE173" s="20">
        <v>0</v>
      </c>
    </row>
    <row r="174" spans="1:31">
      <c r="A174" s="45"/>
      <c r="B174" s="21" t="s">
        <v>28</v>
      </c>
      <c r="C174" s="22"/>
      <c r="D174" s="22"/>
      <c r="E174" s="22"/>
      <c r="F174" s="23"/>
      <c r="G174" s="23"/>
      <c r="H174" s="22"/>
      <c r="I174" s="22"/>
      <c r="J174" s="23"/>
      <c r="K174" s="23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0">
        <v>0</v>
      </c>
    </row>
    <row r="175" spans="1:31">
      <c r="A175" s="45"/>
      <c r="B175" s="27" t="s">
        <v>29</v>
      </c>
      <c r="C175" s="68"/>
      <c r="D175" s="23"/>
      <c r="E175" s="22"/>
      <c r="F175" s="22"/>
      <c r="G175" s="22"/>
      <c r="H175" s="22"/>
      <c r="I175" s="22"/>
      <c r="J175" s="22"/>
      <c r="K175" s="22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3"/>
    </row>
    <row r="176" spans="1:31">
      <c r="A176" s="45"/>
      <c r="B176" s="21" t="s">
        <v>30</v>
      </c>
      <c r="C176" s="20">
        <v>2</v>
      </c>
      <c r="D176" s="20">
        <v>11</v>
      </c>
      <c r="E176" s="20">
        <v>16</v>
      </c>
      <c r="F176" s="20">
        <v>179</v>
      </c>
      <c r="G176" s="20">
        <v>104</v>
      </c>
      <c r="H176" s="20">
        <v>11</v>
      </c>
      <c r="I176" s="20">
        <v>8</v>
      </c>
      <c r="J176" s="20">
        <v>28</v>
      </c>
      <c r="K176" s="20">
        <v>22</v>
      </c>
      <c r="L176" s="25"/>
      <c r="M176" s="25"/>
      <c r="N176" s="25"/>
      <c r="O176" s="25"/>
      <c r="P176" s="25"/>
      <c r="Q176" s="25"/>
      <c r="R176" s="25"/>
      <c r="S176" s="25"/>
      <c r="T176" s="24">
        <v>1</v>
      </c>
      <c r="U176" s="24">
        <v>1</v>
      </c>
      <c r="V176" s="25"/>
      <c r="W176" s="25"/>
      <c r="X176" s="25"/>
      <c r="Y176" s="25"/>
      <c r="Z176" s="25"/>
      <c r="AA176" s="25"/>
      <c r="AB176" s="25"/>
      <c r="AC176" s="25"/>
      <c r="AD176" s="25"/>
      <c r="AE176" s="20">
        <v>383</v>
      </c>
    </row>
    <row r="177" spans="1:31">
      <c r="A177" s="45"/>
      <c r="B177" s="21" t="s">
        <v>31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0">
        <v>0</v>
      </c>
    </row>
    <row r="178" spans="1:31">
      <c r="A178" s="46"/>
      <c r="B178" s="21" t="s">
        <v>10</v>
      </c>
      <c r="C178" s="24">
        <v>30</v>
      </c>
      <c r="D178" s="24">
        <v>49</v>
      </c>
      <c r="E178" s="24">
        <v>60</v>
      </c>
      <c r="F178" s="24">
        <v>899</v>
      </c>
      <c r="G178" s="24">
        <v>771</v>
      </c>
      <c r="H178" s="24">
        <v>175</v>
      </c>
      <c r="I178" s="24">
        <v>43</v>
      </c>
      <c r="J178" s="24">
        <v>259</v>
      </c>
      <c r="K178" s="24">
        <v>200</v>
      </c>
      <c r="L178" s="24">
        <v>19</v>
      </c>
      <c r="M178" s="24">
        <v>7</v>
      </c>
      <c r="N178" s="24">
        <v>0</v>
      </c>
      <c r="O178" s="24">
        <v>0</v>
      </c>
      <c r="P178" s="24">
        <v>0</v>
      </c>
      <c r="Q178" s="24">
        <v>10</v>
      </c>
      <c r="R178" s="24">
        <v>6</v>
      </c>
      <c r="S178" s="24">
        <v>2</v>
      </c>
      <c r="T178" s="24">
        <v>5</v>
      </c>
      <c r="U178" s="24">
        <v>2</v>
      </c>
      <c r="V178" s="24">
        <v>11</v>
      </c>
      <c r="W178" s="24">
        <v>0</v>
      </c>
      <c r="X178" s="24">
        <v>2</v>
      </c>
      <c r="Y178" s="24">
        <v>0</v>
      </c>
      <c r="Z178" s="24">
        <v>2</v>
      </c>
      <c r="AA178" s="24">
        <v>0</v>
      </c>
      <c r="AB178" s="24">
        <v>0</v>
      </c>
      <c r="AC178" s="24">
        <v>0</v>
      </c>
      <c r="AD178" s="24">
        <v>0</v>
      </c>
      <c r="AE178" s="24">
        <v>2552</v>
      </c>
    </row>
    <row r="179" spans="1:31" ht="12.75">
      <c r="A179" s="18"/>
      <c r="B179" s="19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ht="12.75">
      <c r="A180" s="18"/>
      <c r="B180" s="19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ht="12.75">
      <c r="A181" s="18"/>
      <c r="B181" s="19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>
      <c r="A182" s="18"/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</row>
    <row r="183" spans="1:31" ht="12.75">
      <c r="A183" s="18"/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</row>
    <row r="184" spans="1:31" ht="12.75">
      <c r="A184" s="18"/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</row>
    <row r="185" spans="1:31" ht="12.75">
      <c r="A185" s="18"/>
      <c r="B185" s="13" t="s">
        <v>12</v>
      </c>
      <c r="C185" s="72">
        <f t="shared" ref="C185:AD185" si="1">C4+C26+C48+C70+C92+C114+C136+C158</f>
        <v>0</v>
      </c>
      <c r="D185" s="72">
        <f t="shared" si="1"/>
        <v>9</v>
      </c>
      <c r="E185" s="72">
        <f t="shared" si="1"/>
        <v>3</v>
      </c>
      <c r="F185" s="72">
        <f t="shared" si="1"/>
        <v>33</v>
      </c>
      <c r="G185" s="72">
        <f t="shared" si="1"/>
        <v>11</v>
      </c>
      <c r="H185" s="72">
        <f t="shared" si="1"/>
        <v>9</v>
      </c>
      <c r="I185" s="72">
        <f t="shared" si="1"/>
        <v>0</v>
      </c>
      <c r="J185" s="72">
        <f t="shared" si="1"/>
        <v>12</v>
      </c>
      <c r="K185" s="72">
        <f t="shared" si="1"/>
        <v>6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83</v>
      </c>
    </row>
    <row r="186" spans="1:31" ht="12.75">
      <c r="A186" s="18"/>
      <c r="B186" s="13" t="s">
        <v>13</v>
      </c>
      <c r="C186" s="72">
        <f t="shared" ref="C186:AD186" si="3">C5+C27+C49+C71+C93+C115+C137+C159</f>
        <v>18</v>
      </c>
      <c r="D186" s="72">
        <f t="shared" si="3"/>
        <v>61</v>
      </c>
      <c r="E186" s="72">
        <f t="shared" si="3"/>
        <v>70</v>
      </c>
      <c r="F186" s="72">
        <f t="shared" si="3"/>
        <v>725</v>
      </c>
      <c r="G186" s="72">
        <f t="shared" si="3"/>
        <v>494</v>
      </c>
      <c r="H186" s="72">
        <f t="shared" si="3"/>
        <v>54</v>
      </c>
      <c r="I186" s="72">
        <f t="shared" si="3"/>
        <v>32</v>
      </c>
      <c r="J186" s="72">
        <f t="shared" si="3"/>
        <v>116</v>
      </c>
      <c r="K186" s="72">
        <f t="shared" si="3"/>
        <v>91</v>
      </c>
      <c r="L186" s="72">
        <f t="shared" si="3"/>
        <v>2</v>
      </c>
      <c r="M186" s="72">
        <f t="shared" si="3"/>
        <v>4</v>
      </c>
      <c r="N186" s="72">
        <f t="shared" si="3"/>
        <v>0</v>
      </c>
      <c r="O186" s="72">
        <f t="shared" si="3"/>
        <v>0</v>
      </c>
      <c r="P186" s="72">
        <f t="shared" si="3"/>
        <v>0</v>
      </c>
      <c r="Q186" s="72">
        <f t="shared" si="3"/>
        <v>0</v>
      </c>
      <c r="R186" s="72">
        <f t="shared" si="3"/>
        <v>0</v>
      </c>
      <c r="S186" s="72">
        <f t="shared" si="3"/>
        <v>0</v>
      </c>
      <c r="T186" s="72">
        <f t="shared" si="3"/>
        <v>3</v>
      </c>
      <c r="U186" s="72">
        <f t="shared" si="3"/>
        <v>2</v>
      </c>
      <c r="V186" s="72">
        <f t="shared" si="3"/>
        <v>3</v>
      </c>
      <c r="W186" s="72">
        <f t="shared" si="3"/>
        <v>0</v>
      </c>
      <c r="X186" s="72">
        <f t="shared" si="3"/>
        <v>0</v>
      </c>
      <c r="Y186" s="72">
        <f t="shared" si="3"/>
        <v>0</v>
      </c>
      <c r="Z186" s="72">
        <f t="shared" si="3"/>
        <v>0</v>
      </c>
      <c r="AA186" s="72">
        <f t="shared" si="3"/>
        <v>0</v>
      </c>
      <c r="AB186" s="72">
        <f t="shared" si="3"/>
        <v>0</v>
      </c>
      <c r="AC186" s="72">
        <f t="shared" si="3"/>
        <v>0</v>
      </c>
      <c r="AD186" s="72">
        <f t="shared" si="3"/>
        <v>0</v>
      </c>
      <c r="AE186" s="18">
        <f t="shared" si="2"/>
        <v>1675</v>
      </c>
    </row>
    <row r="187" spans="1:31" ht="12.75">
      <c r="A187" s="18"/>
      <c r="B187" s="13" t="s">
        <v>14</v>
      </c>
      <c r="C187" s="72">
        <f t="shared" ref="C187:AD187" si="4">C6+C28+C50+C72+C94+C116+C138+C160</f>
        <v>0</v>
      </c>
      <c r="D187" s="72">
        <f t="shared" si="4"/>
        <v>0</v>
      </c>
      <c r="E187" s="72">
        <f t="shared" si="4"/>
        <v>0</v>
      </c>
      <c r="F187" s="72">
        <f t="shared" si="4"/>
        <v>0</v>
      </c>
      <c r="G187" s="72">
        <f t="shared" si="4"/>
        <v>0</v>
      </c>
      <c r="H187" s="72">
        <f t="shared" si="4"/>
        <v>0</v>
      </c>
      <c r="I187" s="72">
        <f t="shared" si="4"/>
        <v>0</v>
      </c>
      <c r="J187" s="72">
        <f t="shared" si="4"/>
        <v>0</v>
      </c>
      <c r="K187" s="72">
        <f t="shared" si="4"/>
        <v>0</v>
      </c>
      <c r="L187" s="72">
        <f t="shared" si="4"/>
        <v>0</v>
      </c>
      <c r="M187" s="72">
        <f t="shared" si="4"/>
        <v>0</v>
      </c>
      <c r="N187" s="72">
        <f t="shared" si="4"/>
        <v>0</v>
      </c>
      <c r="O187" s="72">
        <f t="shared" si="4"/>
        <v>0</v>
      </c>
      <c r="P187" s="72">
        <f t="shared" si="4"/>
        <v>0</v>
      </c>
      <c r="Q187" s="72">
        <f t="shared" si="4"/>
        <v>0</v>
      </c>
      <c r="R187" s="72">
        <f t="shared" si="4"/>
        <v>0</v>
      </c>
      <c r="S187" s="72">
        <f t="shared" si="4"/>
        <v>0</v>
      </c>
      <c r="T187" s="72">
        <f t="shared" si="4"/>
        <v>0</v>
      </c>
      <c r="U187" s="72">
        <f t="shared" si="4"/>
        <v>0</v>
      </c>
      <c r="V187" s="72">
        <f t="shared" si="4"/>
        <v>0</v>
      </c>
      <c r="W187" s="72">
        <f t="shared" si="4"/>
        <v>0</v>
      </c>
      <c r="X187" s="72">
        <f t="shared" si="4"/>
        <v>0</v>
      </c>
      <c r="Y187" s="72">
        <f t="shared" si="4"/>
        <v>0</v>
      </c>
      <c r="Z187" s="72">
        <f t="shared" si="4"/>
        <v>0</v>
      </c>
      <c r="AA187" s="72">
        <f t="shared" si="4"/>
        <v>0</v>
      </c>
      <c r="AB187" s="72">
        <f t="shared" si="4"/>
        <v>0</v>
      </c>
      <c r="AC187" s="72">
        <f t="shared" si="4"/>
        <v>0</v>
      </c>
      <c r="AD187" s="72">
        <f t="shared" si="4"/>
        <v>0</v>
      </c>
      <c r="AE187" s="18">
        <f t="shared" si="2"/>
        <v>0</v>
      </c>
    </row>
    <row r="188" spans="1:31" ht="12.75">
      <c r="A188" s="18"/>
      <c r="B188" s="13" t="s">
        <v>15</v>
      </c>
      <c r="C188" s="72">
        <f t="shared" ref="C188:AD188" si="5">C7+C29+C51+C73+C95+C117+C139+C161</f>
        <v>0</v>
      </c>
      <c r="D188" s="72">
        <f t="shared" si="5"/>
        <v>0</v>
      </c>
      <c r="E188" s="72">
        <f t="shared" si="5"/>
        <v>3</v>
      </c>
      <c r="F188" s="72">
        <f t="shared" si="5"/>
        <v>12</v>
      </c>
      <c r="G188" s="72">
        <f t="shared" si="5"/>
        <v>14</v>
      </c>
      <c r="H188" s="72">
        <f t="shared" si="5"/>
        <v>0</v>
      </c>
      <c r="I188" s="72">
        <f t="shared" si="5"/>
        <v>0</v>
      </c>
      <c r="J188" s="72">
        <f t="shared" si="5"/>
        <v>7</v>
      </c>
      <c r="K188" s="72">
        <f t="shared" si="5"/>
        <v>0</v>
      </c>
      <c r="L188" s="72">
        <f t="shared" si="5"/>
        <v>0</v>
      </c>
      <c r="M188" s="72">
        <f t="shared" si="5"/>
        <v>0</v>
      </c>
      <c r="N188" s="72">
        <f t="shared" si="5"/>
        <v>0</v>
      </c>
      <c r="O188" s="72">
        <f t="shared" si="5"/>
        <v>0</v>
      </c>
      <c r="P188" s="72">
        <f t="shared" si="5"/>
        <v>0</v>
      </c>
      <c r="Q188" s="72">
        <f t="shared" si="5"/>
        <v>0</v>
      </c>
      <c r="R188" s="72">
        <f t="shared" si="5"/>
        <v>0</v>
      </c>
      <c r="S188" s="72">
        <f t="shared" si="5"/>
        <v>0</v>
      </c>
      <c r="T188" s="72">
        <f t="shared" si="5"/>
        <v>0</v>
      </c>
      <c r="U188" s="72">
        <f t="shared" si="5"/>
        <v>0</v>
      </c>
      <c r="V188" s="72">
        <f t="shared" si="5"/>
        <v>0</v>
      </c>
      <c r="W188" s="72">
        <f t="shared" si="5"/>
        <v>0</v>
      </c>
      <c r="X188" s="72">
        <f t="shared" si="5"/>
        <v>0</v>
      </c>
      <c r="Y188" s="72">
        <f t="shared" si="5"/>
        <v>0</v>
      </c>
      <c r="Z188" s="72">
        <f t="shared" si="5"/>
        <v>0</v>
      </c>
      <c r="AA188" s="72">
        <f t="shared" si="5"/>
        <v>0</v>
      </c>
      <c r="AB188" s="72">
        <f t="shared" si="5"/>
        <v>0</v>
      </c>
      <c r="AC188" s="72">
        <f t="shared" si="5"/>
        <v>0</v>
      </c>
      <c r="AD188" s="72">
        <f t="shared" si="5"/>
        <v>0</v>
      </c>
      <c r="AE188" s="18">
        <f t="shared" si="2"/>
        <v>36</v>
      </c>
    </row>
    <row r="189" spans="1:31" ht="12.75">
      <c r="A189" s="18"/>
      <c r="B189" s="13" t="s">
        <v>16</v>
      </c>
      <c r="C189" s="72">
        <f t="shared" ref="C189:AD189" si="6">C8+C30+C52+C74+C96+C118+C140+C162</f>
        <v>4</v>
      </c>
      <c r="D189" s="72">
        <f t="shared" si="6"/>
        <v>6</v>
      </c>
      <c r="E189" s="72">
        <f t="shared" si="6"/>
        <v>4</v>
      </c>
      <c r="F189" s="72">
        <f t="shared" si="6"/>
        <v>129</v>
      </c>
      <c r="G189" s="72">
        <f t="shared" si="6"/>
        <v>96</v>
      </c>
      <c r="H189" s="72">
        <f t="shared" si="6"/>
        <v>28</v>
      </c>
      <c r="I189" s="72">
        <f t="shared" si="6"/>
        <v>7</v>
      </c>
      <c r="J189" s="72">
        <f t="shared" si="6"/>
        <v>30</v>
      </c>
      <c r="K189" s="72">
        <f t="shared" si="6"/>
        <v>29</v>
      </c>
      <c r="L189" s="72">
        <f t="shared" si="6"/>
        <v>0</v>
      </c>
      <c r="M189" s="72">
        <f t="shared" si="6"/>
        <v>0</v>
      </c>
      <c r="N189" s="72">
        <f t="shared" si="6"/>
        <v>0</v>
      </c>
      <c r="O189" s="72">
        <f t="shared" si="6"/>
        <v>0</v>
      </c>
      <c r="P189" s="72">
        <f t="shared" si="6"/>
        <v>0</v>
      </c>
      <c r="Q189" s="72">
        <f t="shared" si="6"/>
        <v>1</v>
      </c>
      <c r="R189" s="72">
        <f t="shared" si="6"/>
        <v>0</v>
      </c>
      <c r="S189" s="72">
        <f t="shared" si="6"/>
        <v>0</v>
      </c>
      <c r="T189" s="72">
        <f t="shared" si="6"/>
        <v>1</v>
      </c>
      <c r="U189" s="72">
        <f t="shared" si="6"/>
        <v>0</v>
      </c>
      <c r="V189" s="72">
        <f t="shared" si="6"/>
        <v>1</v>
      </c>
      <c r="W189" s="72">
        <f t="shared" si="6"/>
        <v>0</v>
      </c>
      <c r="X189" s="72">
        <f t="shared" si="6"/>
        <v>0</v>
      </c>
      <c r="Y189" s="72">
        <f t="shared" si="6"/>
        <v>0</v>
      </c>
      <c r="Z189" s="72">
        <f t="shared" si="6"/>
        <v>0</v>
      </c>
      <c r="AA189" s="72">
        <f t="shared" si="6"/>
        <v>0</v>
      </c>
      <c r="AB189" s="72">
        <f t="shared" si="6"/>
        <v>0</v>
      </c>
      <c r="AC189" s="72">
        <f t="shared" si="6"/>
        <v>0</v>
      </c>
      <c r="AD189" s="72">
        <f t="shared" si="6"/>
        <v>0</v>
      </c>
      <c r="AE189" s="18">
        <f t="shared" si="2"/>
        <v>336</v>
      </c>
    </row>
    <row r="190" spans="1:31" ht="12.75">
      <c r="A190" s="18"/>
      <c r="B190" s="13" t="s">
        <v>17</v>
      </c>
      <c r="C190" s="72">
        <f t="shared" ref="C190:AD190" si="7">C9+C31+C53+C75+C97+C119+C141+C163</f>
        <v>186</v>
      </c>
      <c r="D190" s="72">
        <f t="shared" si="7"/>
        <v>235</v>
      </c>
      <c r="E190" s="72">
        <f t="shared" si="7"/>
        <v>293</v>
      </c>
      <c r="F190" s="72">
        <f>F9+F31+F53+F75+F97+F119+F141+F163</f>
        <v>4904</v>
      </c>
      <c r="G190" s="72">
        <f t="shared" si="7"/>
        <v>4538</v>
      </c>
      <c r="H190" s="72">
        <f t="shared" si="7"/>
        <v>1119</v>
      </c>
      <c r="I190" s="72">
        <f t="shared" si="7"/>
        <v>241</v>
      </c>
      <c r="J190" s="72">
        <f t="shared" si="7"/>
        <v>1587</v>
      </c>
      <c r="K190" s="72">
        <f t="shared" si="7"/>
        <v>1227</v>
      </c>
      <c r="L190" s="72">
        <f t="shared" si="7"/>
        <v>133</v>
      </c>
      <c r="M190" s="72">
        <f t="shared" si="7"/>
        <v>43</v>
      </c>
      <c r="N190" s="72">
        <f t="shared" si="7"/>
        <v>0</v>
      </c>
      <c r="O190" s="72">
        <f t="shared" si="7"/>
        <v>0</v>
      </c>
      <c r="P190" s="72">
        <f t="shared" si="7"/>
        <v>0</v>
      </c>
      <c r="Q190" s="72">
        <f t="shared" si="7"/>
        <v>70</v>
      </c>
      <c r="R190" s="72">
        <f t="shared" si="7"/>
        <v>42</v>
      </c>
      <c r="S190" s="72">
        <f t="shared" si="7"/>
        <v>14</v>
      </c>
      <c r="T190" s="72">
        <f t="shared" si="7"/>
        <v>30</v>
      </c>
      <c r="U190" s="72">
        <f t="shared" si="7"/>
        <v>9</v>
      </c>
      <c r="V190" s="72">
        <f t="shared" si="7"/>
        <v>76</v>
      </c>
      <c r="W190" s="72">
        <f t="shared" si="7"/>
        <v>0</v>
      </c>
      <c r="X190" s="72">
        <f t="shared" si="7"/>
        <v>15</v>
      </c>
      <c r="Y190" s="72">
        <f t="shared" si="7"/>
        <v>0</v>
      </c>
      <c r="Z190" s="72">
        <f t="shared" si="7"/>
        <v>14</v>
      </c>
      <c r="AA190" s="72">
        <f t="shared" si="7"/>
        <v>0</v>
      </c>
      <c r="AB190" s="72">
        <f t="shared" si="7"/>
        <v>0</v>
      </c>
      <c r="AC190" s="72">
        <f t="shared" si="7"/>
        <v>0</v>
      </c>
      <c r="AD190" s="72">
        <f t="shared" si="7"/>
        <v>0</v>
      </c>
      <c r="AE190" s="18">
        <f t="shared" si="2"/>
        <v>14776</v>
      </c>
    </row>
    <row r="191" spans="1:31" ht="12.75">
      <c r="A191" s="18"/>
      <c r="B191" s="13" t="s">
        <v>18</v>
      </c>
      <c r="C191" s="72">
        <f t="shared" ref="C191:AD191" si="8">C10+C32+C54+C76+C98+C120+C142+C164</f>
        <v>0</v>
      </c>
      <c r="D191" s="72">
        <f t="shared" si="8"/>
        <v>0</v>
      </c>
      <c r="E191" s="72">
        <f t="shared" si="8"/>
        <v>0</v>
      </c>
      <c r="F191" s="72">
        <f t="shared" si="8"/>
        <v>0</v>
      </c>
      <c r="G191" s="72">
        <f t="shared" si="8"/>
        <v>0</v>
      </c>
      <c r="H191" s="72">
        <f t="shared" si="8"/>
        <v>0</v>
      </c>
      <c r="I191" s="72">
        <f t="shared" si="8"/>
        <v>0</v>
      </c>
      <c r="J191" s="72">
        <f t="shared" si="8"/>
        <v>0</v>
      </c>
      <c r="K191" s="72">
        <f t="shared" si="8"/>
        <v>0</v>
      </c>
      <c r="L191" s="72">
        <f t="shared" si="8"/>
        <v>0</v>
      </c>
      <c r="M191" s="72">
        <f t="shared" si="8"/>
        <v>0</v>
      </c>
      <c r="N191" s="72">
        <f t="shared" si="8"/>
        <v>0</v>
      </c>
      <c r="O191" s="72">
        <f t="shared" si="8"/>
        <v>0</v>
      </c>
      <c r="P191" s="72">
        <f t="shared" si="8"/>
        <v>0</v>
      </c>
      <c r="Q191" s="72">
        <f t="shared" si="8"/>
        <v>0</v>
      </c>
      <c r="R191" s="72">
        <f t="shared" si="8"/>
        <v>0</v>
      </c>
      <c r="S191" s="72">
        <f t="shared" si="8"/>
        <v>0</v>
      </c>
      <c r="T191" s="72">
        <f t="shared" si="8"/>
        <v>0</v>
      </c>
      <c r="U191" s="72">
        <f t="shared" si="8"/>
        <v>0</v>
      </c>
      <c r="V191" s="72">
        <f t="shared" si="8"/>
        <v>0</v>
      </c>
      <c r="W191" s="72">
        <f t="shared" si="8"/>
        <v>0</v>
      </c>
      <c r="X191" s="72">
        <f t="shared" si="8"/>
        <v>0</v>
      </c>
      <c r="Y191" s="72">
        <f t="shared" si="8"/>
        <v>0</v>
      </c>
      <c r="Z191" s="72">
        <f t="shared" si="8"/>
        <v>0</v>
      </c>
      <c r="AA191" s="72">
        <f t="shared" si="8"/>
        <v>0</v>
      </c>
      <c r="AB191" s="72">
        <f t="shared" si="8"/>
        <v>0</v>
      </c>
      <c r="AC191" s="72">
        <f t="shared" si="8"/>
        <v>0</v>
      </c>
      <c r="AD191" s="72">
        <f t="shared" si="8"/>
        <v>0</v>
      </c>
      <c r="AE191" s="18">
        <f t="shared" si="2"/>
        <v>0</v>
      </c>
    </row>
    <row r="192" spans="1:31" ht="12.75">
      <c r="A192" s="18"/>
      <c r="B192" s="75" t="s">
        <v>19</v>
      </c>
      <c r="C192" s="72">
        <f t="shared" ref="C192:AD192" si="9">C11+C33+C55+C77+C99+C121+C143+C165</f>
        <v>0</v>
      </c>
      <c r="D192" s="72">
        <f t="shared" si="9"/>
        <v>0</v>
      </c>
      <c r="E192" s="72">
        <f t="shared" si="9"/>
        <v>0</v>
      </c>
      <c r="F192" s="72">
        <f t="shared" si="9"/>
        <v>0</v>
      </c>
      <c r="G192" s="72">
        <f t="shared" si="9"/>
        <v>0</v>
      </c>
      <c r="H192" s="72">
        <f t="shared" si="9"/>
        <v>0</v>
      </c>
      <c r="I192" s="72">
        <f t="shared" si="9"/>
        <v>0</v>
      </c>
      <c r="J192" s="72">
        <f t="shared" si="9"/>
        <v>0</v>
      </c>
      <c r="K192" s="72">
        <f t="shared" si="9"/>
        <v>0</v>
      </c>
      <c r="L192" s="72">
        <f t="shared" si="9"/>
        <v>0</v>
      </c>
      <c r="M192" s="72">
        <f t="shared" si="9"/>
        <v>0</v>
      </c>
      <c r="N192" s="72">
        <f t="shared" si="9"/>
        <v>0</v>
      </c>
      <c r="O192" s="72">
        <f t="shared" si="9"/>
        <v>0</v>
      </c>
      <c r="P192" s="72">
        <f t="shared" si="9"/>
        <v>0</v>
      </c>
      <c r="Q192" s="72">
        <f t="shared" si="9"/>
        <v>0</v>
      </c>
      <c r="R192" s="72">
        <f t="shared" si="9"/>
        <v>0</v>
      </c>
      <c r="S192" s="72">
        <f t="shared" si="9"/>
        <v>0</v>
      </c>
      <c r="T192" s="72">
        <f t="shared" si="9"/>
        <v>0</v>
      </c>
      <c r="U192" s="72">
        <f t="shared" si="9"/>
        <v>0</v>
      </c>
      <c r="V192" s="72">
        <f t="shared" si="9"/>
        <v>0</v>
      </c>
      <c r="W192" s="72">
        <f t="shared" si="9"/>
        <v>0</v>
      </c>
      <c r="X192" s="72">
        <f t="shared" si="9"/>
        <v>0</v>
      </c>
      <c r="Y192" s="72">
        <f t="shared" si="9"/>
        <v>0</v>
      </c>
      <c r="Z192" s="72">
        <f t="shared" si="9"/>
        <v>0</v>
      </c>
      <c r="AA192" s="72">
        <f t="shared" si="9"/>
        <v>0</v>
      </c>
      <c r="AB192" s="72">
        <f t="shared" si="9"/>
        <v>0</v>
      </c>
      <c r="AC192" s="72">
        <f t="shared" si="9"/>
        <v>0</v>
      </c>
      <c r="AD192" s="72">
        <f t="shared" si="9"/>
        <v>0</v>
      </c>
      <c r="AE192" s="18">
        <f t="shared" si="2"/>
        <v>0</v>
      </c>
    </row>
    <row r="193" spans="1:31" ht="12.75">
      <c r="A193" s="18"/>
      <c r="B193" s="75" t="s">
        <v>20</v>
      </c>
      <c r="C193" s="72">
        <f t="shared" ref="C193:AD193" si="10">C12+C34+C56+C78+C100+C122+C144+C166</f>
        <v>0</v>
      </c>
      <c r="D193" s="72">
        <f t="shared" si="10"/>
        <v>0</v>
      </c>
      <c r="E193" s="72">
        <f t="shared" si="10"/>
        <v>0</v>
      </c>
      <c r="F193" s="72">
        <f t="shared" si="10"/>
        <v>0</v>
      </c>
      <c r="G193" s="72">
        <f t="shared" si="10"/>
        <v>0</v>
      </c>
      <c r="H193" s="72">
        <f t="shared" si="10"/>
        <v>0</v>
      </c>
      <c r="I193" s="72">
        <f t="shared" si="10"/>
        <v>0</v>
      </c>
      <c r="J193" s="72">
        <f t="shared" si="10"/>
        <v>0</v>
      </c>
      <c r="K193" s="72">
        <f t="shared" si="10"/>
        <v>0</v>
      </c>
      <c r="L193" s="72">
        <f t="shared" si="10"/>
        <v>0</v>
      </c>
      <c r="M193" s="72">
        <f t="shared" si="10"/>
        <v>0</v>
      </c>
      <c r="N193" s="72">
        <f t="shared" si="10"/>
        <v>0</v>
      </c>
      <c r="O193" s="72">
        <f t="shared" si="10"/>
        <v>0</v>
      </c>
      <c r="P193" s="72">
        <f t="shared" si="10"/>
        <v>0</v>
      </c>
      <c r="Q193" s="72">
        <f t="shared" si="10"/>
        <v>0</v>
      </c>
      <c r="R193" s="72">
        <f t="shared" si="10"/>
        <v>0</v>
      </c>
      <c r="S193" s="72">
        <f t="shared" si="10"/>
        <v>0</v>
      </c>
      <c r="T193" s="72">
        <f t="shared" si="10"/>
        <v>0</v>
      </c>
      <c r="U193" s="72">
        <f t="shared" si="10"/>
        <v>0</v>
      </c>
      <c r="V193" s="72">
        <f t="shared" si="10"/>
        <v>0</v>
      </c>
      <c r="W193" s="72">
        <f t="shared" si="10"/>
        <v>0</v>
      </c>
      <c r="X193" s="72">
        <f t="shared" si="10"/>
        <v>0</v>
      </c>
      <c r="Y193" s="72">
        <f t="shared" si="10"/>
        <v>0</v>
      </c>
      <c r="Z193" s="72">
        <f t="shared" si="10"/>
        <v>0</v>
      </c>
      <c r="AA193" s="72">
        <f t="shared" si="10"/>
        <v>0</v>
      </c>
      <c r="AB193" s="72">
        <f t="shared" si="10"/>
        <v>0</v>
      </c>
      <c r="AC193" s="72">
        <f t="shared" si="10"/>
        <v>0</v>
      </c>
      <c r="AD193" s="72">
        <f t="shared" si="10"/>
        <v>0</v>
      </c>
      <c r="AE193" s="18">
        <f t="shared" si="2"/>
        <v>0</v>
      </c>
    </row>
    <row r="194" spans="1:31" ht="12.75">
      <c r="A194" s="18"/>
      <c r="B194" s="13" t="s">
        <v>21</v>
      </c>
      <c r="C194" s="72">
        <f t="shared" ref="C194:AD194" si="11">C13+C35+C57+C79+C101+C123+C145+C167</f>
        <v>0</v>
      </c>
      <c r="D194" s="72">
        <f t="shared" si="11"/>
        <v>0</v>
      </c>
      <c r="E194" s="72">
        <f t="shared" si="11"/>
        <v>0</v>
      </c>
      <c r="F194" s="72">
        <f t="shared" si="11"/>
        <v>0</v>
      </c>
      <c r="G194" s="72">
        <f t="shared" si="11"/>
        <v>0</v>
      </c>
      <c r="H194" s="72">
        <f t="shared" si="11"/>
        <v>0</v>
      </c>
      <c r="I194" s="72">
        <f t="shared" si="11"/>
        <v>0</v>
      </c>
      <c r="J194" s="72">
        <f t="shared" si="11"/>
        <v>0</v>
      </c>
      <c r="K194" s="72">
        <f t="shared" si="11"/>
        <v>0</v>
      </c>
      <c r="L194" s="72">
        <f t="shared" si="11"/>
        <v>0</v>
      </c>
      <c r="M194" s="72">
        <f t="shared" si="11"/>
        <v>0</v>
      </c>
      <c r="N194" s="72">
        <f t="shared" si="11"/>
        <v>0</v>
      </c>
      <c r="O194" s="72">
        <f t="shared" si="11"/>
        <v>0</v>
      </c>
      <c r="P194" s="72">
        <f t="shared" si="11"/>
        <v>0</v>
      </c>
      <c r="Q194" s="72">
        <f t="shared" si="11"/>
        <v>0</v>
      </c>
      <c r="R194" s="72">
        <f t="shared" si="11"/>
        <v>0</v>
      </c>
      <c r="S194" s="72">
        <f t="shared" si="11"/>
        <v>0</v>
      </c>
      <c r="T194" s="72">
        <f t="shared" si="11"/>
        <v>0</v>
      </c>
      <c r="U194" s="72">
        <f t="shared" si="11"/>
        <v>0</v>
      </c>
      <c r="V194" s="72">
        <f t="shared" si="11"/>
        <v>0</v>
      </c>
      <c r="W194" s="72">
        <f t="shared" si="11"/>
        <v>0</v>
      </c>
      <c r="X194" s="72">
        <f t="shared" si="11"/>
        <v>0</v>
      </c>
      <c r="Y194" s="72">
        <f t="shared" si="11"/>
        <v>0</v>
      </c>
      <c r="Z194" s="72">
        <f t="shared" si="11"/>
        <v>0</v>
      </c>
      <c r="AA194" s="72">
        <f t="shared" si="11"/>
        <v>0</v>
      </c>
      <c r="AB194" s="72">
        <f t="shared" si="11"/>
        <v>0</v>
      </c>
      <c r="AC194" s="72">
        <f t="shared" si="11"/>
        <v>0</v>
      </c>
      <c r="AD194" s="72">
        <f t="shared" si="11"/>
        <v>0</v>
      </c>
      <c r="AE194" s="18">
        <f t="shared" si="2"/>
        <v>0</v>
      </c>
    </row>
    <row r="195" spans="1:31" ht="12.75">
      <c r="A195" s="18"/>
      <c r="B195" s="13" t="s">
        <v>22</v>
      </c>
      <c r="C195" s="72">
        <f t="shared" ref="C195:AD195" si="12">C14+C36+C58+C80+C102+C124+C146+C168</f>
        <v>0</v>
      </c>
      <c r="D195" s="72">
        <f t="shared" si="12"/>
        <v>0</v>
      </c>
      <c r="E195" s="72">
        <f t="shared" si="12"/>
        <v>0</v>
      </c>
      <c r="F195" s="72">
        <f t="shared" si="12"/>
        <v>0</v>
      </c>
      <c r="G195" s="72">
        <f t="shared" si="12"/>
        <v>0</v>
      </c>
      <c r="H195" s="72">
        <f t="shared" si="12"/>
        <v>0</v>
      </c>
      <c r="I195" s="72">
        <f t="shared" si="12"/>
        <v>0</v>
      </c>
      <c r="J195" s="72">
        <f t="shared" si="12"/>
        <v>0</v>
      </c>
      <c r="K195" s="72">
        <f t="shared" si="12"/>
        <v>0</v>
      </c>
      <c r="L195" s="72">
        <f t="shared" si="12"/>
        <v>0</v>
      </c>
      <c r="M195" s="72">
        <f t="shared" si="12"/>
        <v>0</v>
      </c>
      <c r="N195" s="72">
        <f t="shared" si="12"/>
        <v>0</v>
      </c>
      <c r="O195" s="72">
        <f t="shared" si="12"/>
        <v>0</v>
      </c>
      <c r="P195" s="72">
        <f t="shared" si="12"/>
        <v>0</v>
      </c>
      <c r="Q195" s="72">
        <f t="shared" si="12"/>
        <v>0</v>
      </c>
      <c r="R195" s="72">
        <f t="shared" si="12"/>
        <v>0</v>
      </c>
      <c r="S195" s="72">
        <f t="shared" si="12"/>
        <v>0</v>
      </c>
      <c r="T195" s="72">
        <f t="shared" si="12"/>
        <v>0</v>
      </c>
      <c r="U195" s="72">
        <f t="shared" si="12"/>
        <v>0</v>
      </c>
      <c r="V195" s="72">
        <f t="shared" si="12"/>
        <v>0</v>
      </c>
      <c r="W195" s="72">
        <f t="shared" si="12"/>
        <v>0</v>
      </c>
      <c r="X195" s="72">
        <f t="shared" si="12"/>
        <v>0</v>
      </c>
      <c r="Y195" s="72">
        <f t="shared" si="12"/>
        <v>0</v>
      </c>
      <c r="Z195" s="72">
        <f t="shared" si="12"/>
        <v>0</v>
      </c>
      <c r="AA195" s="72">
        <f t="shared" si="12"/>
        <v>0</v>
      </c>
      <c r="AB195" s="72">
        <f t="shared" si="12"/>
        <v>0</v>
      </c>
      <c r="AC195" s="72">
        <f t="shared" si="12"/>
        <v>0</v>
      </c>
      <c r="AD195" s="72">
        <f t="shared" si="12"/>
        <v>0</v>
      </c>
      <c r="AE195" s="18">
        <f t="shared" si="2"/>
        <v>0</v>
      </c>
    </row>
    <row r="196" spans="1:31" ht="12.75">
      <c r="A196" s="18"/>
      <c r="B196" s="13" t="s">
        <v>23</v>
      </c>
      <c r="C196" s="72">
        <f t="shared" ref="C196:AD196" si="13">C15+C37+C59+C81+C103+C125+C147+C169</f>
        <v>0</v>
      </c>
      <c r="D196" s="72">
        <f t="shared" si="13"/>
        <v>0</v>
      </c>
      <c r="E196" s="72">
        <f t="shared" si="13"/>
        <v>0</v>
      </c>
      <c r="F196" s="72">
        <f t="shared" si="13"/>
        <v>0</v>
      </c>
      <c r="G196" s="72">
        <f t="shared" si="13"/>
        <v>0</v>
      </c>
      <c r="H196" s="72">
        <f t="shared" si="13"/>
        <v>0</v>
      </c>
      <c r="I196" s="72">
        <f t="shared" si="13"/>
        <v>0</v>
      </c>
      <c r="J196" s="72">
        <f t="shared" si="13"/>
        <v>0</v>
      </c>
      <c r="K196" s="72">
        <f t="shared" si="13"/>
        <v>0</v>
      </c>
      <c r="L196" s="72">
        <f t="shared" si="13"/>
        <v>0</v>
      </c>
      <c r="M196" s="72">
        <f t="shared" si="13"/>
        <v>0</v>
      </c>
      <c r="N196" s="72">
        <f t="shared" si="13"/>
        <v>0</v>
      </c>
      <c r="O196" s="72">
        <f t="shared" si="13"/>
        <v>0</v>
      </c>
      <c r="P196" s="72">
        <f t="shared" si="13"/>
        <v>0</v>
      </c>
      <c r="Q196" s="72">
        <f t="shared" si="13"/>
        <v>0</v>
      </c>
      <c r="R196" s="72">
        <f t="shared" si="13"/>
        <v>0</v>
      </c>
      <c r="S196" s="72">
        <f t="shared" si="13"/>
        <v>0</v>
      </c>
      <c r="T196" s="72">
        <f t="shared" si="13"/>
        <v>0</v>
      </c>
      <c r="U196" s="72">
        <f t="shared" si="13"/>
        <v>0</v>
      </c>
      <c r="V196" s="72">
        <f t="shared" si="13"/>
        <v>0</v>
      </c>
      <c r="W196" s="72">
        <f t="shared" si="13"/>
        <v>0</v>
      </c>
      <c r="X196" s="72">
        <f t="shared" si="13"/>
        <v>0</v>
      </c>
      <c r="Y196" s="72">
        <f t="shared" si="13"/>
        <v>0</v>
      </c>
      <c r="Z196" s="72">
        <f t="shared" si="13"/>
        <v>0</v>
      </c>
      <c r="AA196" s="72">
        <f t="shared" si="13"/>
        <v>0</v>
      </c>
      <c r="AB196" s="72">
        <f t="shared" si="13"/>
        <v>0</v>
      </c>
      <c r="AC196" s="72">
        <f t="shared" si="13"/>
        <v>0</v>
      </c>
      <c r="AD196" s="72">
        <f t="shared" si="13"/>
        <v>0</v>
      </c>
      <c r="AE196" s="18">
        <f t="shared" si="2"/>
        <v>0</v>
      </c>
    </row>
    <row r="197" spans="1:31" ht="12.75">
      <c r="A197" s="18"/>
      <c r="B197" s="13" t="s">
        <v>24</v>
      </c>
      <c r="C197" s="72">
        <f t="shared" ref="C197:AD197" si="14">C16+C38+C60+C82+C104+C126+C148+C170</f>
        <v>0</v>
      </c>
      <c r="D197" s="72">
        <f t="shared" si="14"/>
        <v>0</v>
      </c>
      <c r="E197" s="72">
        <f t="shared" si="14"/>
        <v>0</v>
      </c>
      <c r="F197" s="72">
        <f t="shared" si="14"/>
        <v>0</v>
      </c>
      <c r="G197" s="72">
        <f t="shared" si="14"/>
        <v>0</v>
      </c>
      <c r="H197" s="72">
        <f t="shared" si="14"/>
        <v>0</v>
      </c>
      <c r="I197" s="72">
        <f t="shared" si="14"/>
        <v>0</v>
      </c>
      <c r="J197" s="72">
        <f t="shared" si="14"/>
        <v>0</v>
      </c>
      <c r="K197" s="72">
        <f t="shared" si="14"/>
        <v>0</v>
      </c>
      <c r="L197" s="72">
        <f t="shared" si="14"/>
        <v>0</v>
      </c>
      <c r="M197" s="72">
        <f t="shared" si="14"/>
        <v>0</v>
      </c>
      <c r="N197" s="72">
        <f t="shared" si="14"/>
        <v>0</v>
      </c>
      <c r="O197" s="72">
        <f t="shared" si="14"/>
        <v>0</v>
      </c>
      <c r="P197" s="72">
        <f t="shared" si="14"/>
        <v>0</v>
      </c>
      <c r="Q197" s="72">
        <f t="shared" si="14"/>
        <v>0</v>
      </c>
      <c r="R197" s="72">
        <f t="shared" si="14"/>
        <v>0</v>
      </c>
      <c r="S197" s="72">
        <f t="shared" si="14"/>
        <v>0</v>
      </c>
      <c r="T197" s="72">
        <f t="shared" si="14"/>
        <v>0</v>
      </c>
      <c r="U197" s="72">
        <f t="shared" si="14"/>
        <v>0</v>
      </c>
      <c r="V197" s="72">
        <f t="shared" si="14"/>
        <v>0</v>
      </c>
      <c r="W197" s="72">
        <f t="shared" si="14"/>
        <v>0</v>
      </c>
      <c r="X197" s="72">
        <f t="shared" si="14"/>
        <v>0</v>
      </c>
      <c r="Y197" s="72">
        <f t="shared" si="14"/>
        <v>0</v>
      </c>
      <c r="Z197" s="72">
        <f t="shared" si="14"/>
        <v>0</v>
      </c>
      <c r="AA197" s="72">
        <f t="shared" si="14"/>
        <v>0</v>
      </c>
      <c r="AB197" s="72">
        <f t="shared" si="14"/>
        <v>0</v>
      </c>
      <c r="AC197" s="72">
        <f t="shared" si="14"/>
        <v>0</v>
      </c>
      <c r="AD197" s="72">
        <f t="shared" si="14"/>
        <v>0</v>
      </c>
      <c r="AE197" s="18">
        <f t="shared" si="2"/>
        <v>0</v>
      </c>
    </row>
    <row r="198" spans="1:31" ht="12.75">
      <c r="A198" s="18"/>
      <c r="B198" s="13" t="s">
        <v>25</v>
      </c>
      <c r="C198" s="72">
        <f t="shared" ref="C198:AD198" si="15">C17+C39+C61+C83+C105+C127+C149+C171</f>
        <v>0</v>
      </c>
      <c r="D198" s="72">
        <f t="shared" si="15"/>
        <v>0</v>
      </c>
      <c r="E198" s="72">
        <f t="shared" si="15"/>
        <v>0</v>
      </c>
      <c r="F198" s="72">
        <f t="shared" si="15"/>
        <v>0</v>
      </c>
      <c r="G198" s="72">
        <f t="shared" si="15"/>
        <v>0</v>
      </c>
      <c r="H198" s="72">
        <f t="shared" si="15"/>
        <v>0</v>
      </c>
      <c r="I198" s="72">
        <f t="shared" si="15"/>
        <v>0</v>
      </c>
      <c r="J198" s="72">
        <f t="shared" si="15"/>
        <v>0</v>
      </c>
      <c r="K198" s="72">
        <f t="shared" si="15"/>
        <v>0</v>
      </c>
      <c r="L198" s="72">
        <f t="shared" si="15"/>
        <v>0</v>
      </c>
      <c r="M198" s="72">
        <f t="shared" si="15"/>
        <v>0</v>
      </c>
      <c r="N198" s="72">
        <f t="shared" si="15"/>
        <v>0</v>
      </c>
      <c r="O198" s="72">
        <f t="shared" si="15"/>
        <v>0</v>
      </c>
      <c r="P198" s="72">
        <f t="shared" si="15"/>
        <v>0</v>
      </c>
      <c r="Q198" s="72">
        <f t="shared" si="15"/>
        <v>0</v>
      </c>
      <c r="R198" s="72">
        <f t="shared" si="15"/>
        <v>0</v>
      </c>
      <c r="S198" s="72">
        <f t="shared" si="15"/>
        <v>0</v>
      </c>
      <c r="T198" s="72">
        <f t="shared" si="15"/>
        <v>0</v>
      </c>
      <c r="U198" s="72">
        <f t="shared" si="15"/>
        <v>0</v>
      </c>
      <c r="V198" s="72">
        <f t="shared" si="15"/>
        <v>0</v>
      </c>
      <c r="W198" s="72">
        <f t="shared" si="15"/>
        <v>0</v>
      </c>
      <c r="X198" s="72">
        <f t="shared" si="15"/>
        <v>0</v>
      </c>
      <c r="Y198" s="72">
        <f t="shared" si="15"/>
        <v>0</v>
      </c>
      <c r="Z198" s="72">
        <f t="shared" si="15"/>
        <v>0</v>
      </c>
      <c r="AA198" s="72">
        <f t="shared" si="15"/>
        <v>0</v>
      </c>
      <c r="AB198" s="72">
        <f t="shared" si="15"/>
        <v>0</v>
      </c>
      <c r="AC198" s="72">
        <f t="shared" si="15"/>
        <v>0</v>
      </c>
      <c r="AD198" s="72">
        <f t="shared" si="15"/>
        <v>0</v>
      </c>
      <c r="AE198" s="18">
        <f t="shared" si="2"/>
        <v>0</v>
      </c>
    </row>
    <row r="199" spans="1:31" ht="12.75">
      <c r="A199" s="18"/>
      <c r="B199" s="13" t="s">
        <v>26</v>
      </c>
      <c r="C199" s="72">
        <f t="shared" ref="C199:AD199" si="16">C18+C40+C62+C84+C106+C128+C150+C172</f>
        <v>0</v>
      </c>
      <c r="D199" s="72">
        <f t="shared" si="16"/>
        <v>3</v>
      </c>
      <c r="E199" s="72">
        <f t="shared" si="16"/>
        <v>0</v>
      </c>
      <c r="F199" s="72">
        <f t="shared" si="16"/>
        <v>1</v>
      </c>
      <c r="G199" s="72">
        <f t="shared" si="16"/>
        <v>5</v>
      </c>
      <c r="H199" s="72">
        <f t="shared" si="16"/>
        <v>0</v>
      </c>
      <c r="I199" s="72">
        <f t="shared" si="16"/>
        <v>0</v>
      </c>
      <c r="J199" s="72">
        <f t="shared" si="16"/>
        <v>2</v>
      </c>
      <c r="K199" s="72">
        <f t="shared" si="16"/>
        <v>3</v>
      </c>
      <c r="L199" s="72">
        <f t="shared" si="16"/>
        <v>0</v>
      </c>
      <c r="M199" s="72">
        <f t="shared" si="16"/>
        <v>0</v>
      </c>
      <c r="N199" s="72">
        <f t="shared" si="16"/>
        <v>0</v>
      </c>
      <c r="O199" s="72">
        <f t="shared" si="16"/>
        <v>0</v>
      </c>
      <c r="P199" s="72">
        <f t="shared" si="16"/>
        <v>0</v>
      </c>
      <c r="Q199" s="72">
        <f t="shared" si="16"/>
        <v>0</v>
      </c>
      <c r="R199" s="72">
        <f t="shared" si="16"/>
        <v>0</v>
      </c>
      <c r="S199" s="72">
        <f t="shared" si="16"/>
        <v>0</v>
      </c>
      <c r="T199" s="72">
        <f t="shared" si="16"/>
        <v>0</v>
      </c>
      <c r="U199" s="72">
        <f t="shared" si="16"/>
        <v>0</v>
      </c>
      <c r="V199" s="72">
        <f t="shared" si="16"/>
        <v>0</v>
      </c>
      <c r="W199" s="72">
        <f t="shared" si="16"/>
        <v>0</v>
      </c>
      <c r="X199" s="72">
        <f t="shared" si="16"/>
        <v>0</v>
      </c>
      <c r="Y199" s="72">
        <f t="shared" si="16"/>
        <v>0</v>
      </c>
      <c r="Z199" s="72">
        <f t="shared" si="16"/>
        <v>0</v>
      </c>
      <c r="AA199" s="72">
        <f t="shared" si="16"/>
        <v>0</v>
      </c>
      <c r="AB199" s="72">
        <f t="shared" si="16"/>
        <v>0</v>
      </c>
      <c r="AC199" s="72">
        <f t="shared" si="16"/>
        <v>0</v>
      </c>
      <c r="AD199" s="72">
        <f t="shared" si="16"/>
        <v>0</v>
      </c>
      <c r="AE199" s="18">
        <f t="shared" si="2"/>
        <v>14</v>
      </c>
    </row>
    <row r="200" spans="1:31" ht="12.75">
      <c r="A200" s="18"/>
      <c r="B200" s="13" t="s">
        <v>27</v>
      </c>
      <c r="C200" s="72">
        <f t="shared" ref="C200:AD200" si="17">C19+C41+C63+C85+C107+C129+C151+C173</f>
        <v>0</v>
      </c>
      <c r="D200" s="72">
        <f t="shared" si="17"/>
        <v>0</v>
      </c>
      <c r="E200" s="72">
        <f t="shared" si="17"/>
        <v>0</v>
      </c>
      <c r="F200" s="72">
        <f t="shared" si="17"/>
        <v>4</v>
      </c>
      <c r="G200" s="72">
        <f t="shared" si="17"/>
        <v>8</v>
      </c>
      <c r="H200" s="72">
        <f t="shared" si="17"/>
        <v>0</v>
      </c>
      <c r="I200" s="72">
        <f t="shared" si="17"/>
        <v>0</v>
      </c>
      <c r="J200" s="72">
        <f t="shared" si="17"/>
        <v>3</v>
      </c>
      <c r="K200" s="72">
        <f t="shared" si="17"/>
        <v>0</v>
      </c>
      <c r="L200" s="72">
        <f t="shared" si="17"/>
        <v>0</v>
      </c>
      <c r="M200" s="72">
        <f t="shared" si="17"/>
        <v>0</v>
      </c>
      <c r="N200" s="72">
        <f t="shared" si="17"/>
        <v>0</v>
      </c>
      <c r="O200" s="72">
        <f t="shared" si="17"/>
        <v>0</v>
      </c>
      <c r="P200" s="72">
        <f t="shared" si="17"/>
        <v>0</v>
      </c>
      <c r="Q200" s="72">
        <f t="shared" si="17"/>
        <v>0</v>
      </c>
      <c r="R200" s="72">
        <f t="shared" si="17"/>
        <v>0</v>
      </c>
      <c r="S200" s="72">
        <f t="shared" si="17"/>
        <v>0</v>
      </c>
      <c r="T200" s="72">
        <f t="shared" si="17"/>
        <v>0</v>
      </c>
      <c r="U200" s="72">
        <f t="shared" si="17"/>
        <v>0</v>
      </c>
      <c r="V200" s="72">
        <f t="shared" si="17"/>
        <v>0</v>
      </c>
      <c r="W200" s="72">
        <f t="shared" si="17"/>
        <v>0</v>
      </c>
      <c r="X200" s="72">
        <f t="shared" si="17"/>
        <v>0</v>
      </c>
      <c r="Y200" s="72">
        <f t="shared" si="17"/>
        <v>0</v>
      </c>
      <c r="Z200" s="72">
        <f t="shared" si="17"/>
        <v>0</v>
      </c>
      <c r="AA200" s="72">
        <f t="shared" si="17"/>
        <v>0</v>
      </c>
      <c r="AB200" s="72">
        <f t="shared" si="17"/>
        <v>0</v>
      </c>
      <c r="AC200" s="72">
        <f t="shared" si="17"/>
        <v>0</v>
      </c>
      <c r="AD200" s="72">
        <f t="shared" si="17"/>
        <v>0</v>
      </c>
      <c r="AE200" s="18">
        <f t="shared" si="2"/>
        <v>15</v>
      </c>
    </row>
    <row r="201" spans="1:31" ht="12.75">
      <c r="A201" s="18"/>
      <c r="B201" s="69" t="s">
        <v>28</v>
      </c>
      <c r="C201" s="72">
        <f t="shared" ref="C201:AD201" si="18">C20+C42+C64+C86+C108+C130+C152+C174</f>
        <v>65</v>
      </c>
      <c r="D201" s="72">
        <f t="shared" si="18"/>
        <v>4</v>
      </c>
      <c r="E201" s="72">
        <f t="shared" si="18"/>
        <v>2</v>
      </c>
      <c r="F201" s="72">
        <f t="shared" si="18"/>
        <v>81</v>
      </c>
      <c r="G201" s="72">
        <f t="shared" si="18"/>
        <v>73</v>
      </c>
      <c r="H201" s="72">
        <f t="shared" si="18"/>
        <v>26</v>
      </c>
      <c r="I201" s="72">
        <f t="shared" si="18"/>
        <v>4</v>
      </c>
      <c r="J201" s="72">
        <f t="shared" si="18"/>
        <v>24</v>
      </c>
      <c r="K201" s="72">
        <f t="shared" si="18"/>
        <v>15</v>
      </c>
      <c r="L201" s="72">
        <f t="shared" si="18"/>
        <v>2</v>
      </c>
      <c r="M201" s="72">
        <f t="shared" si="18"/>
        <v>0</v>
      </c>
      <c r="N201" s="72">
        <f t="shared" si="18"/>
        <v>0</v>
      </c>
      <c r="O201" s="72">
        <f t="shared" si="18"/>
        <v>0</v>
      </c>
      <c r="P201" s="72">
        <f t="shared" si="18"/>
        <v>0</v>
      </c>
      <c r="Q201" s="72">
        <f t="shared" si="18"/>
        <v>1</v>
      </c>
      <c r="R201" s="72">
        <f t="shared" si="18"/>
        <v>1</v>
      </c>
      <c r="S201" s="72">
        <f t="shared" si="18"/>
        <v>1</v>
      </c>
      <c r="T201" s="72">
        <f t="shared" si="18"/>
        <v>0</v>
      </c>
      <c r="U201" s="72">
        <f t="shared" si="18"/>
        <v>0</v>
      </c>
      <c r="V201" s="72">
        <f t="shared" si="18"/>
        <v>0</v>
      </c>
      <c r="W201" s="72">
        <f t="shared" si="18"/>
        <v>0</v>
      </c>
      <c r="X201" s="72">
        <f t="shared" si="18"/>
        <v>1</v>
      </c>
      <c r="Y201" s="72">
        <f t="shared" si="18"/>
        <v>0</v>
      </c>
      <c r="Z201" s="72">
        <f t="shared" si="18"/>
        <v>2</v>
      </c>
      <c r="AA201" s="72">
        <f t="shared" si="18"/>
        <v>0</v>
      </c>
      <c r="AB201" s="72">
        <f t="shared" si="18"/>
        <v>0</v>
      </c>
      <c r="AC201" s="72">
        <f t="shared" si="18"/>
        <v>0</v>
      </c>
      <c r="AD201" s="72">
        <f t="shared" si="18"/>
        <v>0</v>
      </c>
      <c r="AE201" s="18">
        <f t="shared" si="2"/>
        <v>302</v>
      </c>
    </row>
    <row r="202" spans="1:31" ht="12.75">
      <c r="A202" s="18"/>
      <c r="B202" s="76" t="s">
        <v>29</v>
      </c>
      <c r="C202" s="72">
        <f t="shared" ref="C202:AD202" si="19">C21+C43+C65+C87+C109+C131+C153+C175</f>
        <v>0</v>
      </c>
      <c r="D202" s="72">
        <f t="shared" si="19"/>
        <v>0</v>
      </c>
      <c r="E202" s="72">
        <f t="shared" si="19"/>
        <v>0</v>
      </c>
      <c r="F202" s="72">
        <f t="shared" si="19"/>
        <v>0</v>
      </c>
      <c r="G202" s="72">
        <f t="shared" si="19"/>
        <v>0</v>
      </c>
      <c r="H202" s="72">
        <f t="shared" si="19"/>
        <v>0</v>
      </c>
      <c r="I202" s="72">
        <f t="shared" si="19"/>
        <v>0</v>
      </c>
      <c r="J202" s="72">
        <f t="shared" si="19"/>
        <v>0</v>
      </c>
      <c r="K202" s="72">
        <f t="shared" si="19"/>
        <v>0</v>
      </c>
      <c r="L202" s="72">
        <f t="shared" si="19"/>
        <v>0</v>
      </c>
      <c r="M202" s="72">
        <f t="shared" si="19"/>
        <v>0</v>
      </c>
      <c r="N202" s="72">
        <f t="shared" si="19"/>
        <v>0</v>
      </c>
      <c r="O202" s="72">
        <f t="shared" si="19"/>
        <v>0</v>
      </c>
      <c r="P202" s="72">
        <f t="shared" si="19"/>
        <v>0</v>
      </c>
      <c r="Q202" s="72">
        <f t="shared" si="19"/>
        <v>0</v>
      </c>
      <c r="R202" s="72">
        <f t="shared" si="19"/>
        <v>0</v>
      </c>
      <c r="S202" s="72">
        <f t="shared" si="19"/>
        <v>0</v>
      </c>
      <c r="T202" s="72">
        <f t="shared" si="19"/>
        <v>0</v>
      </c>
      <c r="U202" s="72">
        <f t="shared" si="19"/>
        <v>0</v>
      </c>
      <c r="V202" s="72">
        <f t="shared" si="19"/>
        <v>0</v>
      </c>
      <c r="W202" s="72">
        <f t="shared" si="19"/>
        <v>0</v>
      </c>
      <c r="X202" s="72">
        <f t="shared" si="19"/>
        <v>0</v>
      </c>
      <c r="Y202" s="72">
        <f t="shared" si="19"/>
        <v>0</v>
      </c>
      <c r="Z202" s="72">
        <f t="shared" si="19"/>
        <v>0</v>
      </c>
      <c r="AA202" s="72">
        <f t="shared" si="19"/>
        <v>0</v>
      </c>
      <c r="AB202" s="72">
        <f t="shared" si="19"/>
        <v>0</v>
      </c>
      <c r="AC202" s="72">
        <f t="shared" si="19"/>
        <v>0</v>
      </c>
      <c r="AD202" s="72">
        <f t="shared" si="19"/>
        <v>0</v>
      </c>
      <c r="AE202" s="18">
        <f t="shared" si="2"/>
        <v>0</v>
      </c>
    </row>
    <row r="203" spans="1:31" ht="12.75">
      <c r="A203" s="18"/>
      <c r="B203" s="77" t="s">
        <v>30</v>
      </c>
      <c r="C203" s="72">
        <f t="shared" ref="C203:AD203" si="20">C22+C44+C66+C88+C110+C132+C154+C176</f>
        <v>6</v>
      </c>
      <c r="D203" s="72">
        <f t="shared" si="20"/>
        <v>33</v>
      </c>
      <c r="E203" s="72">
        <f t="shared" si="20"/>
        <v>48</v>
      </c>
      <c r="F203" s="72">
        <f t="shared" si="20"/>
        <v>537</v>
      </c>
      <c r="G203" s="72">
        <f t="shared" si="20"/>
        <v>312</v>
      </c>
      <c r="H203" s="72">
        <f t="shared" si="20"/>
        <v>33</v>
      </c>
      <c r="I203" s="72">
        <f t="shared" si="20"/>
        <v>24</v>
      </c>
      <c r="J203" s="72">
        <f t="shared" si="20"/>
        <v>84</v>
      </c>
      <c r="K203" s="72">
        <f t="shared" si="20"/>
        <v>66</v>
      </c>
      <c r="L203" s="72">
        <f t="shared" si="20"/>
        <v>0</v>
      </c>
      <c r="M203" s="72">
        <f t="shared" si="20"/>
        <v>0</v>
      </c>
      <c r="N203" s="72">
        <f t="shared" si="20"/>
        <v>0</v>
      </c>
      <c r="O203" s="72">
        <f t="shared" si="20"/>
        <v>0</v>
      </c>
      <c r="P203" s="72">
        <f t="shared" si="20"/>
        <v>0</v>
      </c>
      <c r="Q203" s="72">
        <f t="shared" si="20"/>
        <v>0</v>
      </c>
      <c r="R203" s="72">
        <f t="shared" si="20"/>
        <v>0</v>
      </c>
      <c r="S203" s="72">
        <f t="shared" si="20"/>
        <v>0</v>
      </c>
      <c r="T203" s="72">
        <f t="shared" si="20"/>
        <v>3</v>
      </c>
      <c r="U203" s="72">
        <f t="shared" si="20"/>
        <v>3</v>
      </c>
      <c r="V203" s="72">
        <f t="shared" si="20"/>
        <v>0</v>
      </c>
      <c r="W203" s="72">
        <f t="shared" si="20"/>
        <v>0</v>
      </c>
      <c r="X203" s="72">
        <f t="shared" si="20"/>
        <v>0</v>
      </c>
      <c r="Y203" s="72">
        <f t="shared" si="20"/>
        <v>0</v>
      </c>
      <c r="Z203" s="72">
        <f t="shared" si="20"/>
        <v>0</v>
      </c>
      <c r="AA203" s="72">
        <f t="shared" si="20"/>
        <v>0</v>
      </c>
      <c r="AB203" s="72">
        <f t="shared" si="20"/>
        <v>0</v>
      </c>
      <c r="AC203" s="72">
        <f t="shared" si="20"/>
        <v>0</v>
      </c>
      <c r="AD203" s="72">
        <f t="shared" si="20"/>
        <v>0</v>
      </c>
      <c r="AE203" s="18">
        <f t="shared" si="2"/>
        <v>1149</v>
      </c>
    </row>
    <row r="204" spans="1:31" ht="12.75">
      <c r="A204" s="18"/>
      <c r="B204" s="75" t="s">
        <v>31</v>
      </c>
      <c r="C204" s="72">
        <f t="shared" ref="C204:AD204" si="21">C23+C45+C67+C89+C111+C133+C155+C177</f>
        <v>0</v>
      </c>
      <c r="D204" s="72">
        <f t="shared" si="21"/>
        <v>0</v>
      </c>
      <c r="E204" s="72">
        <f t="shared" si="21"/>
        <v>0</v>
      </c>
      <c r="F204" s="72">
        <f t="shared" si="21"/>
        <v>0</v>
      </c>
      <c r="G204" s="72">
        <f t="shared" si="21"/>
        <v>0</v>
      </c>
      <c r="H204" s="72">
        <f t="shared" si="21"/>
        <v>0</v>
      </c>
      <c r="I204" s="72">
        <f t="shared" si="21"/>
        <v>0</v>
      </c>
      <c r="J204" s="72">
        <f t="shared" si="21"/>
        <v>0</v>
      </c>
      <c r="K204" s="72">
        <f t="shared" si="21"/>
        <v>0</v>
      </c>
      <c r="L204" s="72">
        <f t="shared" si="21"/>
        <v>0</v>
      </c>
      <c r="M204" s="72">
        <f t="shared" si="21"/>
        <v>0</v>
      </c>
      <c r="N204" s="72">
        <f t="shared" si="21"/>
        <v>0</v>
      </c>
      <c r="O204" s="72">
        <f t="shared" si="21"/>
        <v>0</v>
      </c>
      <c r="P204" s="72">
        <f t="shared" si="21"/>
        <v>0</v>
      </c>
      <c r="Q204" s="72">
        <f t="shared" si="21"/>
        <v>0</v>
      </c>
      <c r="R204" s="72">
        <f t="shared" si="21"/>
        <v>0</v>
      </c>
      <c r="S204" s="72">
        <f t="shared" si="21"/>
        <v>0</v>
      </c>
      <c r="T204" s="72">
        <f t="shared" si="21"/>
        <v>0</v>
      </c>
      <c r="U204" s="72">
        <f t="shared" si="21"/>
        <v>0</v>
      </c>
      <c r="V204" s="72">
        <f t="shared" si="21"/>
        <v>0</v>
      </c>
      <c r="W204" s="72">
        <f t="shared" si="21"/>
        <v>0</v>
      </c>
      <c r="X204" s="72">
        <f t="shared" si="21"/>
        <v>0</v>
      </c>
      <c r="Y204" s="72">
        <f t="shared" si="21"/>
        <v>0</v>
      </c>
      <c r="Z204" s="72">
        <f t="shared" si="21"/>
        <v>0</v>
      </c>
      <c r="AA204" s="72">
        <f t="shared" si="21"/>
        <v>0</v>
      </c>
      <c r="AB204" s="72">
        <f t="shared" si="21"/>
        <v>0</v>
      </c>
      <c r="AC204" s="72">
        <f t="shared" si="21"/>
        <v>0</v>
      </c>
      <c r="AD204" s="72">
        <f t="shared" si="21"/>
        <v>0</v>
      </c>
      <c r="AE204" s="18">
        <f t="shared" si="2"/>
        <v>0</v>
      </c>
    </row>
    <row r="205" spans="1:31" ht="12.75">
      <c r="A205" s="18"/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18386</v>
      </c>
    </row>
    <row r="206" spans="1:31" ht="12.75">
      <c r="A206" s="18"/>
      <c r="B206" s="19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 ht="12.75">
      <c r="A207" s="18"/>
      <c r="B207" s="19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 ht="12.75">
      <c r="A208" s="18"/>
      <c r="B208" s="19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ht="12.75">
      <c r="A209" s="18"/>
      <c r="B209" s="19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ht="12.75">
      <c r="A210" s="18"/>
      <c r="B210" s="19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ht="12.75">
      <c r="A211" s="18"/>
      <c r="B211" s="19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ht="12.75">
      <c r="A212" s="18"/>
      <c r="B212" s="19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ht="12.75">
      <c r="A213" s="18"/>
      <c r="B213" s="19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ht="12.75">
      <c r="A214" s="18"/>
      <c r="B214" s="19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2.75">
      <c r="A215" s="18"/>
      <c r="B215" s="19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2.75">
      <c r="A216" s="18"/>
      <c r="B216" s="19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2.75">
      <c r="A217" s="18"/>
      <c r="B217" s="19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2.75">
      <c r="A218" s="18"/>
      <c r="B218" s="19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2.75">
      <c r="A219" s="18"/>
      <c r="B219" s="19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2.75">
      <c r="A220" s="18"/>
      <c r="B220" s="19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2.75">
      <c r="A221" s="18"/>
      <c r="B221" s="19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2.75">
      <c r="A222" s="18"/>
      <c r="B222" s="19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2.75">
      <c r="A223" s="18"/>
      <c r="B223" s="19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2.75">
      <c r="A224" s="18"/>
      <c r="B224" s="19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2.75">
      <c r="A225" s="18"/>
      <c r="B225" s="19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2.75">
      <c r="A226" s="18"/>
      <c r="B226" s="19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2.75">
      <c r="A227" s="18"/>
      <c r="B227" s="19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2.75">
      <c r="A228" s="18"/>
      <c r="B228" s="19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2.75">
      <c r="A229" s="18"/>
      <c r="B229" s="19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2.75">
      <c r="A230" s="18"/>
      <c r="B230" s="19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2.75">
      <c r="A231" s="18"/>
      <c r="B231" s="19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2.75">
      <c r="A232" s="18"/>
      <c r="B232" s="19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2.75">
      <c r="A233" s="18"/>
      <c r="B233" s="19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2.75">
      <c r="A234" s="18"/>
      <c r="B234" s="19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2.75">
      <c r="A235" s="18"/>
      <c r="B235" s="19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2.75">
      <c r="A236" s="18"/>
      <c r="B236" s="19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2.75">
      <c r="A237" s="18"/>
      <c r="B237" s="19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2.75">
      <c r="A238" s="18"/>
      <c r="B238" s="19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2.75">
      <c r="A239" s="18"/>
      <c r="B239" s="19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2.75">
      <c r="A240" s="18"/>
      <c r="B240" s="19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2.75">
      <c r="A241" s="18"/>
      <c r="B241" s="19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2.75">
      <c r="A242" s="18"/>
      <c r="B242" s="19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2.75">
      <c r="A243" s="18"/>
      <c r="B243" s="19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2.75">
      <c r="A244" s="18"/>
      <c r="B244" s="19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2.75">
      <c r="A245" s="18"/>
      <c r="B245" s="19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2.75">
      <c r="A246" s="18"/>
      <c r="B246" s="19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2.75">
      <c r="A247" s="18"/>
      <c r="B247" s="19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2.75">
      <c r="A248" s="18"/>
      <c r="B248" s="19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2.75">
      <c r="A249" s="18"/>
      <c r="B249" s="19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2.75">
      <c r="A250" s="18"/>
      <c r="B250" s="19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2.75">
      <c r="A251" s="18"/>
      <c r="B251" s="19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2.75">
      <c r="A252" s="18"/>
      <c r="B252" s="19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2.75">
      <c r="A253" s="18"/>
      <c r="B253" s="19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2.75">
      <c r="A254" s="18"/>
      <c r="B254" s="19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2.75">
      <c r="A255" s="18"/>
      <c r="B255" s="19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2.75">
      <c r="A256" s="18"/>
      <c r="B256" s="19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2.75">
      <c r="A257" s="18"/>
      <c r="B257" s="19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2.75">
      <c r="A258" s="18"/>
      <c r="B258" s="19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2.75">
      <c r="A259" s="18"/>
      <c r="B259" s="19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2.75">
      <c r="A260" s="18"/>
      <c r="B260" s="19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2.75">
      <c r="A261" s="18"/>
      <c r="B261" s="19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2.75">
      <c r="A262" s="18"/>
      <c r="B262" s="19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2.75">
      <c r="A263" s="18"/>
      <c r="B263" s="19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2.75">
      <c r="A264" s="18"/>
      <c r="B264" s="19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2.75">
      <c r="A265" s="18"/>
      <c r="B265" s="19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2.75">
      <c r="A266" s="18"/>
      <c r="B266" s="1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2.75">
      <c r="A267" s="18"/>
      <c r="B267" s="19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2.75">
      <c r="A268" s="18"/>
      <c r="B268" s="19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2.75">
      <c r="A269" s="18"/>
      <c r="B269" s="19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2.75">
      <c r="A270" s="18"/>
      <c r="B270" s="19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2.75">
      <c r="A271" s="18"/>
      <c r="B271" s="19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2.75">
      <c r="A272" s="18"/>
      <c r="B272" s="19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2.75">
      <c r="A273" s="18"/>
      <c r="B273" s="19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2.75">
      <c r="A274" s="18"/>
      <c r="B274" s="19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2.75">
      <c r="A275" s="18"/>
      <c r="B275" s="19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2.75">
      <c r="A276" s="18"/>
      <c r="B276" s="19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2.75">
      <c r="A277" s="18"/>
      <c r="B277" s="19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ht="12.75">
      <c r="A278" s="18"/>
      <c r="B278" s="19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2.75">
      <c r="A279" s="18"/>
      <c r="B279" s="19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2.75">
      <c r="A280" s="18"/>
      <c r="B280" s="19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2.75">
      <c r="A281" s="18"/>
      <c r="B281" s="19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2.75">
      <c r="A282" s="18"/>
      <c r="B282" s="19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2.75">
      <c r="A283" s="18"/>
      <c r="B283" s="19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2.75">
      <c r="A284" s="18"/>
      <c r="B284" s="19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2.75">
      <c r="A285" s="18"/>
      <c r="B285" s="19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2.75">
      <c r="A286" s="18"/>
      <c r="B286" s="19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2.75">
      <c r="A287" s="18"/>
      <c r="B287" s="19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2.75">
      <c r="A288" s="18"/>
      <c r="B288" s="19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2.75">
      <c r="A289" s="18"/>
      <c r="B289" s="19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2.75">
      <c r="A290" s="18"/>
      <c r="B290" s="19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2.75">
      <c r="A291" s="18"/>
      <c r="B291" s="19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2.75">
      <c r="A292" s="18"/>
      <c r="B292" s="19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2.75">
      <c r="A293" s="18"/>
      <c r="B293" s="19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2.75">
      <c r="A294" s="18"/>
      <c r="B294" s="19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2.75">
      <c r="A295" s="18"/>
      <c r="B295" s="19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2.75">
      <c r="A296" s="18"/>
      <c r="B296" s="19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2.75">
      <c r="A297" s="18"/>
      <c r="B297" s="19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2.75">
      <c r="A298" s="18"/>
      <c r="B298" s="19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2.75">
      <c r="A299" s="18"/>
      <c r="B299" s="19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2.75">
      <c r="A300" s="18"/>
      <c r="B300" s="19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2.75">
      <c r="A301" s="18"/>
      <c r="B301" s="19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2.75">
      <c r="A302" s="18"/>
      <c r="B302" s="19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2.75">
      <c r="A303" s="18"/>
      <c r="B303" s="19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2.75">
      <c r="A304" s="18"/>
      <c r="B304" s="19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2.75">
      <c r="A305" s="18"/>
      <c r="B305" s="19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2.75">
      <c r="A306" s="18"/>
      <c r="B306" s="19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2.75">
      <c r="A307" s="18"/>
      <c r="B307" s="19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2.75">
      <c r="A308" s="18"/>
      <c r="B308" s="19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2.75">
      <c r="A309" s="18"/>
      <c r="B309" s="19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2.75">
      <c r="A310" s="18"/>
      <c r="B310" s="19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 ht="12.75">
      <c r="A311" s="18"/>
      <c r="B311" s="19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 ht="12.75">
      <c r="A312" s="18"/>
      <c r="B312" s="19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 ht="12.75">
      <c r="A313" s="18"/>
      <c r="B313" s="19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 ht="12.75">
      <c r="A314" s="18"/>
      <c r="B314" s="19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 ht="12.75">
      <c r="A315" s="18"/>
      <c r="B315" s="19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2.75">
      <c r="A316" s="18"/>
      <c r="B316" s="19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2.75">
      <c r="A317" s="18"/>
      <c r="B317" s="19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ht="12.75">
      <c r="A318" s="18"/>
      <c r="B318" s="19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2.75">
      <c r="A319" s="18"/>
      <c r="B319" s="19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2.75">
      <c r="A320" s="18"/>
      <c r="B320" s="19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2.75">
      <c r="A321" s="18"/>
      <c r="B321" s="19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 ht="12.75">
      <c r="A322" s="18"/>
      <c r="B322" s="19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 ht="12.75">
      <c r="A323" s="18"/>
      <c r="B323" s="19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2.75">
      <c r="A324" s="18"/>
      <c r="B324" s="19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 ht="12.75">
      <c r="A325" s="18"/>
      <c r="B325" s="19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2.75">
      <c r="A326" s="18"/>
      <c r="B326" s="19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 ht="12.75">
      <c r="A327" s="18"/>
      <c r="B327" s="19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2.75">
      <c r="A328" s="18"/>
      <c r="B328" s="19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 ht="12.75">
      <c r="A329" s="18"/>
      <c r="B329" s="19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2.75">
      <c r="A330" s="18"/>
      <c r="B330" s="19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 ht="12.75">
      <c r="A331" s="18"/>
      <c r="B331" s="19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2.75">
      <c r="A332" s="18"/>
      <c r="B332" s="19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2.75">
      <c r="A333" s="18"/>
      <c r="B333" s="19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2.75">
      <c r="A334" s="18"/>
      <c r="B334" s="19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2.75">
      <c r="A335" s="18"/>
      <c r="B335" s="19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2.75">
      <c r="A336" s="18"/>
      <c r="B336" s="19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2.75">
      <c r="A337" s="18"/>
      <c r="B337" s="19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 ht="12.75">
      <c r="A338" s="18"/>
      <c r="B338" s="19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2.75">
      <c r="A339" s="18"/>
      <c r="B339" s="19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2.75">
      <c r="A340" s="18"/>
      <c r="B340" s="19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2.75">
      <c r="A341" s="18"/>
      <c r="B341" s="19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 ht="12.75">
      <c r="A342" s="18"/>
      <c r="B342" s="19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 ht="12.75">
      <c r="A343" s="18"/>
      <c r="B343" s="19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2.75">
      <c r="A344" s="18"/>
      <c r="B344" s="19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 ht="12.75">
      <c r="A345" s="18"/>
      <c r="B345" s="19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ht="12.75">
      <c r="A346" s="18"/>
      <c r="B346" s="19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 ht="12.75">
      <c r="A347" s="18"/>
      <c r="B347" s="19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 ht="12.75">
      <c r="A348" s="18"/>
      <c r="B348" s="19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 ht="12.75">
      <c r="A349" s="18"/>
      <c r="B349" s="19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ht="12.75">
      <c r="A350" s="18"/>
      <c r="B350" s="19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ht="12.75">
      <c r="A351" s="18"/>
      <c r="B351" s="19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ht="12.75">
      <c r="A352" s="18"/>
      <c r="B352" s="19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ht="12.75">
      <c r="A353" s="18"/>
      <c r="B353" s="19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ht="12.75">
      <c r="A354" s="18"/>
      <c r="B354" s="19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ht="12.75">
      <c r="A355" s="18"/>
      <c r="B355" s="19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ht="12.75">
      <c r="A356" s="18"/>
      <c r="B356" s="19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ht="12.75">
      <c r="A357" s="18"/>
      <c r="B357" s="19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ht="12.75">
      <c r="A358" s="18"/>
      <c r="B358" s="19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2.75">
      <c r="A359" s="18"/>
      <c r="B359" s="19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ht="12.75">
      <c r="A360" s="18"/>
      <c r="B360" s="19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ht="12.75">
      <c r="A361" s="18"/>
      <c r="B361" s="19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ht="12.75">
      <c r="A362" s="18"/>
      <c r="B362" s="19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ht="12.75">
      <c r="A363" s="18"/>
      <c r="B363" s="19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ht="12.75">
      <c r="A364" s="18"/>
      <c r="B364" s="19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ht="12.75">
      <c r="A365" s="18"/>
      <c r="B365" s="19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ht="12.75">
      <c r="A366" s="18"/>
      <c r="B366" s="19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ht="12.75">
      <c r="A367" s="18"/>
      <c r="B367" s="19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ht="12.75">
      <c r="A368" s="18"/>
      <c r="B368" s="19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ht="12.75">
      <c r="A369" s="18"/>
      <c r="B369" s="19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ht="12.75">
      <c r="A370" s="18"/>
      <c r="B370" s="19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ht="12.75">
      <c r="A371" s="18"/>
      <c r="B371" s="19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ht="12.75">
      <c r="A372" s="18"/>
      <c r="B372" s="19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ht="12.75">
      <c r="A373" s="18"/>
      <c r="B373" s="19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ht="12.75">
      <c r="A374" s="18"/>
      <c r="B374" s="19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ht="12.75">
      <c r="A375" s="18"/>
      <c r="B375" s="19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ht="12.75">
      <c r="A376" s="18"/>
      <c r="B376" s="19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2.75">
      <c r="A377" s="18"/>
      <c r="B377" s="19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ht="12.75">
      <c r="A378" s="18"/>
      <c r="B378" s="19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2.75">
      <c r="A379" s="18"/>
      <c r="B379" s="19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2.75">
      <c r="A380" s="18"/>
      <c r="B380" s="19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2.75">
      <c r="A381" s="18"/>
      <c r="B381" s="19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2.75">
      <c r="A382" s="18"/>
      <c r="B382" s="19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2.75">
      <c r="A383" s="18"/>
      <c r="B383" s="19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2.75">
      <c r="A384" s="18"/>
      <c r="B384" s="19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2.75">
      <c r="A385" s="18"/>
      <c r="B385" s="19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2.75">
      <c r="A386" s="18"/>
      <c r="B386" s="19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2.75">
      <c r="A387" s="18"/>
      <c r="B387" s="19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2.75">
      <c r="A388" s="18"/>
      <c r="B388" s="19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2.75">
      <c r="A389" s="18"/>
      <c r="B389" s="19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2.75">
      <c r="A390" s="18"/>
      <c r="B390" s="19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2.75">
      <c r="A391" s="18"/>
      <c r="B391" s="19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2.75">
      <c r="A392" s="18"/>
      <c r="B392" s="19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2.75">
      <c r="A393" s="18"/>
      <c r="B393" s="19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2.75">
      <c r="A394" s="18"/>
      <c r="B394" s="19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2.75">
      <c r="A395" s="18"/>
      <c r="B395" s="19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2.75">
      <c r="A396" s="18"/>
      <c r="B396" s="19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2.75">
      <c r="A397" s="18"/>
      <c r="B397" s="19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2.75">
      <c r="A398" s="18"/>
      <c r="B398" s="19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2.75">
      <c r="A399" s="18"/>
      <c r="B399" s="19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2.75">
      <c r="A400" s="18"/>
      <c r="B400" s="19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2.75">
      <c r="A401" s="18"/>
      <c r="B401" s="19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2.75">
      <c r="A402" s="18"/>
      <c r="B402" s="19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2.75">
      <c r="A403" s="18"/>
      <c r="B403" s="19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2.75">
      <c r="A404" s="18"/>
      <c r="B404" s="19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2.75">
      <c r="A405" s="18"/>
      <c r="B405" s="19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2.75">
      <c r="A406" s="18"/>
      <c r="B406" s="19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2.75">
      <c r="A407" s="18"/>
      <c r="B407" s="19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2.75">
      <c r="A408" s="18"/>
      <c r="B408" s="19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2.75">
      <c r="A409" s="18"/>
      <c r="B409" s="19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2.75">
      <c r="A410" s="18"/>
      <c r="B410" s="19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2.75">
      <c r="A411" s="18"/>
      <c r="B411" s="19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2.75">
      <c r="A412" s="18"/>
      <c r="B412" s="19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2.75">
      <c r="A413" s="18"/>
      <c r="B413" s="19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2.75">
      <c r="A414" s="18"/>
      <c r="B414" s="19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2.75">
      <c r="A415" s="18"/>
      <c r="B415" s="19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2.75">
      <c r="A416" s="18"/>
      <c r="B416" s="19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2.75">
      <c r="A417" s="18"/>
      <c r="B417" s="19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2.75">
      <c r="A418" s="18"/>
      <c r="B418" s="19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2.75">
      <c r="A419" s="18"/>
      <c r="B419" s="19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2.75">
      <c r="A420" s="18"/>
      <c r="B420" s="19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2.75">
      <c r="A421" s="18"/>
      <c r="B421" s="19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2.75">
      <c r="A422" s="18"/>
      <c r="B422" s="19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2.75">
      <c r="A423" s="18"/>
      <c r="B423" s="19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2.75">
      <c r="A424" s="18"/>
      <c r="B424" s="19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2.75">
      <c r="A425" s="18"/>
      <c r="B425" s="19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2.75">
      <c r="A426" s="18"/>
      <c r="B426" s="19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2.75">
      <c r="A427" s="18"/>
      <c r="B427" s="19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2.75">
      <c r="A428" s="18"/>
      <c r="B428" s="19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2.75">
      <c r="A429" s="18"/>
      <c r="B429" s="19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ht="12.75">
      <c r="A430" s="18"/>
      <c r="B430" s="19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2.75">
      <c r="A431" s="18"/>
      <c r="B431" s="19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2.75">
      <c r="A432" s="18"/>
      <c r="B432" s="19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2.75">
      <c r="A433" s="18"/>
      <c r="B433" s="19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2.75">
      <c r="A434" s="18"/>
      <c r="B434" s="19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2.75">
      <c r="A435" s="18"/>
      <c r="B435" s="19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2.75">
      <c r="A436" s="18"/>
      <c r="B436" s="19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2.75">
      <c r="A437" s="18"/>
      <c r="B437" s="19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2.75">
      <c r="A438" s="18"/>
      <c r="B438" s="19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2.75">
      <c r="A439" s="18"/>
      <c r="B439" s="19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2.75">
      <c r="A440" s="18"/>
      <c r="B440" s="19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2.75">
      <c r="A441" s="18"/>
      <c r="B441" s="19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2.75">
      <c r="A442" s="18"/>
      <c r="B442" s="19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2.75">
      <c r="A443" s="18"/>
      <c r="B443" s="19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2.75">
      <c r="A444" s="18"/>
      <c r="B444" s="19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2.75">
      <c r="A445" s="18"/>
      <c r="B445" s="19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2.75">
      <c r="A446" s="18"/>
      <c r="B446" s="19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2.75">
      <c r="A447" s="18"/>
      <c r="B447" s="19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2.75">
      <c r="A448" s="18"/>
      <c r="B448" s="19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ht="12.75">
      <c r="A449" s="18"/>
      <c r="B449" s="19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ht="12.75">
      <c r="A450" s="18"/>
      <c r="B450" s="19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ht="12.75">
      <c r="A451" s="18"/>
      <c r="B451" s="19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2.75">
      <c r="A452" s="18"/>
      <c r="B452" s="19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2.75">
      <c r="A453" s="18"/>
      <c r="B453" s="19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2.75">
      <c r="A454" s="18"/>
      <c r="B454" s="19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2.75">
      <c r="A455" s="18"/>
      <c r="B455" s="19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2.75">
      <c r="A456" s="18"/>
      <c r="B456" s="19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ht="12.75">
      <c r="A457" s="18"/>
      <c r="B457" s="19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ht="12.75">
      <c r="A458" s="18"/>
      <c r="B458" s="19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ht="12.75">
      <c r="A459" s="18"/>
      <c r="B459" s="19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ht="12.75">
      <c r="A460" s="18"/>
      <c r="B460" s="19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ht="12.75">
      <c r="A461" s="18"/>
      <c r="B461" s="19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ht="12.75">
      <c r="A462" s="18"/>
      <c r="B462" s="19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ht="12.75">
      <c r="A463" s="18"/>
      <c r="B463" s="19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2.75">
      <c r="A464" s="18"/>
      <c r="B464" s="19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2.75">
      <c r="A465" s="18"/>
      <c r="B465" s="19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2.75">
      <c r="A466" s="18"/>
      <c r="B466" s="19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2.75">
      <c r="A467" s="18"/>
      <c r="B467" s="19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2.75">
      <c r="A468" s="18"/>
      <c r="B468" s="19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2.75">
      <c r="A469" s="18"/>
      <c r="B469" s="19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2.75">
      <c r="A470" s="18"/>
      <c r="B470" s="19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2.75">
      <c r="A471" s="18"/>
      <c r="B471" s="19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2.75">
      <c r="A472" s="18"/>
      <c r="B472" s="19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2.75">
      <c r="A473" s="18"/>
      <c r="B473" s="19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2.75">
      <c r="A474" s="18"/>
      <c r="B474" s="19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2.75">
      <c r="A475" s="18"/>
      <c r="B475" s="19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2.75">
      <c r="A476" s="18"/>
      <c r="B476" s="19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2.75">
      <c r="A477" s="18"/>
      <c r="B477" s="19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2.75">
      <c r="A478" s="18"/>
      <c r="B478" s="19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2.75">
      <c r="A479" s="18"/>
      <c r="B479" s="19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2.75">
      <c r="A480" s="18"/>
      <c r="B480" s="19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2.75">
      <c r="A481" s="18"/>
      <c r="B481" s="19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2.75">
      <c r="A482" s="18"/>
      <c r="B482" s="19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2.75">
      <c r="A483" s="18"/>
      <c r="B483" s="19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2.75">
      <c r="A484" s="18"/>
      <c r="B484" s="19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2.75">
      <c r="A485" s="18"/>
      <c r="B485" s="19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2.75">
      <c r="A486" s="18"/>
      <c r="B486" s="19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2.75">
      <c r="A487" s="18"/>
      <c r="B487" s="19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2.75">
      <c r="A488" s="18"/>
      <c r="B488" s="19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2.75">
      <c r="A489" s="18"/>
      <c r="B489" s="19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2.75">
      <c r="A490" s="18"/>
      <c r="B490" s="19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2.75">
      <c r="A491" s="18"/>
      <c r="B491" s="19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2.75">
      <c r="A492" s="18"/>
      <c r="B492" s="19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2.75">
      <c r="A493" s="18"/>
      <c r="B493" s="19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2.75">
      <c r="A494" s="18"/>
      <c r="B494" s="19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2.75">
      <c r="A495" s="18"/>
      <c r="B495" s="19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2.75">
      <c r="A496" s="18"/>
      <c r="B496" s="19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2.75">
      <c r="A497" s="18"/>
      <c r="B497" s="19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2.75">
      <c r="A498" s="18"/>
      <c r="B498" s="19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2.75">
      <c r="A499" s="18"/>
      <c r="B499" s="19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2.75">
      <c r="A500" s="18"/>
      <c r="B500" s="19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2.75">
      <c r="A501" s="18"/>
      <c r="B501" s="19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2.75">
      <c r="A502" s="18"/>
      <c r="B502" s="19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2.75">
      <c r="A503" s="18"/>
      <c r="B503" s="19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2.75">
      <c r="A504" s="18"/>
      <c r="B504" s="19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2.75">
      <c r="A505" s="18"/>
      <c r="B505" s="19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2.75">
      <c r="A506" s="18"/>
      <c r="B506" s="19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2.75">
      <c r="A507" s="18"/>
      <c r="B507" s="19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2.75">
      <c r="A508" s="18"/>
      <c r="B508" s="19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2.75">
      <c r="A509" s="18"/>
      <c r="B509" s="19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2.75">
      <c r="A510" s="18"/>
      <c r="B510" s="19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2.75">
      <c r="A511" s="18"/>
      <c r="B511" s="19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2.75">
      <c r="A512" s="18"/>
      <c r="B512" s="19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2.75">
      <c r="A513" s="18"/>
      <c r="B513" s="19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2.75">
      <c r="A514" s="18"/>
      <c r="B514" s="19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2.75">
      <c r="A515" s="18"/>
      <c r="B515" s="19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2.75">
      <c r="A516" s="18"/>
      <c r="B516" s="19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2.75">
      <c r="A517" s="18"/>
      <c r="B517" s="19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2.75">
      <c r="A518" s="18"/>
      <c r="B518" s="19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2.75">
      <c r="A519" s="18"/>
      <c r="B519" s="19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2.75">
      <c r="A520" s="18"/>
      <c r="B520" s="19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2.75">
      <c r="A521" s="18"/>
      <c r="B521" s="19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2.75">
      <c r="A522" s="18"/>
      <c r="B522" s="19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2.75">
      <c r="A523" s="18"/>
      <c r="B523" s="19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2.75">
      <c r="A524" s="18"/>
      <c r="B524" s="19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2.75">
      <c r="A525" s="18"/>
      <c r="B525" s="19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2.75">
      <c r="A526" s="18"/>
      <c r="B526" s="19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2.75">
      <c r="A527" s="18"/>
      <c r="B527" s="19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2.75">
      <c r="A528" s="18"/>
      <c r="B528" s="19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2.75">
      <c r="A529" s="18"/>
      <c r="B529" s="19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2.75">
      <c r="A530" s="18"/>
      <c r="B530" s="19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2.75">
      <c r="A531" s="18"/>
      <c r="B531" s="19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2.75">
      <c r="A532" s="18"/>
      <c r="B532" s="19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2.75">
      <c r="A533" s="18"/>
      <c r="B533" s="19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2.75">
      <c r="A534" s="18"/>
      <c r="B534" s="19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2.75">
      <c r="A535" s="18"/>
      <c r="B535" s="19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2.75">
      <c r="A536" s="18"/>
      <c r="B536" s="19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2.75">
      <c r="A537" s="18"/>
      <c r="B537" s="19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2.75">
      <c r="A538" s="18"/>
      <c r="B538" s="19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2.75">
      <c r="A539" s="18"/>
      <c r="B539" s="19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2.75">
      <c r="A540" s="18"/>
      <c r="B540" s="19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2.75">
      <c r="A541" s="18"/>
      <c r="B541" s="19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2.75">
      <c r="A542" s="18"/>
      <c r="B542" s="19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2.75">
      <c r="A543" s="18"/>
      <c r="B543" s="19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2.75">
      <c r="A544" s="18"/>
      <c r="B544" s="19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2.75">
      <c r="A545" s="18"/>
      <c r="B545" s="19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2.75">
      <c r="A546" s="18"/>
      <c r="B546" s="19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2.75">
      <c r="A547" s="18"/>
      <c r="B547" s="19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2.75">
      <c r="A548" s="18"/>
      <c r="B548" s="19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2.75">
      <c r="A549" s="18"/>
      <c r="B549" s="19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2.75">
      <c r="A550" s="18"/>
      <c r="B550" s="19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2.75">
      <c r="A551" s="18"/>
      <c r="B551" s="19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2.75">
      <c r="A552" s="18"/>
      <c r="B552" s="19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2.75">
      <c r="A553" s="18"/>
      <c r="B553" s="19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2.75">
      <c r="A554" s="18"/>
      <c r="B554" s="19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2.75">
      <c r="A555" s="18"/>
      <c r="B555" s="19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2.75">
      <c r="A556" s="18"/>
      <c r="B556" s="19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2.75">
      <c r="A557" s="18"/>
      <c r="B557" s="19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2.75">
      <c r="A558" s="18"/>
      <c r="B558" s="19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2.75">
      <c r="A559" s="18"/>
      <c r="B559" s="19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2.75">
      <c r="A560" s="18"/>
      <c r="B560" s="19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2.75">
      <c r="A561" s="18"/>
      <c r="B561" s="19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2.75">
      <c r="A562" s="18"/>
      <c r="B562" s="19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2.75">
      <c r="A563" s="18"/>
      <c r="B563" s="19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2.75">
      <c r="A564" s="18"/>
      <c r="B564" s="19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2.75">
      <c r="A565" s="18"/>
      <c r="B565" s="19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2.75">
      <c r="A566" s="18"/>
      <c r="B566" s="19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2.75">
      <c r="A567" s="18"/>
      <c r="B567" s="19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2.75">
      <c r="A568" s="18"/>
      <c r="B568" s="19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2.75">
      <c r="A569" s="18"/>
      <c r="B569" s="19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2.75">
      <c r="A570" s="18"/>
      <c r="B570" s="19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2.75">
      <c r="A571" s="18"/>
      <c r="B571" s="19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2.75">
      <c r="A572" s="18"/>
      <c r="B572" s="19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2.75">
      <c r="A573" s="18"/>
      <c r="B573" s="19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2.75">
      <c r="A574" s="18"/>
      <c r="B574" s="19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2.75">
      <c r="A575" s="18"/>
      <c r="B575" s="19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2.75">
      <c r="A576" s="18"/>
      <c r="B576" s="19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2.75">
      <c r="A577" s="18"/>
      <c r="B577" s="19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2.75">
      <c r="A578" s="18"/>
      <c r="B578" s="19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2.75">
      <c r="A579" s="18"/>
      <c r="B579" s="19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2.75">
      <c r="A580" s="18"/>
      <c r="B580" s="19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2.75">
      <c r="A581" s="18"/>
      <c r="B581" s="19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2.75">
      <c r="A582" s="18"/>
      <c r="B582" s="19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2.75">
      <c r="A583" s="18"/>
      <c r="B583" s="19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2.75">
      <c r="A584" s="18"/>
      <c r="B584" s="19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2.75">
      <c r="A585" s="18"/>
      <c r="B585" s="19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2.75">
      <c r="A586" s="18"/>
      <c r="B586" s="19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2.75">
      <c r="A587" s="18"/>
      <c r="B587" s="19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2.75">
      <c r="A588" s="18"/>
      <c r="B588" s="19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2.75">
      <c r="A589" s="18"/>
      <c r="B589" s="19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2.75">
      <c r="A590" s="18"/>
      <c r="B590" s="19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2.75">
      <c r="A591" s="18"/>
      <c r="B591" s="19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2.75">
      <c r="A592" s="18"/>
      <c r="B592" s="19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2.75">
      <c r="A593" s="18"/>
      <c r="B593" s="19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2.75">
      <c r="A594" s="18"/>
      <c r="B594" s="19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2.75">
      <c r="A595" s="18"/>
      <c r="B595" s="19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2.75">
      <c r="A596" s="18"/>
      <c r="B596" s="19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2.75">
      <c r="A597" s="18"/>
      <c r="B597" s="19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2.75">
      <c r="A598" s="18"/>
      <c r="B598" s="19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2.75">
      <c r="A599" s="18"/>
      <c r="B599" s="19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2.75">
      <c r="A600" s="18"/>
      <c r="B600" s="19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2.75">
      <c r="A601" s="18"/>
      <c r="B601" s="19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2.75">
      <c r="A602" s="18"/>
      <c r="B602" s="19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2.75">
      <c r="A603" s="18"/>
      <c r="B603" s="19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2.75">
      <c r="A604" s="18"/>
      <c r="B604" s="19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2.75">
      <c r="A605" s="18"/>
      <c r="B605" s="19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2.75">
      <c r="A606" s="18"/>
      <c r="B606" s="19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2.75">
      <c r="A607" s="18"/>
      <c r="B607" s="19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2.75">
      <c r="A608" s="18"/>
      <c r="B608" s="19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ht="12.75">
      <c r="A609" s="18"/>
      <c r="B609" s="19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ht="12.75">
      <c r="A610" s="18"/>
      <c r="B610" s="19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ht="12.75">
      <c r="A611" s="18"/>
      <c r="B611" s="19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ht="12.75">
      <c r="A612" s="18"/>
      <c r="B612" s="19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ht="12.75">
      <c r="A613" s="18"/>
      <c r="B613" s="19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ht="12.75">
      <c r="A614" s="18"/>
      <c r="B614" s="19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ht="12.75">
      <c r="A615" s="18"/>
      <c r="B615" s="19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ht="12.75">
      <c r="A616" s="18"/>
      <c r="B616" s="19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ht="12.75">
      <c r="A617" s="18"/>
      <c r="B617" s="19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ht="12.75">
      <c r="A618" s="18"/>
      <c r="B618" s="19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ht="12.75">
      <c r="A619" s="18"/>
      <c r="B619" s="19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ht="12.75">
      <c r="A620" s="18"/>
      <c r="B620" s="19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ht="12.75">
      <c r="A621" s="18"/>
      <c r="B621" s="19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ht="12.75">
      <c r="A622" s="18"/>
      <c r="B622" s="19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ht="12.75">
      <c r="A623" s="18"/>
      <c r="B623" s="19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ht="12.75">
      <c r="A624" s="18"/>
      <c r="B624" s="19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ht="12.75">
      <c r="A625" s="18"/>
      <c r="B625" s="19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ht="12.75">
      <c r="A626" s="18"/>
      <c r="B626" s="19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ht="12.75">
      <c r="A627" s="18"/>
      <c r="B627" s="19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ht="12.75">
      <c r="A628" s="18"/>
      <c r="B628" s="19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ht="12.75">
      <c r="A629" s="18"/>
      <c r="B629" s="19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ht="12.75">
      <c r="A630" s="18"/>
      <c r="B630" s="19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ht="12.75">
      <c r="A631" s="18"/>
      <c r="B631" s="19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ht="12.75">
      <c r="A632" s="18"/>
      <c r="B632" s="19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2.75">
      <c r="A633" s="18"/>
      <c r="B633" s="19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ht="12.75">
      <c r="A634" s="18"/>
      <c r="B634" s="19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ht="12.75">
      <c r="A635" s="18"/>
      <c r="B635" s="19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ht="12.75">
      <c r="A636" s="18"/>
      <c r="B636" s="19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ht="12.75">
      <c r="A637" s="18"/>
      <c r="B637" s="19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ht="12.75">
      <c r="A638" s="18"/>
      <c r="B638" s="19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ht="12.75">
      <c r="A639" s="18"/>
      <c r="B639" s="19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ht="12.75">
      <c r="A640" s="18"/>
      <c r="B640" s="19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2.75">
      <c r="A641" s="18"/>
      <c r="B641" s="19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2.75">
      <c r="A642" s="18"/>
      <c r="B642" s="19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2.75">
      <c r="A643" s="18"/>
      <c r="B643" s="19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2.75">
      <c r="A644" s="18"/>
      <c r="B644" s="19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2.75">
      <c r="A645" s="18"/>
      <c r="B645" s="19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2.75">
      <c r="A646" s="18"/>
      <c r="B646" s="19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2.75">
      <c r="A647" s="18"/>
      <c r="B647" s="19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2.75">
      <c r="A648" s="18"/>
      <c r="B648" s="19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2.75">
      <c r="A649" s="18"/>
      <c r="B649" s="19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2.75">
      <c r="A650" s="18"/>
      <c r="B650" s="19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2.75">
      <c r="A651" s="18"/>
      <c r="B651" s="19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2.75">
      <c r="A652" s="18"/>
      <c r="B652" s="19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2.75">
      <c r="A653" s="18"/>
      <c r="B653" s="19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2.75">
      <c r="A654" s="18"/>
      <c r="B654" s="19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2.75">
      <c r="A655" s="18"/>
      <c r="B655" s="19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2.75">
      <c r="A656" s="18"/>
      <c r="B656" s="19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2.75">
      <c r="A657" s="18"/>
      <c r="B657" s="19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2.75">
      <c r="A658" s="18"/>
      <c r="B658" s="19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2.75">
      <c r="A659" s="18"/>
      <c r="B659" s="19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2.75">
      <c r="A660" s="18"/>
      <c r="B660" s="19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2.75">
      <c r="A661" s="18"/>
      <c r="B661" s="19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2.75">
      <c r="A662" s="18"/>
      <c r="B662" s="19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2.75">
      <c r="A663" s="18"/>
      <c r="B663" s="19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2.75">
      <c r="A664" s="18"/>
      <c r="B664" s="19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2.75">
      <c r="A665" s="18"/>
      <c r="B665" s="19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2.75">
      <c r="A666" s="18"/>
      <c r="B666" s="19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2.75">
      <c r="A667" s="18"/>
      <c r="B667" s="19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2.75">
      <c r="A668" s="18"/>
      <c r="B668" s="19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2.75">
      <c r="A669" s="18"/>
      <c r="B669" s="19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2.75">
      <c r="A670" s="18"/>
      <c r="B670" s="19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2.75">
      <c r="A671" s="18"/>
      <c r="B671" s="19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2.75">
      <c r="A672" s="18"/>
      <c r="B672" s="19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2.75">
      <c r="A673" s="18"/>
      <c r="B673" s="19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2.75">
      <c r="A674" s="18"/>
      <c r="B674" s="19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2.75">
      <c r="A675" s="18"/>
      <c r="B675" s="19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2.75">
      <c r="A676" s="18"/>
      <c r="B676" s="19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2.75">
      <c r="A677" s="18"/>
      <c r="B677" s="19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2.75">
      <c r="A678" s="18"/>
      <c r="B678" s="19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2.75">
      <c r="A679" s="18"/>
      <c r="B679" s="19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2.75">
      <c r="A680" s="18"/>
      <c r="B680" s="19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2.75">
      <c r="A681" s="18"/>
      <c r="B681" s="19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2.75">
      <c r="A682" s="18"/>
      <c r="B682" s="19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2.75">
      <c r="A683" s="18"/>
      <c r="B683" s="19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2.75">
      <c r="A684" s="18"/>
      <c r="B684" s="19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2.75">
      <c r="A685" s="18"/>
      <c r="B685" s="19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2.75">
      <c r="A686" s="18"/>
      <c r="B686" s="19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2.75">
      <c r="A687" s="18"/>
      <c r="B687" s="19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2.75">
      <c r="A688" s="18"/>
      <c r="B688" s="19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2.75">
      <c r="A689" s="18"/>
      <c r="B689" s="19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2.75">
      <c r="A690" s="18"/>
      <c r="B690" s="19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2.75">
      <c r="A691" s="18"/>
      <c r="B691" s="19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2.75">
      <c r="A692" s="18"/>
      <c r="B692" s="19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2.75">
      <c r="A693" s="18"/>
      <c r="B693" s="19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2.75">
      <c r="A694" s="18"/>
      <c r="B694" s="19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2.75">
      <c r="A695" s="18"/>
      <c r="B695" s="19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2.75">
      <c r="A696" s="18"/>
      <c r="B696" s="19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2.75">
      <c r="A697" s="18"/>
      <c r="B697" s="19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2.75">
      <c r="A698" s="18"/>
      <c r="B698" s="19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2.75">
      <c r="A699" s="18"/>
      <c r="B699" s="19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2.75">
      <c r="A700" s="18"/>
      <c r="B700" s="19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2.75">
      <c r="A701" s="18"/>
      <c r="B701" s="19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2.75">
      <c r="A702" s="18"/>
      <c r="B702" s="19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2.75">
      <c r="A703" s="18"/>
      <c r="B703" s="19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2.75">
      <c r="A704" s="18"/>
      <c r="B704" s="19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2.75">
      <c r="A705" s="18"/>
      <c r="B705" s="19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2.75">
      <c r="A706" s="18"/>
      <c r="B706" s="19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2.75">
      <c r="A707" s="18"/>
      <c r="B707" s="19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2.75">
      <c r="A708" s="18"/>
      <c r="B708" s="19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2.75">
      <c r="A709" s="18"/>
      <c r="B709" s="19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2.75">
      <c r="A710" s="18"/>
      <c r="B710" s="19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2.75">
      <c r="A711" s="18"/>
      <c r="B711" s="19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2.75">
      <c r="A712" s="18"/>
      <c r="B712" s="19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2.75">
      <c r="A713" s="18"/>
      <c r="B713" s="19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2.75">
      <c r="A714" s="18"/>
      <c r="B714" s="19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2.75">
      <c r="A715" s="18"/>
      <c r="B715" s="19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2.75">
      <c r="A716" s="18"/>
      <c r="B716" s="19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2.75">
      <c r="A717" s="18"/>
      <c r="B717" s="19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2.75">
      <c r="A718" s="18"/>
      <c r="B718" s="19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2.75">
      <c r="A719" s="18"/>
      <c r="B719" s="19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2.75">
      <c r="A720" s="18"/>
      <c r="B720" s="19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2.75">
      <c r="A721" s="18"/>
      <c r="B721" s="19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2.75">
      <c r="A722" s="18"/>
      <c r="B722" s="19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2.75">
      <c r="A723" s="18"/>
      <c r="B723" s="19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2.75">
      <c r="A724" s="18"/>
      <c r="B724" s="19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2.75">
      <c r="A725" s="18"/>
      <c r="B725" s="19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2.75">
      <c r="A726" s="18"/>
      <c r="B726" s="19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2.75">
      <c r="A727" s="18"/>
      <c r="B727" s="19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2.75">
      <c r="A728" s="18"/>
      <c r="B728" s="19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2.75">
      <c r="A729" s="18"/>
      <c r="B729" s="19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2.75">
      <c r="A730" s="18"/>
      <c r="B730" s="19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2.75">
      <c r="A731" s="18"/>
      <c r="B731" s="19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2.75">
      <c r="A732" s="18"/>
      <c r="B732" s="19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2.75">
      <c r="A733" s="18"/>
      <c r="B733" s="19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2.75">
      <c r="A734" s="18"/>
      <c r="B734" s="19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2.75">
      <c r="A735" s="18"/>
      <c r="B735" s="19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2.75">
      <c r="A736" s="18"/>
      <c r="B736" s="19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2.75">
      <c r="A737" s="18"/>
      <c r="B737" s="19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2.75">
      <c r="A738" s="18"/>
      <c r="B738" s="19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2.75">
      <c r="A739" s="18"/>
      <c r="B739" s="19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2.75">
      <c r="A740" s="18"/>
      <c r="B740" s="19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2.75">
      <c r="A741" s="18"/>
      <c r="B741" s="19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2.75">
      <c r="A742" s="18"/>
      <c r="B742" s="19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2.75">
      <c r="A743" s="18"/>
      <c r="B743" s="19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2.75">
      <c r="A744" s="18"/>
      <c r="B744" s="19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2.75">
      <c r="A745" s="18"/>
      <c r="B745" s="19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2.75">
      <c r="A746" s="18"/>
      <c r="B746" s="19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2.75">
      <c r="A747" s="18"/>
      <c r="B747" s="19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2.75">
      <c r="A748" s="18"/>
      <c r="B748" s="19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2.75">
      <c r="A749" s="18"/>
      <c r="B749" s="19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2.75">
      <c r="A750" s="18"/>
      <c r="B750" s="19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2.75">
      <c r="A751" s="18"/>
      <c r="B751" s="19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2.75">
      <c r="A752" s="18"/>
      <c r="B752" s="19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2.75">
      <c r="A753" s="18"/>
      <c r="B753" s="19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2.75">
      <c r="A754" s="18"/>
      <c r="B754" s="19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2.75">
      <c r="A755" s="18"/>
      <c r="B755" s="19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2.75">
      <c r="A756" s="18"/>
      <c r="B756" s="19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2.75">
      <c r="A757" s="18"/>
      <c r="B757" s="19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2.75">
      <c r="A758" s="18"/>
      <c r="B758" s="19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2.75">
      <c r="A759" s="18"/>
      <c r="B759" s="19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2.75">
      <c r="A760" s="18"/>
      <c r="B760" s="19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2.75">
      <c r="A761" s="18"/>
      <c r="B761" s="19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2.75">
      <c r="A762" s="18"/>
      <c r="B762" s="19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2.75">
      <c r="A763" s="18"/>
      <c r="B763" s="19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2.75">
      <c r="A764" s="18"/>
      <c r="B764" s="19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2.75">
      <c r="A765" s="18"/>
      <c r="B765" s="19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2.75">
      <c r="A766" s="18"/>
      <c r="B766" s="19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2.75">
      <c r="A767" s="18"/>
      <c r="B767" s="19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2.75">
      <c r="A768" s="18"/>
      <c r="B768" s="19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2.75">
      <c r="A769" s="18"/>
      <c r="B769" s="19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ht="12.75">
      <c r="A770" s="18"/>
      <c r="B770" s="19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2.75">
      <c r="A771" s="18"/>
      <c r="B771" s="19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2.75">
      <c r="A772" s="18"/>
      <c r="B772" s="19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2.75">
      <c r="A773" s="18"/>
      <c r="B773" s="19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ht="12.75">
      <c r="A774" s="18"/>
      <c r="B774" s="19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2.75">
      <c r="A775" s="18"/>
      <c r="B775" s="19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2.75">
      <c r="A776" s="18"/>
      <c r="B776" s="19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2.75">
      <c r="A777" s="18"/>
      <c r="B777" s="19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2.75">
      <c r="A778" s="18"/>
      <c r="B778" s="19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2.75">
      <c r="A779" s="18"/>
      <c r="B779" s="19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2.75">
      <c r="A780" s="18"/>
      <c r="B780" s="19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2.75">
      <c r="A781" s="18"/>
      <c r="B781" s="19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2.75">
      <c r="A782" s="18"/>
      <c r="B782" s="19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2.75">
      <c r="A783" s="18"/>
      <c r="B783" s="19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2.75">
      <c r="A784" s="18"/>
      <c r="B784" s="19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2.75">
      <c r="A785" s="18"/>
      <c r="B785" s="19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2.75">
      <c r="A786" s="18"/>
      <c r="B786" s="19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2.75">
      <c r="A787" s="18"/>
      <c r="B787" s="19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2.75">
      <c r="A788" s="18"/>
      <c r="B788" s="19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2.75">
      <c r="A789" s="18"/>
      <c r="B789" s="19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2.75">
      <c r="A790" s="18"/>
      <c r="B790" s="19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2.75">
      <c r="A791" s="18"/>
      <c r="B791" s="19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2.75">
      <c r="A792" s="18"/>
      <c r="B792" s="19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2.75">
      <c r="A793" s="18"/>
      <c r="B793" s="19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2.75">
      <c r="A794" s="18"/>
      <c r="B794" s="19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2.75">
      <c r="A795" s="18"/>
      <c r="B795" s="19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2.75">
      <c r="A796" s="18"/>
      <c r="B796" s="19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2.75">
      <c r="A797" s="18"/>
      <c r="B797" s="19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2.75">
      <c r="A798" s="18"/>
      <c r="B798" s="19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ht="12.75">
      <c r="A799" s="18"/>
      <c r="B799" s="19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ht="12.75">
      <c r="A800" s="18"/>
      <c r="B800" s="19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ht="12.75">
      <c r="A801" s="18"/>
      <c r="B801" s="19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ht="12.75">
      <c r="A802" s="18"/>
      <c r="B802" s="19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ht="12.75">
      <c r="A803" s="18"/>
      <c r="B803" s="19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ht="12.75">
      <c r="A804" s="18"/>
      <c r="B804" s="19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ht="12.75">
      <c r="A805" s="18"/>
      <c r="B805" s="19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ht="12.75">
      <c r="A806" s="18"/>
      <c r="B806" s="19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ht="12.75">
      <c r="A807" s="18"/>
      <c r="B807" s="19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ht="12.75">
      <c r="A808" s="18"/>
      <c r="B808" s="19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ht="12.75">
      <c r="A809" s="18"/>
      <c r="B809" s="19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ht="12.75">
      <c r="A810" s="18"/>
      <c r="B810" s="19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 ht="12.75">
      <c r="A811" s="18"/>
      <c r="B811" s="19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 ht="12.75">
      <c r="A812" s="18"/>
      <c r="B812" s="19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 ht="12.75">
      <c r="A813" s="18"/>
      <c r="B813" s="19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 ht="12.75">
      <c r="A814" s="18"/>
      <c r="B814" s="19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 ht="12.75">
      <c r="A815" s="18"/>
      <c r="B815" s="19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 ht="12.75">
      <c r="A816" s="18"/>
      <c r="B816" s="19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 ht="12.75">
      <c r="A817" s="18"/>
      <c r="B817" s="19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 ht="12.75">
      <c r="A818" s="18"/>
      <c r="B818" s="19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 ht="12.75">
      <c r="A819" s="18"/>
      <c r="B819" s="19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 ht="12.75">
      <c r="A820" s="18"/>
      <c r="B820" s="19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ht="12.75">
      <c r="A821" s="18"/>
      <c r="B821" s="19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 ht="12.75">
      <c r="A822" s="18"/>
      <c r="B822" s="19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 ht="12.75">
      <c r="A823" s="18"/>
      <c r="B823" s="19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 ht="12.75">
      <c r="A824" s="18"/>
      <c r="B824" s="19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 ht="12.75">
      <c r="A825" s="18"/>
      <c r="B825" s="19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 ht="12.75">
      <c r="A826" s="18"/>
      <c r="B826" s="19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 ht="12.75">
      <c r="A827" s="18"/>
      <c r="B827" s="19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 ht="12.75">
      <c r="A828" s="18"/>
      <c r="B828" s="19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 ht="12.75">
      <c r="A829" s="18"/>
      <c r="B829" s="19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 ht="12.75">
      <c r="A830" s="18"/>
      <c r="B830" s="19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 ht="12.75">
      <c r="A831" s="18"/>
      <c r="B831" s="19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 ht="12.75">
      <c r="A832" s="18"/>
      <c r="B832" s="19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 ht="12.75">
      <c r="A833" s="18"/>
      <c r="B833" s="19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 ht="12.75">
      <c r="A834" s="18"/>
      <c r="B834" s="19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 ht="12.75">
      <c r="A835" s="18"/>
      <c r="B835" s="19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 ht="12.75">
      <c r="A836" s="18"/>
      <c r="B836" s="19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 ht="12.75">
      <c r="A837" s="18"/>
      <c r="B837" s="19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 ht="12.75">
      <c r="A838" s="18"/>
      <c r="B838" s="19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 ht="12.75">
      <c r="A839" s="18"/>
      <c r="B839" s="19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 ht="12.75">
      <c r="A840" s="18"/>
      <c r="B840" s="19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 ht="12.75">
      <c r="A841" s="18"/>
      <c r="B841" s="19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 ht="12.75">
      <c r="A842" s="18"/>
      <c r="B842" s="19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 ht="12.75">
      <c r="A843" s="18"/>
      <c r="B843" s="19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 ht="12.75">
      <c r="A844" s="18"/>
      <c r="B844" s="19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ht="12.75">
      <c r="A845" s="18"/>
      <c r="B845" s="19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ht="12.75">
      <c r="A846" s="18"/>
      <c r="B846" s="19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ht="12.75">
      <c r="A847" s="18"/>
      <c r="B847" s="19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ht="12.75">
      <c r="A848" s="18"/>
      <c r="B848" s="19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ht="12.75">
      <c r="A849" s="18"/>
      <c r="B849" s="19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ht="12.75">
      <c r="A850" s="18"/>
      <c r="B850" s="19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ht="12.75">
      <c r="A851" s="18"/>
      <c r="B851" s="19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ht="12.75">
      <c r="A852" s="18"/>
      <c r="B852" s="19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ht="12.75">
      <c r="A853" s="18"/>
      <c r="B853" s="19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ht="12.75">
      <c r="A854" s="18"/>
      <c r="B854" s="19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ht="12.75">
      <c r="A855" s="18"/>
      <c r="B855" s="19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ht="12.75">
      <c r="A856" s="18"/>
      <c r="B856" s="19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2.75">
      <c r="A857" s="18"/>
      <c r="B857" s="19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2.75">
      <c r="A858" s="18"/>
      <c r="B858" s="19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2.75">
      <c r="A859" s="18"/>
      <c r="B859" s="19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2.75">
      <c r="A860" s="18"/>
      <c r="B860" s="19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2.75">
      <c r="A861" s="18"/>
      <c r="B861" s="19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2.75">
      <c r="A862" s="18"/>
      <c r="B862" s="19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2.75">
      <c r="A863" s="18"/>
      <c r="B863" s="19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2.75">
      <c r="A864" s="18"/>
      <c r="B864" s="19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2.75">
      <c r="A865" s="18"/>
      <c r="B865" s="19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2.75">
      <c r="A866" s="18"/>
      <c r="B866" s="19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2.75">
      <c r="A867" s="18"/>
      <c r="B867" s="19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2.75">
      <c r="A868" s="18"/>
      <c r="B868" s="19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2.75">
      <c r="A869" s="18"/>
      <c r="B869" s="19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2.75">
      <c r="A870" s="18"/>
      <c r="B870" s="19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2.75">
      <c r="A871" s="18"/>
      <c r="B871" s="19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2.75">
      <c r="A872" s="18"/>
      <c r="B872" s="19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2.75">
      <c r="A873" s="18"/>
      <c r="B873" s="19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2.75">
      <c r="A874" s="18"/>
      <c r="B874" s="19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2.75">
      <c r="A875" s="18"/>
      <c r="B875" s="19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2.75">
      <c r="A876" s="18"/>
      <c r="B876" s="19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2.75">
      <c r="A877" s="18"/>
      <c r="B877" s="19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2.75">
      <c r="A878" s="18"/>
      <c r="B878" s="19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2.75">
      <c r="A879" s="18"/>
      <c r="B879" s="19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2.75">
      <c r="A880" s="18"/>
      <c r="B880" s="19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2.75">
      <c r="A881" s="18"/>
      <c r="B881" s="19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2.75">
      <c r="A882" s="18"/>
      <c r="B882" s="19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2.75">
      <c r="A883" s="18"/>
      <c r="B883" s="19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2.75">
      <c r="A884" s="18"/>
      <c r="B884" s="19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2.75">
      <c r="A885" s="18"/>
      <c r="B885" s="19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2.75">
      <c r="A886" s="18"/>
      <c r="B886" s="19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2.75">
      <c r="A887" s="18"/>
      <c r="B887" s="19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2.75">
      <c r="A888" s="18"/>
      <c r="B888" s="19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2.75">
      <c r="A889" s="18"/>
      <c r="B889" s="19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2.75">
      <c r="A890" s="18"/>
      <c r="B890" s="19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2.75">
      <c r="A891" s="18"/>
      <c r="B891" s="19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2.75">
      <c r="A892" s="18"/>
      <c r="B892" s="19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2.75">
      <c r="A893" s="18"/>
      <c r="B893" s="19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2.75">
      <c r="A894" s="18"/>
      <c r="B894" s="19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2.75">
      <c r="A895" s="18"/>
      <c r="B895" s="19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2.75">
      <c r="A896" s="18"/>
      <c r="B896" s="19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2.75">
      <c r="A897" s="18"/>
      <c r="B897" s="19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2.75">
      <c r="A898" s="18"/>
      <c r="B898" s="19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2.75">
      <c r="A899" s="18"/>
      <c r="B899" s="19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2.75">
      <c r="A900" s="18"/>
      <c r="B900" s="19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2.75">
      <c r="A901" s="18"/>
      <c r="B901" s="19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2.75">
      <c r="A902" s="18"/>
      <c r="B902" s="19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2.75">
      <c r="A903" s="18"/>
      <c r="B903" s="19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2.75">
      <c r="A904" s="18"/>
      <c r="B904" s="19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2.75">
      <c r="A905" s="18"/>
      <c r="B905" s="19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2.75">
      <c r="A906" s="18"/>
      <c r="B906" s="19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2.75">
      <c r="A907" s="18"/>
      <c r="B907" s="19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2.75">
      <c r="A908" s="18"/>
      <c r="B908" s="19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2.75">
      <c r="A909" s="18"/>
      <c r="B909" s="19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2.75">
      <c r="A910" s="18"/>
      <c r="B910" s="19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2.75">
      <c r="A911" s="18"/>
      <c r="B911" s="19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2.75">
      <c r="A912" s="18"/>
      <c r="B912" s="19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2.75">
      <c r="A913" s="18"/>
      <c r="B913" s="19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2.75">
      <c r="A914" s="18"/>
      <c r="B914" s="19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2.75">
      <c r="A915" s="18"/>
      <c r="B915" s="19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2.75">
      <c r="A916" s="18"/>
      <c r="B916" s="19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2.75">
      <c r="A917" s="18"/>
      <c r="B917" s="19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2.75">
      <c r="A918" s="18"/>
      <c r="B918" s="19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2.75">
      <c r="A919" s="18"/>
      <c r="B919" s="19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2.75">
      <c r="A920" s="18"/>
      <c r="B920" s="19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2.75">
      <c r="A921" s="18"/>
      <c r="B921" s="19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2.75">
      <c r="A922" s="18"/>
      <c r="B922" s="19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2.75">
      <c r="A923" s="18"/>
      <c r="B923" s="19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2.75">
      <c r="A924" s="18"/>
      <c r="B924" s="19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2.75">
      <c r="A925" s="18"/>
      <c r="B925" s="19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2.75">
      <c r="A926" s="18"/>
      <c r="B926" s="19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2.75">
      <c r="A927" s="18"/>
      <c r="B927" s="19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2.75">
      <c r="A928" s="18"/>
      <c r="B928" s="19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2.75">
      <c r="A929" s="18"/>
      <c r="B929" s="19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2.75">
      <c r="A930" s="18"/>
      <c r="B930" s="19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2.75">
      <c r="A931" s="18"/>
      <c r="B931" s="19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2.75">
      <c r="A932" s="18"/>
      <c r="B932" s="19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2.75">
      <c r="A933" s="18"/>
      <c r="B933" s="19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2.75">
      <c r="A934" s="18"/>
      <c r="B934" s="19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2.75">
      <c r="A935" s="18"/>
      <c r="B935" s="19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2.75">
      <c r="A936" s="18"/>
      <c r="B936" s="19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2.75">
      <c r="A937" s="18"/>
      <c r="B937" s="19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2.75">
      <c r="A938" s="18"/>
      <c r="B938" s="19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2.75">
      <c r="A939" s="18"/>
      <c r="B939" s="19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2.75">
      <c r="A940" s="18"/>
      <c r="B940" s="19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2.75">
      <c r="A941" s="18"/>
      <c r="B941" s="19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2.75">
      <c r="A942" s="18"/>
      <c r="B942" s="19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2.75">
      <c r="A943" s="18"/>
      <c r="B943" s="19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2.75">
      <c r="A944" s="18"/>
      <c r="B944" s="19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2.75">
      <c r="A945" s="18"/>
      <c r="B945" s="19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2.75">
      <c r="A946" s="18"/>
      <c r="B946" s="19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2.75">
      <c r="A947" s="18"/>
      <c r="B947" s="19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2.75">
      <c r="A948" s="18"/>
      <c r="B948" s="19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2.75">
      <c r="A949" s="18"/>
      <c r="B949" s="19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2.75">
      <c r="A950" s="18"/>
      <c r="B950" s="19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2.75">
      <c r="A951" s="18"/>
      <c r="B951" s="19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2.75">
      <c r="A952" s="18"/>
      <c r="B952" s="19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2.75">
      <c r="A953" s="18"/>
      <c r="B953" s="19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2.75">
      <c r="A954" s="18"/>
      <c r="B954" s="19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2.75">
      <c r="A955" s="18"/>
      <c r="B955" s="19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2.75">
      <c r="A956" s="18"/>
      <c r="B956" s="19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2.75">
      <c r="A957" s="18"/>
      <c r="B957" s="19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2.75">
      <c r="A958" s="18"/>
      <c r="B958" s="19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2.75">
      <c r="A959" s="18"/>
      <c r="B959" s="19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2.75">
      <c r="A960" s="18"/>
      <c r="B960" s="19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2.75">
      <c r="A961" s="18"/>
      <c r="B961" s="19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2.75">
      <c r="A962" s="18"/>
      <c r="B962" s="19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ht="12.75">
      <c r="A963" s="18"/>
      <c r="B963" s="19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ht="12.75">
      <c r="A964" s="18"/>
      <c r="B964" s="19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ht="12.75">
      <c r="A965" s="18"/>
      <c r="B965" s="19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ht="12.75">
      <c r="A966" s="18"/>
      <c r="B966" s="19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ht="12.75">
      <c r="A967" s="18"/>
      <c r="B967" s="19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ht="12.75">
      <c r="A968" s="18"/>
      <c r="B968" s="19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ht="12.75">
      <c r="A969" s="18"/>
      <c r="B969" s="19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ht="12.75">
      <c r="A970" s="18"/>
      <c r="B970" s="19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ht="12.75">
      <c r="A971" s="18"/>
      <c r="B971" s="19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ht="12.75">
      <c r="A972" s="18"/>
      <c r="B972" s="19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ht="12.75">
      <c r="A973" s="18"/>
      <c r="B973" s="19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ht="12.75">
      <c r="A974" s="18"/>
      <c r="B974" s="19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 ht="12.75">
      <c r="A975" s="18"/>
      <c r="B975" s="19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 ht="12.75">
      <c r="A976" s="18"/>
      <c r="B976" s="19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 ht="12.75">
      <c r="A977" s="18"/>
      <c r="B977" s="19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 ht="12.75">
      <c r="A978" s="18"/>
      <c r="B978" s="19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 ht="12.75">
      <c r="A979" s="18"/>
      <c r="B979" s="19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 ht="12.75">
      <c r="A980" s="18"/>
      <c r="B980" s="19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 ht="12.75">
      <c r="A981" s="18"/>
      <c r="B981" s="19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 ht="12.75">
      <c r="A982" s="18"/>
      <c r="B982" s="19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 ht="12.75">
      <c r="A983" s="18"/>
      <c r="B983" s="19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 ht="12.75">
      <c r="A984" s="18"/>
      <c r="B984" s="19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ht="12.75">
      <c r="A985" s="18"/>
      <c r="B985" s="19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ht="12.75">
      <c r="A986" s="18"/>
      <c r="B986" s="19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ht="12.75">
      <c r="A987" s="18"/>
      <c r="B987" s="19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ht="12.75">
      <c r="A988" s="18"/>
      <c r="B988" s="19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ht="12.75">
      <c r="A989" s="18"/>
      <c r="B989" s="19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ht="12.75">
      <c r="A990" s="18"/>
      <c r="B990" s="19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ht="12.75">
      <c r="A991" s="18"/>
      <c r="B991" s="19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ht="12.75">
      <c r="A992" s="18"/>
      <c r="B992" s="19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ht="12.75">
      <c r="A993" s="18"/>
      <c r="B993" s="19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ht="12.75">
      <c r="A994" s="18"/>
      <c r="B994" s="19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ht="12.75">
      <c r="A995" s="18"/>
      <c r="B995" s="19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ht="12.75">
      <c r="A996" s="18"/>
      <c r="B996" s="19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2.75">
      <c r="A997" s="18"/>
      <c r="B997" s="19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2.75">
      <c r="A998" s="18"/>
      <c r="B998" s="19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2.75">
      <c r="A999" s="18"/>
      <c r="B999" s="19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2.75">
      <c r="A1000" s="18"/>
      <c r="B1000" s="19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2.75">
      <c r="A1001" s="18"/>
      <c r="B1001" s="19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2.75">
      <c r="A1002" s="18"/>
      <c r="B1002" s="19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2.75">
      <c r="A1003" s="18"/>
      <c r="B1003" s="19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2.75">
      <c r="A1004" s="18"/>
      <c r="B1004" s="19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2.75">
      <c r="A1005" s="18"/>
      <c r="B1005" s="19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ht="12.75">
      <c r="A1006" s="18"/>
      <c r="B1006" s="19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</sheetData>
  <mergeCells count="11">
    <mergeCell ref="C182:AE182"/>
    <mergeCell ref="C1:AE1"/>
    <mergeCell ref="A1:B2"/>
    <mergeCell ref="A3:A24"/>
    <mergeCell ref="A91:A112"/>
    <mergeCell ref="A69:A90"/>
    <mergeCell ref="A25:A46"/>
    <mergeCell ref="A47:A68"/>
    <mergeCell ref="A157:A178"/>
    <mergeCell ref="A135:A156"/>
    <mergeCell ref="A113:A1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05"/>
  <sheetViews>
    <sheetView topLeftCell="A60" zoomScale="90" zoomScaleNormal="90" workbookViewId="0">
      <selection activeCell="B182" sqref="B182:AE205"/>
    </sheetView>
  </sheetViews>
  <sheetFormatPr defaultColWidth="12.5703125" defaultRowHeight="15.75" customHeight="1"/>
  <cols>
    <col min="1" max="1" width="7.42578125" customWidth="1"/>
    <col min="2" max="2" width="47.28515625" customWidth="1"/>
    <col min="3" max="31" width="7.42578125" customWidth="1"/>
  </cols>
  <sheetData>
    <row r="1" spans="1:31">
      <c r="A1" s="59" t="s">
        <v>8</v>
      </c>
      <c r="B1" s="53"/>
      <c r="C1" s="58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1" t="s">
        <v>10</v>
      </c>
    </row>
    <row r="3" spans="1:31" ht="15.75" customHeight="1">
      <c r="A3" s="60">
        <v>27</v>
      </c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0">
        <v>0</v>
      </c>
    </row>
    <row r="4" spans="1:31" ht="15.75" customHeight="1">
      <c r="A4" s="45"/>
      <c r="B4" s="21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0">
        <v>0</v>
      </c>
    </row>
    <row r="5" spans="1:31" ht="15.75" customHeight="1">
      <c r="A5" s="45"/>
      <c r="B5" s="21" t="s">
        <v>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0">
        <v>0</v>
      </c>
    </row>
    <row r="6" spans="1:31" ht="15.75" customHeight="1">
      <c r="A6" s="45"/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0">
        <v>0</v>
      </c>
    </row>
    <row r="7" spans="1:31" ht="15.75" customHeight="1">
      <c r="A7" s="45"/>
      <c r="B7" s="21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0">
        <v>0</v>
      </c>
    </row>
    <row r="8" spans="1:31" ht="15.75" customHeight="1">
      <c r="A8" s="45"/>
      <c r="B8" s="21" t="s">
        <v>16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0">
        <v>0</v>
      </c>
    </row>
    <row r="9" spans="1:31">
      <c r="A9" s="45"/>
      <c r="B9" s="21" t="s">
        <v>17</v>
      </c>
      <c r="C9" s="25"/>
      <c r="D9" s="24">
        <v>1</v>
      </c>
      <c r="E9" s="25"/>
      <c r="F9" s="24">
        <v>13</v>
      </c>
      <c r="G9" s="24">
        <v>3</v>
      </c>
      <c r="H9" s="24">
        <v>2</v>
      </c>
      <c r="I9" s="25"/>
      <c r="J9" s="24">
        <v>3</v>
      </c>
      <c r="K9" s="24">
        <v>1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0">
        <v>23</v>
      </c>
    </row>
    <row r="10" spans="1:31">
      <c r="A10" s="45"/>
      <c r="B10" s="21" t="s">
        <v>18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>
        <v>0</v>
      </c>
    </row>
    <row r="11" spans="1:31" ht="15.75" customHeight="1">
      <c r="A11" s="45"/>
      <c r="B11" s="27" t="s">
        <v>19</v>
      </c>
      <c r="C11" s="67"/>
      <c r="D11" s="68"/>
      <c r="E11" s="22"/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0">
        <v>0</v>
      </c>
    </row>
    <row r="12" spans="1:31">
      <c r="A12" s="45"/>
      <c r="B12" s="27" t="s">
        <v>20</v>
      </c>
      <c r="C12" s="68"/>
      <c r="D12" s="22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0">
        <v>0</v>
      </c>
    </row>
    <row r="13" spans="1:31">
      <c r="A13" s="45"/>
      <c r="B13" s="21" t="s">
        <v>21</v>
      </c>
      <c r="C13" s="22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0">
        <v>0</v>
      </c>
    </row>
    <row r="14" spans="1:31">
      <c r="A14" s="45"/>
      <c r="B14" s="21" t="s">
        <v>22</v>
      </c>
      <c r="C14" s="2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0">
        <v>0</v>
      </c>
    </row>
    <row r="15" spans="1:31">
      <c r="A15" s="45"/>
      <c r="B15" s="21" t="s">
        <v>23</v>
      </c>
      <c r="C15" s="22"/>
      <c r="D15" s="22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0">
        <v>0</v>
      </c>
    </row>
    <row r="16" spans="1:31">
      <c r="A16" s="45"/>
      <c r="B16" s="27" t="s">
        <v>24</v>
      </c>
      <c r="C16" s="68"/>
      <c r="D16" s="22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0">
        <v>0</v>
      </c>
    </row>
    <row r="17" spans="1:31">
      <c r="A17" s="45"/>
      <c r="B17" s="27" t="s">
        <v>25</v>
      </c>
      <c r="C17" s="68"/>
      <c r="D17" s="22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0">
        <v>0</v>
      </c>
    </row>
    <row r="18" spans="1:31">
      <c r="A18" s="45"/>
      <c r="B18" s="21" t="s">
        <v>26</v>
      </c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0">
        <v>0</v>
      </c>
    </row>
    <row r="19" spans="1:31">
      <c r="A19" s="45"/>
      <c r="B19" s="27" t="s">
        <v>27</v>
      </c>
      <c r="C19" s="6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5"/>
      <c r="O19" s="22"/>
      <c r="P19" s="22"/>
      <c r="Q19" s="22"/>
      <c r="R19" s="22"/>
      <c r="S19" s="22"/>
      <c r="T19" s="22"/>
      <c r="U19" s="22"/>
      <c r="V19" s="22"/>
      <c r="W19" s="25"/>
      <c r="X19" s="22"/>
      <c r="Y19" s="22"/>
      <c r="Z19" s="22"/>
      <c r="AA19" s="25"/>
      <c r="AB19" s="25"/>
      <c r="AC19" s="25"/>
      <c r="AD19" s="25"/>
      <c r="AE19" s="20">
        <v>0</v>
      </c>
    </row>
    <row r="20" spans="1:31">
      <c r="A20" s="45"/>
      <c r="B20" s="21" t="s">
        <v>28</v>
      </c>
      <c r="C20" s="20">
        <v>16</v>
      </c>
      <c r="D20" s="20">
        <v>1</v>
      </c>
      <c r="E20" s="20">
        <v>3</v>
      </c>
      <c r="F20" s="20">
        <v>44</v>
      </c>
      <c r="G20" s="20">
        <v>43</v>
      </c>
      <c r="H20" s="20">
        <v>10</v>
      </c>
      <c r="I20" s="20">
        <v>2</v>
      </c>
      <c r="J20" s="20">
        <v>21</v>
      </c>
      <c r="K20" s="20">
        <v>15</v>
      </c>
      <c r="L20" s="24">
        <v>1</v>
      </c>
      <c r="M20" s="25"/>
      <c r="N20" s="25"/>
      <c r="O20" s="25"/>
      <c r="P20" s="25"/>
      <c r="Q20" s="25"/>
      <c r="R20" s="25"/>
      <c r="S20" s="25"/>
      <c r="T20" s="25"/>
      <c r="U20" s="25"/>
      <c r="V20" s="24">
        <v>2</v>
      </c>
      <c r="W20" s="25"/>
      <c r="X20" s="25"/>
      <c r="Y20" s="25"/>
      <c r="Z20" s="24">
        <v>1</v>
      </c>
      <c r="AA20" s="25"/>
      <c r="AB20" s="25"/>
      <c r="AC20" s="25"/>
      <c r="AD20" s="25"/>
      <c r="AE20" s="20">
        <v>159</v>
      </c>
    </row>
    <row r="21" spans="1:31">
      <c r="A21" s="45"/>
      <c r="B21" s="27" t="s">
        <v>29</v>
      </c>
      <c r="C21" s="67"/>
      <c r="D21" s="68"/>
      <c r="E21" s="22"/>
      <c r="F21" s="22"/>
      <c r="G21" s="22"/>
      <c r="H21" s="22"/>
      <c r="I21" s="22"/>
      <c r="J21" s="22"/>
      <c r="K21" s="22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0">
        <v>0</v>
      </c>
    </row>
    <row r="22" spans="1:31">
      <c r="A22" s="45"/>
      <c r="B22" s="21" t="s">
        <v>30</v>
      </c>
      <c r="C22" s="22"/>
      <c r="D22" s="22"/>
      <c r="E22" s="22"/>
      <c r="F22" s="22"/>
      <c r="G22" s="22"/>
      <c r="H22" s="22"/>
      <c r="I22" s="22"/>
      <c r="J22" s="22"/>
      <c r="K22" s="22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0">
        <v>0</v>
      </c>
    </row>
    <row r="23" spans="1:31">
      <c r="A23" s="45"/>
      <c r="B23" s="21" t="s">
        <v>31</v>
      </c>
      <c r="C23" s="22"/>
      <c r="D23" s="22"/>
      <c r="E23" s="22"/>
      <c r="F23" s="22"/>
      <c r="G23" s="22"/>
      <c r="H23" s="22"/>
      <c r="I23" s="22"/>
      <c r="J23" s="22"/>
      <c r="K23" s="2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0">
        <v>0</v>
      </c>
    </row>
    <row r="24" spans="1:31">
      <c r="A24" s="46"/>
      <c r="B24" s="21" t="s">
        <v>10</v>
      </c>
      <c r="C24" s="24">
        <v>16</v>
      </c>
      <c r="D24" s="24">
        <v>2</v>
      </c>
      <c r="E24" s="24">
        <v>3</v>
      </c>
      <c r="F24" s="24">
        <v>57</v>
      </c>
      <c r="G24" s="24">
        <v>46</v>
      </c>
      <c r="H24" s="24">
        <v>12</v>
      </c>
      <c r="I24" s="24">
        <v>2</v>
      </c>
      <c r="J24" s="24">
        <v>24</v>
      </c>
      <c r="K24" s="24">
        <v>16</v>
      </c>
      <c r="L24" s="24">
        <v>1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2</v>
      </c>
      <c r="W24" s="24">
        <v>0</v>
      </c>
      <c r="X24" s="24">
        <v>0</v>
      </c>
      <c r="Y24" s="24">
        <v>0</v>
      </c>
      <c r="Z24" s="24">
        <v>1</v>
      </c>
      <c r="AA24" s="24">
        <v>0</v>
      </c>
      <c r="AB24" s="24">
        <v>0</v>
      </c>
      <c r="AC24" s="24">
        <v>0</v>
      </c>
      <c r="AD24" s="24">
        <v>0</v>
      </c>
      <c r="AE24" s="20">
        <v>182</v>
      </c>
    </row>
    <row r="25" spans="1:31" ht="15.75" customHeight="1">
      <c r="A25" s="60">
        <v>26</v>
      </c>
      <c r="B25" s="21" t="s">
        <v>11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0">
        <v>0</v>
      </c>
    </row>
    <row r="26" spans="1:31" ht="15.75" customHeight="1">
      <c r="A26" s="45"/>
      <c r="B26" s="21" t="s">
        <v>12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0">
        <v>0</v>
      </c>
    </row>
    <row r="27" spans="1:31" ht="15.75" customHeight="1">
      <c r="A27" s="45"/>
      <c r="B27" s="21" t="s">
        <v>13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0">
        <v>0</v>
      </c>
    </row>
    <row r="28" spans="1:31" ht="15.75" customHeight="1">
      <c r="A28" s="45"/>
      <c r="B28" s="21" t="s">
        <v>14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0">
        <v>0</v>
      </c>
    </row>
    <row r="29" spans="1:31" ht="15.75" customHeight="1">
      <c r="A29" s="45"/>
      <c r="B29" s="21" t="s">
        <v>15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0">
        <v>0</v>
      </c>
    </row>
    <row r="30" spans="1:31" ht="15.75" customHeight="1">
      <c r="A30" s="45"/>
      <c r="B30" s="21" t="s">
        <v>16</v>
      </c>
      <c r="C30" s="22"/>
      <c r="D30" s="22"/>
      <c r="E30" s="22"/>
      <c r="F30" s="22"/>
      <c r="G30" s="20">
        <v>1</v>
      </c>
      <c r="H30" s="22"/>
      <c r="I30" s="22"/>
      <c r="J30" s="20"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0">
        <v>2</v>
      </c>
    </row>
    <row r="31" spans="1:31">
      <c r="A31" s="45"/>
      <c r="B31" s="21" t="s">
        <v>17</v>
      </c>
      <c r="C31" s="24">
        <v>15</v>
      </c>
      <c r="D31" s="24">
        <v>13</v>
      </c>
      <c r="E31" s="24">
        <v>12</v>
      </c>
      <c r="F31" s="24">
        <v>455</v>
      </c>
      <c r="G31" s="24">
        <v>469</v>
      </c>
      <c r="H31" s="24">
        <v>136</v>
      </c>
      <c r="I31" s="24">
        <v>23</v>
      </c>
      <c r="J31" s="24">
        <v>163</v>
      </c>
      <c r="K31" s="24">
        <v>128</v>
      </c>
      <c r="L31" s="24">
        <v>17</v>
      </c>
      <c r="M31" s="24">
        <v>4</v>
      </c>
      <c r="N31" s="25"/>
      <c r="O31" s="25"/>
      <c r="P31" s="25"/>
      <c r="Q31" s="24">
        <v>10</v>
      </c>
      <c r="R31" s="24">
        <v>5</v>
      </c>
      <c r="S31" s="24">
        <v>2</v>
      </c>
      <c r="T31" s="24">
        <v>4</v>
      </c>
      <c r="U31" s="25"/>
      <c r="V31" s="24">
        <v>9</v>
      </c>
      <c r="W31" s="25"/>
      <c r="X31" s="24">
        <v>2</v>
      </c>
      <c r="Y31" s="25"/>
      <c r="Z31" s="24">
        <v>2</v>
      </c>
      <c r="AA31" s="25"/>
      <c r="AB31" s="25"/>
      <c r="AC31" s="25"/>
      <c r="AD31" s="25"/>
      <c r="AE31" s="20">
        <v>1469</v>
      </c>
    </row>
    <row r="32" spans="1:31">
      <c r="A32" s="45"/>
      <c r="B32" s="21" t="s">
        <v>18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0">
        <v>0</v>
      </c>
    </row>
    <row r="33" spans="1:31" ht="15.75" customHeight="1">
      <c r="A33" s="45"/>
      <c r="B33" s="27" t="s">
        <v>19</v>
      </c>
      <c r="C33" s="67"/>
      <c r="D33" s="68"/>
      <c r="E33" s="28"/>
      <c r="F33" s="22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0">
        <v>0</v>
      </c>
    </row>
    <row r="34" spans="1:31">
      <c r="A34" s="45"/>
      <c r="B34" s="27" t="s">
        <v>20</v>
      </c>
      <c r="C34" s="68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0">
        <v>0</v>
      </c>
    </row>
    <row r="35" spans="1:31">
      <c r="A35" s="45"/>
      <c r="B35" s="21" t="s">
        <v>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0">
        <v>0</v>
      </c>
    </row>
    <row r="36" spans="1:31">
      <c r="A36" s="45"/>
      <c r="B36" s="21" t="s">
        <v>22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0">
        <v>0</v>
      </c>
    </row>
    <row r="37" spans="1:31">
      <c r="A37" s="45"/>
      <c r="B37" s="21" t="s">
        <v>23</v>
      </c>
      <c r="C37" s="25"/>
      <c r="D37" s="25"/>
      <c r="E37" s="24">
        <v>1</v>
      </c>
      <c r="F37" s="25"/>
      <c r="G37" s="25"/>
      <c r="H37" s="24">
        <v>1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0">
        <v>2</v>
      </c>
    </row>
    <row r="38" spans="1:31">
      <c r="A38" s="45"/>
      <c r="B38" s="27" t="s">
        <v>24</v>
      </c>
      <c r="C38" s="68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0">
        <v>0</v>
      </c>
    </row>
    <row r="39" spans="1:31">
      <c r="A39" s="45"/>
      <c r="B39" s="27" t="s">
        <v>25</v>
      </c>
      <c r="C39" s="68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0">
        <v>0</v>
      </c>
    </row>
    <row r="40" spans="1:31">
      <c r="A40" s="45"/>
      <c r="B40" s="21" t="s">
        <v>26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0">
        <v>0</v>
      </c>
    </row>
    <row r="41" spans="1:31">
      <c r="A41" s="45"/>
      <c r="B41" s="27" t="s">
        <v>27</v>
      </c>
      <c r="C41" s="68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5"/>
      <c r="O41" s="22"/>
      <c r="P41" s="22"/>
      <c r="Q41" s="22"/>
      <c r="R41" s="22"/>
      <c r="S41" s="22"/>
      <c r="T41" s="22"/>
      <c r="U41" s="22"/>
      <c r="V41" s="22"/>
      <c r="W41" s="25"/>
      <c r="X41" s="22"/>
      <c r="Y41" s="22"/>
      <c r="Z41" s="22"/>
      <c r="AA41" s="25"/>
      <c r="AB41" s="25"/>
      <c r="AC41" s="25"/>
      <c r="AD41" s="25"/>
      <c r="AE41" s="20">
        <v>0</v>
      </c>
    </row>
    <row r="42" spans="1:31">
      <c r="A42" s="45"/>
      <c r="B42" s="21" t="s">
        <v>28</v>
      </c>
      <c r="C42" s="22"/>
      <c r="D42" s="22"/>
      <c r="E42" s="22"/>
      <c r="F42" s="22"/>
      <c r="G42" s="22"/>
      <c r="H42" s="20">
        <v>1</v>
      </c>
      <c r="I42" s="22"/>
      <c r="J42" s="22"/>
      <c r="K42" s="22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0">
        <v>1</v>
      </c>
    </row>
    <row r="43" spans="1:31">
      <c r="A43" s="45"/>
      <c r="B43" s="27" t="s">
        <v>29</v>
      </c>
      <c r="C43" s="67"/>
      <c r="D43" s="68"/>
      <c r="E43" s="22"/>
      <c r="F43" s="22"/>
      <c r="G43" s="22"/>
      <c r="H43" s="22"/>
      <c r="I43" s="22"/>
      <c r="J43" s="22"/>
      <c r="K43" s="22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0">
        <v>0</v>
      </c>
    </row>
    <row r="44" spans="1:31">
      <c r="A44" s="45"/>
      <c r="B44" s="21" t="s">
        <v>30</v>
      </c>
      <c r="C44" s="22"/>
      <c r="D44" s="22"/>
      <c r="E44" s="22"/>
      <c r="F44" s="22"/>
      <c r="G44" s="22"/>
      <c r="H44" s="22"/>
      <c r="I44" s="22"/>
      <c r="J44" s="22"/>
      <c r="K44" s="22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0">
        <v>0</v>
      </c>
    </row>
    <row r="45" spans="1:31">
      <c r="A45" s="45"/>
      <c r="B45" s="21" t="s">
        <v>31</v>
      </c>
      <c r="C45" s="22"/>
      <c r="D45" s="22"/>
      <c r="E45" s="22"/>
      <c r="F45" s="22"/>
      <c r="G45" s="22"/>
      <c r="H45" s="22"/>
      <c r="I45" s="22"/>
      <c r="J45" s="22"/>
      <c r="K45" s="22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0">
        <v>0</v>
      </c>
    </row>
    <row r="46" spans="1:31">
      <c r="A46" s="46"/>
      <c r="B46" s="21" t="s">
        <v>10</v>
      </c>
      <c r="C46" s="24">
        <v>15</v>
      </c>
      <c r="D46" s="24">
        <v>13</v>
      </c>
      <c r="E46" s="24">
        <v>13</v>
      </c>
      <c r="F46" s="24">
        <v>455</v>
      </c>
      <c r="G46" s="24">
        <v>470</v>
      </c>
      <c r="H46" s="24">
        <v>138</v>
      </c>
      <c r="I46" s="24">
        <v>23</v>
      </c>
      <c r="J46" s="24">
        <v>164</v>
      </c>
      <c r="K46" s="24">
        <v>128</v>
      </c>
      <c r="L46" s="24">
        <v>17</v>
      </c>
      <c r="M46" s="24">
        <v>4</v>
      </c>
      <c r="N46" s="24">
        <v>0</v>
      </c>
      <c r="O46" s="24">
        <v>0</v>
      </c>
      <c r="P46" s="24">
        <v>0</v>
      </c>
      <c r="Q46" s="24">
        <v>10</v>
      </c>
      <c r="R46" s="24">
        <v>5</v>
      </c>
      <c r="S46" s="24">
        <v>2</v>
      </c>
      <c r="T46" s="24">
        <v>4</v>
      </c>
      <c r="U46" s="24">
        <v>0</v>
      </c>
      <c r="V46" s="24">
        <v>9</v>
      </c>
      <c r="W46" s="24">
        <v>0</v>
      </c>
      <c r="X46" s="24">
        <v>2</v>
      </c>
      <c r="Y46" s="24">
        <v>0</v>
      </c>
      <c r="Z46" s="24">
        <v>2</v>
      </c>
      <c r="AA46" s="24">
        <v>0</v>
      </c>
      <c r="AB46" s="24">
        <v>0</v>
      </c>
      <c r="AC46" s="24">
        <v>0</v>
      </c>
      <c r="AD46" s="24">
        <v>0</v>
      </c>
      <c r="AE46" s="24">
        <v>1474</v>
      </c>
    </row>
    <row r="47" spans="1:31" ht="12.75">
      <c r="A47" s="60">
        <v>25</v>
      </c>
      <c r="B47" s="21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0">
        <v>0</v>
      </c>
    </row>
    <row r="48" spans="1:31" ht="12.75">
      <c r="A48" s="45"/>
      <c r="B48" s="21" t="s">
        <v>12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0">
        <v>0</v>
      </c>
    </row>
    <row r="49" spans="1:31" ht="12.75">
      <c r="A49" s="45"/>
      <c r="B49" s="21" t="s">
        <v>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0">
        <v>0</v>
      </c>
    </row>
    <row r="50" spans="1:31" ht="12.75">
      <c r="A50" s="45"/>
      <c r="B50" s="21" t="s">
        <v>14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0">
        <v>0</v>
      </c>
    </row>
    <row r="51" spans="1:31" ht="12.75">
      <c r="A51" s="45"/>
      <c r="B51" s="21" t="s">
        <v>15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0">
        <v>0</v>
      </c>
    </row>
    <row r="52" spans="1:31" ht="12.75">
      <c r="A52" s="45"/>
      <c r="B52" s="21" t="s">
        <v>16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0">
        <v>0</v>
      </c>
    </row>
    <row r="53" spans="1:31">
      <c r="A53" s="45"/>
      <c r="B53" s="21" t="s">
        <v>17</v>
      </c>
      <c r="C53" s="24">
        <v>15</v>
      </c>
      <c r="D53" s="24">
        <v>13</v>
      </c>
      <c r="E53" s="24">
        <v>12</v>
      </c>
      <c r="F53" s="24">
        <v>450</v>
      </c>
      <c r="G53" s="24">
        <v>465</v>
      </c>
      <c r="H53" s="24">
        <v>137</v>
      </c>
      <c r="I53" s="24">
        <v>23</v>
      </c>
      <c r="J53" s="24">
        <v>161</v>
      </c>
      <c r="K53" s="24">
        <v>128</v>
      </c>
      <c r="L53" s="24">
        <v>16</v>
      </c>
      <c r="M53" s="24">
        <v>4</v>
      </c>
      <c r="N53" s="25"/>
      <c r="O53" s="25"/>
      <c r="P53" s="25"/>
      <c r="Q53" s="24">
        <v>10</v>
      </c>
      <c r="R53" s="24">
        <v>5</v>
      </c>
      <c r="S53" s="24">
        <v>2</v>
      </c>
      <c r="T53" s="24">
        <v>4</v>
      </c>
      <c r="U53" s="25"/>
      <c r="V53" s="24">
        <v>9</v>
      </c>
      <c r="W53" s="25"/>
      <c r="X53" s="24">
        <v>2</v>
      </c>
      <c r="Y53" s="25"/>
      <c r="Z53" s="24">
        <v>2</v>
      </c>
      <c r="AA53" s="25"/>
      <c r="AB53" s="25"/>
      <c r="AC53" s="25"/>
      <c r="AD53" s="25"/>
      <c r="AE53" s="20">
        <v>1458</v>
      </c>
    </row>
    <row r="54" spans="1:31">
      <c r="A54" s="45"/>
      <c r="B54" s="21" t="s">
        <v>18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0">
        <v>0</v>
      </c>
    </row>
    <row r="55" spans="1:31">
      <c r="A55" s="45"/>
      <c r="B55" s="27" t="s">
        <v>19</v>
      </c>
      <c r="C55" s="67"/>
      <c r="D55" s="68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0">
        <v>0</v>
      </c>
    </row>
    <row r="56" spans="1:31">
      <c r="A56" s="45"/>
      <c r="B56" s="27" t="s">
        <v>20</v>
      </c>
      <c r="C56" s="68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0">
        <v>0</v>
      </c>
    </row>
    <row r="57" spans="1:31">
      <c r="A57" s="45"/>
      <c r="B57" s="21" t="s">
        <v>21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0">
        <v>0</v>
      </c>
    </row>
    <row r="58" spans="1:31">
      <c r="A58" s="45"/>
      <c r="B58" s="21" t="s">
        <v>22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0">
        <v>0</v>
      </c>
    </row>
    <row r="59" spans="1:31">
      <c r="A59" s="45"/>
      <c r="B59" s="21" t="s">
        <v>23</v>
      </c>
      <c r="C59" s="25"/>
      <c r="D59" s="25"/>
      <c r="E59" s="25"/>
      <c r="F59" s="24">
        <v>1</v>
      </c>
      <c r="G59" s="24">
        <v>1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0">
        <v>2</v>
      </c>
    </row>
    <row r="60" spans="1:31">
      <c r="A60" s="45"/>
      <c r="B60" s="27" t="s">
        <v>24</v>
      </c>
      <c r="C60" s="6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0">
        <v>0</v>
      </c>
    </row>
    <row r="61" spans="1:31">
      <c r="A61" s="45"/>
      <c r="B61" s="27" t="s">
        <v>25</v>
      </c>
      <c r="C61" s="68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0">
        <v>0</v>
      </c>
    </row>
    <row r="62" spans="1:31">
      <c r="A62" s="45"/>
      <c r="B62" s="21" t="s">
        <v>26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0">
        <v>0</v>
      </c>
    </row>
    <row r="63" spans="1:31">
      <c r="A63" s="45"/>
      <c r="B63" s="27" t="s">
        <v>27</v>
      </c>
      <c r="C63" s="68"/>
      <c r="D63" s="22"/>
      <c r="E63" s="22"/>
      <c r="F63" s="22"/>
      <c r="G63" s="22"/>
      <c r="H63" s="22"/>
      <c r="I63" s="22"/>
      <c r="J63" s="22"/>
      <c r="K63" s="22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0">
        <v>0</v>
      </c>
    </row>
    <row r="64" spans="1:31">
      <c r="A64" s="45"/>
      <c r="B64" s="21" t="s">
        <v>28</v>
      </c>
      <c r="C64" s="22"/>
      <c r="D64" s="22"/>
      <c r="E64" s="20">
        <v>1</v>
      </c>
      <c r="F64" s="20">
        <v>4</v>
      </c>
      <c r="G64" s="20">
        <v>3</v>
      </c>
      <c r="H64" s="20">
        <v>1</v>
      </c>
      <c r="I64" s="22"/>
      <c r="J64" s="20">
        <v>3</v>
      </c>
      <c r="K64" s="22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0">
        <v>12</v>
      </c>
    </row>
    <row r="65" spans="1:31">
      <c r="A65" s="45"/>
      <c r="B65" s="23"/>
      <c r="C65" s="23"/>
      <c r="D65" s="23"/>
      <c r="E65" s="20"/>
      <c r="F65" s="20"/>
      <c r="G65" s="20"/>
      <c r="H65" s="20"/>
      <c r="I65" s="23"/>
      <c r="J65" s="20"/>
      <c r="K65" s="23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0"/>
    </row>
    <row r="66" spans="1:31">
      <c r="A66" s="45"/>
      <c r="B66" s="23"/>
      <c r="C66" s="23"/>
      <c r="D66" s="23"/>
      <c r="E66" s="20"/>
      <c r="F66" s="20"/>
      <c r="G66" s="20"/>
      <c r="H66" s="20"/>
      <c r="I66" s="23"/>
      <c r="J66" s="20"/>
      <c r="K66" s="23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0"/>
    </row>
    <row r="67" spans="1:31">
      <c r="A67" s="45"/>
      <c r="B67" s="23"/>
      <c r="C67" s="23"/>
      <c r="D67" s="23"/>
      <c r="E67" s="20"/>
      <c r="F67" s="20"/>
      <c r="G67" s="20"/>
      <c r="H67" s="20"/>
      <c r="I67" s="23"/>
      <c r="J67" s="20"/>
      <c r="K67" s="23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0"/>
    </row>
    <row r="68" spans="1:31">
      <c r="A68" s="46"/>
      <c r="B68" s="21" t="s">
        <v>10</v>
      </c>
      <c r="C68" s="24">
        <v>15</v>
      </c>
      <c r="D68" s="24">
        <v>13</v>
      </c>
      <c r="E68" s="24">
        <v>13</v>
      </c>
      <c r="F68" s="24">
        <v>455</v>
      </c>
      <c r="G68" s="24">
        <v>469</v>
      </c>
      <c r="H68" s="24">
        <v>138</v>
      </c>
      <c r="I68" s="24">
        <v>23</v>
      </c>
      <c r="J68" s="24">
        <v>164</v>
      </c>
      <c r="K68" s="24">
        <v>128</v>
      </c>
      <c r="L68" s="24">
        <v>16</v>
      </c>
      <c r="M68" s="24">
        <v>4</v>
      </c>
      <c r="N68" s="24">
        <v>0</v>
      </c>
      <c r="O68" s="24">
        <v>0</v>
      </c>
      <c r="P68" s="24">
        <v>0</v>
      </c>
      <c r="Q68" s="24">
        <v>10</v>
      </c>
      <c r="R68" s="24">
        <v>5</v>
      </c>
      <c r="S68" s="24">
        <v>2</v>
      </c>
      <c r="T68" s="24">
        <v>4</v>
      </c>
      <c r="U68" s="24">
        <v>0</v>
      </c>
      <c r="V68" s="24">
        <v>9</v>
      </c>
      <c r="W68" s="24">
        <v>0</v>
      </c>
      <c r="X68" s="24">
        <v>2</v>
      </c>
      <c r="Y68" s="24">
        <v>0</v>
      </c>
      <c r="Z68" s="24">
        <v>2</v>
      </c>
      <c r="AA68" s="24">
        <v>0</v>
      </c>
      <c r="AB68" s="24">
        <v>0</v>
      </c>
      <c r="AC68" s="24">
        <v>0</v>
      </c>
      <c r="AD68" s="24">
        <v>0</v>
      </c>
      <c r="AE68" s="20">
        <v>1472</v>
      </c>
    </row>
    <row r="69" spans="1:31" ht="12.75">
      <c r="A69" s="60">
        <v>24</v>
      </c>
      <c r="B69" s="21" t="s">
        <v>11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0">
        <v>0</v>
      </c>
    </row>
    <row r="70" spans="1:31" ht="12.75">
      <c r="A70" s="45"/>
      <c r="B70" s="21" t="s">
        <v>12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0">
        <v>0</v>
      </c>
    </row>
    <row r="71" spans="1:31" ht="12.75">
      <c r="A71" s="45"/>
      <c r="B71" s="21" t="s">
        <v>13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0">
        <v>0</v>
      </c>
    </row>
    <row r="72" spans="1:31" ht="12.75">
      <c r="A72" s="45"/>
      <c r="B72" s="21" t="s">
        <v>14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0">
        <v>0</v>
      </c>
    </row>
    <row r="73" spans="1:31" ht="12.75">
      <c r="A73" s="45"/>
      <c r="B73" s="21" t="s">
        <v>15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0">
        <v>0</v>
      </c>
    </row>
    <row r="74" spans="1:31" ht="12.75">
      <c r="A74" s="45"/>
      <c r="B74" s="21" t="s">
        <v>16</v>
      </c>
      <c r="C74" s="22"/>
      <c r="D74" s="22"/>
      <c r="E74" s="22"/>
      <c r="F74" s="22"/>
      <c r="G74" s="20">
        <v>1</v>
      </c>
      <c r="H74" s="22"/>
      <c r="I74" s="22"/>
      <c r="J74" s="20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0">
        <v>2</v>
      </c>
    </row>
    <row r="75" spans="1:31">
      <c r="A75" s="45"/>
      <c r="B75" s="21" t="s">
        <v>17</v>
      </c>
      <c r="C75" s="24">
        <v>15</v>
      </c>
      <c r="D75" s="24">
        <v>13</v>
      </c>
      <c r="E75" s="24">
        <v>12</v>
      </c>
      <c r="F75" s="24">
        <v>455</v>
      </c>
      <c r="G75" s="24">
        <v>469</v>
      </c>
      <c r="H75" s="24">
        <v>136</v>
      </c>
      <c r="I75" s="24">
        <v>23</v>
      </c>
      <c r="J75" s="24">
        <v>163</v>
      </c>
      <c r="K75" s="24">
        <v>128</v>
      </c>
      <c r="L75" s="24">
        <v>17</v>
      </c>
      <c r="M75" s="24">
        <v>4</v>
      </c>
      <c r="N75" s="25"/>
      <c r="O75" s="25"/>
      <c r="P75" s="25"/>
      <c r="Q75" s="24">
        <v>10</v>
      </c>
      <c r="R75" s="24">
        <v>5</v>
      </c>
      <c r="S75" s="24">
        <v>2</v>
      </c>
      <c r="T75" s="24">
        <v>4</v>
      </c>
      <c r="U75" s="25"/>
      <c r="V75" s="24">
        <v>9</v>
      </c>
      <c r="W75" s="25"/>
      <c r="X75" s="24">
        <v>2</v>
      </c>
      <c r="Y75" s="25"/>
      <c r="Z75" s="24">
        <v>2</v>
      </c>
      <c r="AA75" s="25"/>
      <c r="AB75" s="25"/>
      <c r="AC75" s="25"/>
      <c r="AD75" s="25"/>
      <c r="AE75" s="20">
        <v>1469</v>
      </c>
    </row>
    <row r="76" spans="1:31">
      <c r="A76" s="45"/>
      <c r="B76" s="21" t="s">
        <v>18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0">
        <v>0</v>
      </c>
    </row>
    <row r="77" spans="1:31" ht="18">
      <c r="A77" s="45"/>
      <c r="B77" s="27" t="s">
        <v>19</v>
      </c>
      <c r="C77" s="67"/>
      <c r="D77" s="68"/>
      <c r="E77" s="28"/>
      <c r="F77" s="22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0">
        <v>0</v>
      </c>
    </row>
    <row r="78" spans="1:31">
      <c r="A78" s="45"/>
      <c r="B78" s="27" t="s">
        <v>20</v>
      </c>
      <c r="C78" s="68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0">
        <v>0</v>
      </c>
    </row>
    <row r="79" spans="1:31">
      <c r="A79" s="45"/>
      <c r="B79" s="21" t="s">
        <v>21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0">
        <v>0</v>
      </c>
    </row>
    <row r="80" spans="1:31">
      <c r="A80" s="45"/>
      <c r="B80" s="21" t="s">
        <v>22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0">
        <v>0</v>
      </c>
    </row>
    <row r="81" spans="1:31">
      <c r="A81" s="45"/>
      <c r="B81" s="21" t="s">
        <v>23</v>
      </c>
      <c r="C81" s="25"/>
      <c r="D81" s="25"/>
      <c r="E81" s="24">
        <v>1</v>
      </c>
      <c r="F81" s="25"/>
      <c r="G81" s="25"/>
      <c r="H81" s="24">
        <v>1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0">
        <v>2</v>
      </c>
    </row>
    <row r="82" spans="1:31">
      <c r="A82" s="45"/>
      <c r="B82" s="27" t="s">
        <v>24</v>
      </c>
      <c r="C82" s="68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0">
        <v>0</v>
      </c>
    </row>
    <row r="83" spans="1:31">
      <c r="A83" s="45"/>
      <c r="B83" s="27" t="s">
        <v>25</v>
      </c>
      <c r="C83" s="68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0">
        <v>0</v>
      </c>
    </row>
    <row r="84" spans="1:31">
      <c r="A84" s="45"/>
      <c r="B84" s="21" t="s">
        <v>26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0">
        <v>0</v>
      </c>
    </row>
    <row r="85" spans="1:31">
      <c r="A85" s="45"/>
      <c r="B85" s="27" t="s">
        <v>27</v>
      </c>
      <c r="C85" s="68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5"/>
      <c r="O85" s="22"/>
      <c r="P85" s="22"/>
      <c r="Q85" s="22"/>
      <c r="R85" s="22"/>
      <c r="S85" s="22"/>
      <c r="T85" s="22"/>
      <c r="U85" s="22"/>
      <c r="V85" s="22"/>
      <c r="W85" s="25"/>
      <c r="X85" s="22"/>
      <c r="Y85" s="22"/>
      <c r="Z85" s="22"/>
      <c r="AA85" s="25"/>
      <c r="AB85" s="25"/>
      <c r="AC85" s="25"/>
      <c r="AD85" s="25"/>
      <c r="AE85" s="20">
        <v>0</v>
      </c>
    </row>
    <row r="86" spans="1:31">
      <c r="A86" s="45"/>
      <c r="B86" s="21" t="s">
        <v>28</v>
      </c>
      <c r="C86" s="22"/>
      <c r="D86" s="22"/>
      <c r="E86" s="22"/>
      <c r="F86" s="22"/>
      <c r="G86" s="22"/>
      <c r="H86" s="20">
        <v>1</v>
      </c>
      <c r="I86" s="22"/>
      <c r="J86" s="22"/>
      <c r="K86" s="22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0">
        <v>1</v>
      </c>
    </row>
    <row r="87" spans="1:31">
      <c r="A87" s="45"/>
      <c r="B87" s="27" t="s">
        <v>29</v>
      </c>
      <c r="C87" s="67"/>
      <c r="D87" s="68"/>
      <c r="E87" s="22"/>
      <c r="F87" s="22"/>
      <c r="G87" s="22"/>
      <c r="H87" s="22"/>
      <c r="I87" s="22"/>
      <c r="J87" s="22"/>
      <c r="K87" s="22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0">
        <v>0</v>
      </c>
    </row>
    <row r="88" spans="1:31">
      <c r="A88" s="45"/>
      <c r="B88" s="21" t="s">
        <v>30</v>
      </c>
      <c r="C88" s="22"/>
      <c r="D88" s="22"/>
      <c r="E88" s="22"/>
      <c r="F88" s="22"/>
      <c r="G88" s="22"/>
      <c r="H88" s="22"/>
      <c r="I88" s="22"/>
      <c r="J88" s="22"/>
      <c r="K88" s="2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0">
        <v>0</v>
      </c>
    </row>
    <row r="89" spans="1:31">
      <c r="A89" s="45"/>
      <c r="B89" s="21" t="s">
        <v>31</v>
      </c>
      <c r="C89" s="22"/>
      <c r="D89" s="22"/>
      <c r="E89" s="22"/>
      <c r="F89" s="22"/>
      <c r="G89" s="22"/>
      <c r="H89" s="22"/>
      <c r="I89" s="22"/>
      <c r="J89" s="22"/>
      <c r="K89" s="22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0">
        <v>0</v>
      </c>
    </row>
    <row r="90" spans="1:31">
      <c r="A90" s="46"/>
      <c r="B90" s="21" t="s">
        <v>10</v>
      </c>
      <c r="C90" s="24">
        <v>15</v>
      </c>
      <c r="D90" s="24">
        <v>13</v>
      </c>
      <c r="E90" s="24">
        <v>13</v>
      </c>
      <c r="F90" s="24">
        <v>455</v>
      </c>
      <c r="G90" s="24">
        <v>470</v>
      </c>
      <c r="H90" s="24">
        <v>138</v>
      </c>
      <c r="I90" s="24">
        <v>23</v>
      </c>
      <c r="J90" s="24">
        <v>164</v>
      </c>
      <c r="K90" s="24">
        <v>128</v>
      </c>
      <c r="L90" s="24">
        <v>17</v>
      </c>
      <c r="M90" s="24">
        <v>4</v>
      </c>
      <c r="N90" s="24">
        <v>0</v>
      </c>
      <c r="O90" s="24">
        <v>0</v>
      </c>
      <c r="P90" s="24">
        <v>0</v>
      </c>
      <c r="Q90" s="24">
        <v>10</v>
      </c>
      <c r="R90" s="24">
        <v>5</v>
      </c>
      <c r="S90" s="24">
        <v>2</v>
      </c>
      <c r="T90" s="24">
        <v>4</v>
      </c>
      <c r="U90" s="24">
        <v>0</v>
      </c>
      <c r="V90" s="24">
        <v>9</v>
      </c>
      <c r="W90" s="24">
        <v>0</v>
      </c>
      <c r="X90" s="24">
        <v>2</v>
      </c>
      <c r="Y90" s="24">
        <v>0</v>
      </c>
      <c r="Z90" s="24">
        <v>2</v>
      </c>
      <c r="AA90" s="24">
        <v>0</v>
      </c>
      <c r="AB90" s="24">
        <v>0</v>
      </c>
      <c r="AC90" s="24">
        <v>0</v>
      </c>
      <c r="AD90" s="24">
        <v>0</v>
      </c>
      <c r="AE90" s="24">
        <v>1474</v>
      </c>
    </row>
    <row r="91" spans="1:31" ht="12.75">
      <c r="A91" s="60">
        <v>23</v>
      </c>
      <c r="B91" s="21" t="s">
        <v>11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0">
        <v>0</v>
      </c>
    </row>
    <row r="92" spans="1:31" ht="12.75">
      <c r="A92" s="45"/>
      <c r="B92" s="21" t="s">
        <v>12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0">
        <v>0</v>
      </c>
    </row>
    <row r="93" spans="1:31" ht="12.75">
      <c r="A93" s="45"/>
      <c r="B93" s="21" t="s">
        <v>13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0">
        <v>0</v>
      </c>
    </row>
    <row r="94" spans="1:31" ht="12.75">
      <c r="A94" s="45"/>
      <c r="B94" s="21" t="s">
        <v>14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0">
        <v>0</v>
      </c>
    </row>
    <row r="95" spans="1:31" ht="12.75">
      <c r="A95" s="45"/>
      <c r="B95" s="21" t="s">
        <v>15</v>
      </c>
      <c r="C95" s="22"/>
      <c r="D95" s="22"/>
      <c r="E95" s="20">
        <v>1</v>
      </c>
      <c r="F95" s="22"/>
      <c r="G95" s="22"/>
      <c r="H95" s="20">
        <v>2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0">
        <v>3</v>
      </c>
    </row>
    <row r="96" spans="1:31" ht="12.75">
      <c r="A96" s="45"/>
      <c r="B96" s="21" t="s">
        <v>16</v>
      </c>
      <c r="C96" s="22"/>
      <c r="D96" s="22"/>
      <c r="E96" s="22"/>
      <c r="F96" s="22"/>
      <c r="G96" s="20">
        <v>1</v>
      </c>
      <c r="H96" s="22"/>
      <c r="I96" s="22"/>
      <c r="J96" s="20">
        <v>1</v>
      </c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0">
        <v>2</v>
      </c>
    </row>
    <row r="97" spans="1:31">
      <c r="A97" s="45"/>
      <c r="B97" s="21" t="s">
        <v>17</v>
      </c>
      <c r="C97" s="24">
        <v>15</v>
      </c>
      <c r="D97" s="24">
        <v>13</v>
      </c>
      <c r="E97" s="24">
        <v>12</v>
      </c>
      <c r="F97" s="24">
        <v>455</v>
      </c>
      <c r="G97" s="24">
        <v>469</v>
      </c>
      <c r="H97" s="24">
        <v>136</v>
      </c>
      <c r="I97" s="24">
        <v>23</v>
      </c>
      <c r="J97" s="24">
        <v>163</v>
      </c>
      <c r="K97" s="24">
        <v>128</v>
      </c>
      <c r="L97" s="24">
        <v>17</v>
      </c>
      <c r="M97" s="24">
        <v>4</v>
      </c>
      <c r="N97" s="25"/>
      <c r="O97" s="25"/>
      <c r="P97" s="25"/>
      <c r="Q97" s="24">
        <v>10</v>
      </c>
      <c r="R97" s="24">
        <v>5</v>
      </c>
      <c r="S97" s="24">
        <v>2</v>
      </c>
      <c r="T97" s="24">
        <v>4</v>
      </c>
      <c r="U97" s="25"/>
      <c r="V97" s="24">
        <v>9</v>
      </c>
      <c r="W97" s="25"/>
      <c r="X97" s="24">
        <v>2</v>
      </c>
      <c r="Y97" s="25"/>
      <c r="Z97" s="24">
        <v>2</v>
      </c>
      <c r="AA97" s="25"/>
      <c r="AB97" s="25"/>
      <c r="AC97" s="25"/>
      <c r="AD97" s="25"/>
      <c r="AE97" s="20">
        <v>1469</v>
      </c>
    </row>
    <row r="98" spans="1:31">
      <c r="A98" s="45"/>
      <c r="B98" s="21" t="s">
        <v>18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0">
        <v>0</v>
      </c>
    </row>
    <row r="99" spans="1:31">
      <c r="A99" s="45"/>
      <c r="B99" s="27" t="s">
        <v>19</v>
      </c>
      <c r="C99" s="67"/>
      <c r="D99" s="68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0">
        <v>0</v>
      </c>
    </row>
    <row r="100" spans="1:31">
      <c r="A100" s="45"/>
      <c r="B100" s="27" t="s">
        <v>20</v>
      </c>
      <c r="C100" s="68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0">
        <v>0</v>
      </c>
    </row>
    <row r="101" spans="1:31">
      <c r="A101" s="45"/>
      <c r="B101" s="21" t="s">
        <v>21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0">
        <v>0</v>
      </c>
    </row>
    <row r="102" spans="1:31">
      <c r="A102" s="45"/>
      <c r="B102" s="21" t="s">
        <v>22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0">
        <v>0</v>
      </c>
    </row>
    <row r="103" spans="1:31">
      <c r="A103" s="45"/>
      <c r="B103" s="21" t="s">
        <v>23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0">
        <v>0</v>
      </c>
    </row>
    <row r="104" spans="1:31">
      <c r="A104" s="45"/>
      <c r="B104" s="27" t="s">
        <v>24</v>
      </c>
      <c r="C104" s="68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0">
        <v>0</v>
      </c>
    </row>
    <row r="105" spans="1:31">
      <c r="A105" s="45"/>
      <c r="B105" s="27" t="s">
        <v>25</v>
      </c>
      <c r="C105" s="68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0">
        <v>0</v>
      </c>
    </row>
    <row r="106" spans="1:31">
      <c r="A106" s="45"/>
      <c r="B106" s="21" t="s">
        <v>26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0">
        <v>0</v>
      </c>
    </row>
    <row r="107" spans="1:31">
      <c r="A107" s="45"/>
      <c r="B107" s="27" t="s">
        <v>27</v>
      </c>
      <c r="C107" s="68"/>
      <c r="D107" s="22"/>
      <c r="E107" s="22"/>
      <c r="F107" s="22"/>
      <c r="G107" s="22"/>
      <c r="H107" s="22"/>
      <c r="I107" s="22"/>
      <c r="J107" s="22"/>
      <c r="K107" s="22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0">
        <v>0</v>
      </c>
    </row>
    <row r="108" spans="1:31">
      <c r="A108" s="45"/>
      <c r="B108" s="21" t="s">
        <v>28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0">
        <v>0</v>
      </c>
    </row>
    <row r="109" spans="1:31">
      <c r="A109" s="4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0"/>
    </row>
    <row r="110" spans="1:31">
      <c r="A110" s="4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0"/>
    </row>
    <row r="111" spans="1:31">
      <c r="A111" s="4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0"/>
    </row>
    <row r="112" spans="1:31">
      <c r="A112" s="46"/>
      <c r="B112" s="21" t="s">
        <v>10</v>
      </c>
      <c r="C112" s="24">
        <v>15</v>
      </c>
      <c r="D112" s="24">
        <v>13</v>
      </c>
      <c r="E112" s="24">
        <v>13</v>
      </c>
      <c r="F112" s="24">
        <v>455</v>
      </c>
      <c r="G112" s="24">
        <v>470</v>
      </c>
      <c r="H112" s="24">
        <v>138</v>
      </c>
      <c r="I112" s="24">
        <v>23</v>
      </c>
      <c r="J112" s="24">
        <v>164</v>
      </c>
      <c r="K112" s="24">
        <v>128</v>
      </c>
      <c r="L112" s="24">
        <v>17</v>
      </c>
      <c r="M112" s="24">
        <v>4</v>
      </c>
      <c r="N112" s="24">
        <v>0</v>
      </c>
      <c r="O112" s="24">
        <v>0</v>
      </c>
      <c r="P112" s="24">
        <v>0</v>
      </c>
      <c r="Q112" s="24">
        <v>10</v>
      </c>
      <c r="R112" s="24">
        <v>5</v>
      </c>
      <c r="S112" s="24">
        <v>2</v>
      </c>
      <c r="T112" s="24">
        <v>4</v>
      </c>
      <c r="U112" s="24">
        <v>0</v>
      </c>
      <c r="V112" s="24">
        <v>9</v>
      </c>
      <c r="W112" s="24">
        <v>0</v>
      </c>
      <c r="X112" s="24">
        <v>2</v>
      </c>
      <c r="Y112" s="24">
        <v>0</v>
      </c>
      <c r="Z112" s="24">
        <v>2</v>
      </c>
      <c r="AA112" s="24">
        <v>0</v>
      </c>
      <c r="AB112" s="24">
        <v>0</v>
      </c>
      <c r="AC112" s="24">
        <v>0</v>
      </c>
      <c r="AD112" s="24">
        <v>0</v>
      </c>
      <c r="AE112" s="20">
        <v>1474</v>
      </c>
    </row>
    <row r="113" spans="1:31" ht="12.75">
      <c r="A113" s="60">
        <v>22</v>
      </c>
      <c r="B113" s="21" t="s">
        <v>11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0">
        <v>0</v>
      </c>
    </row>
    <row r="114" spans="1:31" ht="12.75">
      <c r="A114" s="45"/>
      <c r="B114" s="21" t="s">
        <v>12</v>
      </c>
      <c r="C114" s="22"/>
      <c r="D114" s="22"/>
      <c r="E114" s="22"/>
      <c r="F114" s="20">
        <v>1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0">
        <v>1</v>
      </c>
    </row>
    <row r="115" spans="1:31" ht="12.75">
      <c r="A115" s="45"/>
      <c r="B115" s="21" t="s">
        <v>13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0">
        <v>0</v>
      </c>
    </row>
    <row r="116" spans="1:31" ht="12.75">
      <c r="A116" s="45"/>
      <c r="B116" s="21" t="s">
        <v>14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0">
        <v>0</v>
      </c>
    </row>
    <row r="117" spans="1:31" ht="12.75">
      <c r="A117" s="45"/>
      <c r="B117" s="21" t="s">
        <v>15</v>
      </c>
      <c r="C117" s="22"/>
      <c r="D117" s="22"/>
      <c r="E117" s="22"/>
      <c r="F117" s="20">
        <v>1</v>
      </c>
      <c r="G117" s="20">
        <v>1</v>
      </c>
      <c r="H117" s="20">
        <v>1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0">
        <v>3</v>
      </c>
    </row>
    <row r="118" spans="1:31" ht="12.75">
      <c r="A118" s="45"/>
      <c r="B118" s="21" t="s">
        <v>16</v>
      </c>
      <c r="C118" s="22"/>
      <c r="D118" s="22"/>
      <c r="E118" s="22"/>
      <c r="F118" s="22"/>
      <c r="G118" s="20">
        <v>1</v>
      </c>
      <c r="H118" s="22"/>
      <c r="I118" s="22"/>
      <c r="J118" s="22"/>
      <c r="K118" s="22"/>
      <c r="L118" s="20">
        <v>1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0">
        <v>2</v>
      </c>
    </row>
    <row r="119" spans="1:31">
      <c r="A119" s="45"/>
      <c r="B119" s="21" t="s">
        <v>17</v>
      </c>
      <c r="C119" s="24">
        <v>15</v>
      </c>
      <c r="D119" s="24">
        <v>13</v>
      </c>
      <c r="E119" s="24">
        <v>13</v>
      </c>
      <c r="F119" s="24">
        <v>456</v>
      </c>
      <c r="G119" s="24">
        <v>469</v>
      </c>
      <c r="H119" s="24">
        <v>136</v>
      </c>
      <c r="I119" s="24">
        <v>23</v>
      </c>
      <c r="J119" s="24">
        <v>163</v>
      </c>
      <c r="K119" s="24">
        <v>127</v>
      </c>
      <c r="L119" s="24">
        <v>16</v>
      </c>
      <c r="M119" s="24">
        <v>4</v>
      </c>
      <c r="N119" s="25"/>
      <c r="O119" s="25"/>
      <c r="P119" s="25"/>
      <c r="Q119" s="24">
        <v>10</v>
      </c>
      <c r="R119" s="24">
        <v>5</v>
      </c>
      <c r="S119" s="24">
        <v>2</v>
      </c>
      <c r="T119" s="24">
        <v>4</v>
      </c>
      <c r="U119" s="25"/>
      <c r="V119" s="24">
        <v>9</v>
      </c>
      <c r="W119" s="25"/>
      <c r="X119" s="24">
        <v>2</v>
      </c>
      <c r="Y119" s="25"/>
      <c r="Z119" s="24">
        <v>2</v>
      </c>
      <c r="AA119" s="25"/>
      <c r="AB119" s="25"/>
      <c r="AC119" s="25"/>
      <c r="AD119" s="25"/>
      <c r="AE119" s="20">
        <v>1469</v>
      </c>
    </row>
    <row r="120" spans="1:31">
      <c r="A120" s="45"/>
      <c r="B120" s="21" t="s">
        <v>18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0">
        <v>0</v>
      </c>
    </row>
    <row r="121" spans="1:31" ht="18">
      <c r="A121" s="45"/>
      <c r="B121" s="27" t="s">
        <v>19</v>
      </c>
      <c r="C121" s="67"/>
      <c r="D121" s="68"/>
      <c r="E121" s="28"/>
      <c r="F121" s="22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0">
        <v>0</v>
      </c>
    </row>
    <row r="122" spans="1:31">
      <c r="A122" s="45"/>
      <c r="B122" s="27" t="s">
        <v>20</v>
      </c>
      <c r="C122" s="68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0">
        <v>0</v>
      </c>
    </row>
    <row r="123" spans="1:31">
      <c r="A123" s="45"/>
      <c r="B123" s="21" t="s">
        <v>21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0">
        <v>0</v>
      </c>
    </row>
    <row r="124" spans="1:31">
      <c r="A124" s="45"/>
      <c r="B124" s="21" t="s">
        <v>22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0">
        <v>0</v>
      </c>
    </row>
    <row r="125" spans="1:31">
      <c r="A125" s="45"/>
      <c r="B125" s="21" t="s">
        <v>23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0">
        <v>0</v>
      </c>
    </row>
    <row r="126" spans="1:31">
      <c r="A126" s="45"/>
      <c r="B126" s="27" t="s">
        <v>24</v>
      </c>
      <c r="C126" s="68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0">
        <v>0</v>
      </c>
    </row>
    <row r="127" spans="1:31">
      <c r="A127" s="45"/>
      <c r="B127" s="27" t="s">
        <v>25</v>
      </c>
      <c r="C127" s="68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0">
        <v>0</v>
      </c>
    </row>
    <row r="128" spans="1:31">
      <c r="A128" s="45"/>
      <c r="B128" s="21" t="s">
        <v>26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0">
        <v>0</v>
      </c>
    </row>
    <row r="129" spans="1:31">
      <c r="A129" s="45"/>
      <c r="B129" s="27" t="s">
        <v>27</v>
      </c>
      <c r="C129" s="68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5"/>
      <c r="O129" s="22"/>
      <c r="P129" s="22"/>
      <c r="Q129" s="22"/>
      <c r="R129" s="22"/>
      <c r="S129" s="22"/>
      <c r="T129" s="22"/>
      <c r="U129" s="22"/>
      <c r="V129" s="22"/>
      <c r="W129" s="25"/>
      <c r="X129" s="22"/>
      <c r="Y129" s="22"/>
      <c r="Z129" s="22"/>
      <c r="AA129" s="25"/>
      <c r="AB129" s="25"/>
      <c r="AC129" s="25"/>
      <c r="AD129" s="25"/>
      <c r="AE129" s="20">
        <v>0</v>
      </c>
    </row>
    <row r="130" spans="1:31">
      <c r="A130" s="45"/>
      <c r="B130" s="21" t="s">
        <v>28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0">
        <v>0</v>
      </c>
    </row>
    <row r="131" spans="1:31">
      <c r="A131" s="45"/>
      <c r="B131" s="27" t="s">
        <v>29</v>
      </c>
      <c r="C131" s="67"/>
      <c r="D131" s="68"/>
      <c r="E131" s="22"/>
      <c r="F131" s="22"/>
      <c r="G131" s="22"/>
      <c r="H131" s="22"/>
      <c r="I131" s="22"/>
      <c r="J131" s="22"/>
      <c r="K131" s="22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2"/>
    </row>
    <row r="132" spans="1:31">
      <c r="A132" s="45"/>
      <c r="B132" s="21" t="s">
        <v>30</v>
      </c>
      <c r="C132" s="22"/>
      <c r="D132" s="22"/>
      <c r="E132" s="22"/>
      <c r="F132" s="22"/>
      <c r="G132" s="22"/>
      <c r="H132" s="20">
        <v>1</v>
      </c>
      <c r="I132" s="22"/>
      <c r="J132" s="20">
        <v>1</v>
      </c>
      <c r="K132" s="20">
        <v>1</v>
      </c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0">
        <v>3</v>
      </c>
    </row>
    <row r="133" spans="1:31">
      <c r="A133" s="45"/>
      <c r="B133" s="21" t="s">
        <v>31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0">
        <v>0</v>
      </c>
    </row>
    <row r="134" spans="1:31">
      <c r="A134" s="46"/>
      <c r="B134" s="21" t="s">
        <v>10</v>
      </c>
      <c r="C134" s="24">
        <v>15</v>
      </c>
      <c r="D134" s="24">
        <v>13</v>
      </c>
      <c r="E134" s="24">
        <v>13</v>
      </c>
      <c r="F134" s="24">
        <v>458</v>
      </c>
      <c r="G134" s="24">
        <v>471</v>
      </c>
      <c r="H134" s="24">
        <v>138</v>
      </c>
      <c r="I134" s="24">
        <v>23</v>
      </c>
      <c r="J134" s="24">
        <v>164</v>
      </c>
      <c r="K134" s="24">
        <v>128</v>
      </c>
      <c r="L134" s="24">
        <v>17</v>
      </c>
      <c r="M134" s="24">
        <v>4</v>
      </c>
      <c r="N134" s="24">
        <v>0</v>
      </c>
      <c r="O134" s="24">
        <v>0</v>
      </c>
      <c r="P134" s="24">
        <v>0</v>
      </c>
      <c r="Q134" s="24">
        <v>10</v>
      </c>
      <c r="R134" s="24">
        <v>5</v>
      </c>
      <c r="S134" s="24">
        <v>2</v>
      </c>
      <c r="T134" s="24">
        <v>4</v>
      </c>
      <c r="U134" s="24">
        <v>0</v>
      </c>
      <c r="V134" s="24">
        <v>9</v>
      </c>
      <c r="W134" s="24">
        <v>0</v>
      </c>
      <c r="X134" s="24">
        <v>2</v>
      </c>
      <c r="Y134" s="24">
        <v>0</v>
      </c>
      <c r="Z134" s="24">
        <v>2</v>
      </c>
      <c r="AA134" s="24">
        <v>0</v>
      </c>
      <c r="AB134" s="24">
        <v>0</v>
      </c>
      <c r="AC134" s="24">
        <v>0</v>
      </c>
      <c r="AD134" s="24">
        <v>0</v>
      </c>
      <c r="AE134" s="24">
        <v>1478</v>
      </c>
    </row>
    <row r="135" spans="1:31" ht="12.75">
      <c r="A135" s="60">
        <v>21</v>
      </c>
      <c r="B135" s="21" t="s">
        <v>11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0">
        <v>0</v>
      </c>
    </row>
    <row r="136" spans="1:31" ht="12.75">
      <c r="A136" s="45"/>
      <c r="B136" s="21" t="s">
        <v>12</v>
      </c>
      <c r="C136" s="22"/>
      <c r="D136" s="22"/>
      <c r="E136" s="22"/>
      <c r="F136" s="20">
        <v>1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0">
        <v>1</v>
      </c>
    </row>
    <row r="137" spans="1:31" ht="12.75">
      <c r="A137" s="45"/>
      <c r="B137" s="21" t="s">
        <v>13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0">
        <v>0</v>
      </c>
    </row>
    <row r="138" spans="1:31" ht="12.75">
      <c r="A138" s="45"/>
      <c r="B138" s="21" t="s">
        <v>14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0">
        <v>0</v>
      </c>
    </row>
    <row r="139" spans="1:31" ht="12.75">
      <c r="A139" s="45"/>
      <c r="B139" s="21" t="s">
        <v>15</v>
      </c>
      <c r="C139" s="22"/>
      <c r="D139" s="22"/>
      <c r="E139" s="22"/>
      <c r="F139" s="20">
        <v>1</v>
      </c>
      <c r="G139" s="20">
        <v>1</v>
      </c>
      <c r="H139" s="20">
        <v>1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0">
        <v>3</v>
      </c>
    </row>
    <row r="140" spans="1:31" ht="12.75">
      <c r="A140" s="45"/>
      <c r="B140" s="21" t="s">
        <v>16</v>
      </c>
      <c r="C140" s="22"/>
      <c r="D140" s="22"/>
      <c r="E140" s="22"/>
      <c r="F140" s="22"/>
      <c r="G140" s="20">
        <v>1</v>
      </c>
      <c r="H140" s="22"/>
      <c r="I140" s="22"/>
      <c r="J140" s="22"/>
      <c r="K140" s="22"/>
      <c r="L140" s="20">
        <v>1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0">
        <v>2</v>
      </c>
    </row>
    <row r="141" spans="1:31">
      <c r="A141" s="45"/>
      <c r="B141" s="21" t="s">
        <v>17</v>
      </c>
      <c r="C141" s="24">
        <v>15</v>
      </c>
      <c r="D141" s="24">
        <v>13</v>
      </c>
      <c r="E141" s="24">
        <v>13</v>
      </c>
      <c r="F141" s="24">
        <v>456</v>
      </c>
      <c r="G141" s="24">
        <v>469</v>
      </c>
      <c r="H141" s="24">
        <v>136</v>
      </c>
      <c r="I141" s="24">
        <v>23</v>
      </c>
      <c r="J141" s="24">
        <v>163</v>
      </c>
      <c r="K141" s="24">
        <v>127</v>
      </c>
      <c r="L141" s="24">
        <v>16</v>
      </c>
      <c r="M141" s="24">
        <v>4</v>
      </c>
      <c r="N141" s="25"/>
      <c r="O141" s="25"/>
      <c r="P141" s="25"/>
      <c r="Q141" s="24">
        <v>10</v>
      </c>
      <c r="R141" s="24">
        <v>5</v>
      </c>
      <c r="S141" s="24">
        <v>2</v>
      </c>
      <c r="T141" s="24">
        <v>4</v>
      </c>
      <c r="U141" s="25"/>
      <c r="V141" s="24">
        <v>9</v>
      </c>
      <c r="W141" s="25"/>
      <c r="X141" s="24">
        <v>2</v>
      </c>
      <c r="Y141" s="25"/>
      <c r="Z141" s="24">
        <v>2</v>
      </c>
      <c r="AA141" s="25"/>
      <c r="AB141" s="25"/>
      <c r="AC141" s="25"/>
      <c r="AD141" s="25"/>
      <c r="AE141" s="20">
        <v>1469</v>
      </c>
    </row>
    <row r="142" spans="1:31">
      <c r="A142" s="45"/>
      <c r="B142" s="21" t="s">
        <v>18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0">
        <v>0</v>
      </c>
    </row>
    <row r="143" spans="1:31" ht="18">
      <c r="A143" s="45"/>
      <c r="B143" s="27" t="s">
        <v>19</v>
      </c>
      <c r="C143" s="67"/>
      <c r="D143" s="68"/>
      <c r="E143" s="28"/>
      <c r="F143" s="22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0">
        <v>0</v>
      </c>
    </row>
    <row r="144" spans="1:31">
      <c r="A144" s="45"/>
      <c r="B144" s="27" t="s">
        <v>20</v>
      </c>
      <c r="C144" s="68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0">
        <v>0</v>
      </c>
    </row>
    <row r="145" spans="1:31">
      <c r="A145" s="45"/>
      <c r="B145" s="21" t="s">
        <v>21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0">
        <v>0</v>
      </c>
    </row>
    <row r="146" spans="1:31">
      <c r="A146" s="45"/>
      <c r="B146" s="21" t="s">
        <v>22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0">
        <v>0</v>
      </c>
    </row>
    <row r="147" spans="1:31">
      <c r="A147" s="45"/>
      <c r="B147" s="21" t="s">
        <v>23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0">
        <v>0</v>
      </c>
    </row>
    <row r="148" spans="1:31">
      <c r="A148" s="45"/>
      <c r="B148" s="27" t="s">
        <v>24</v>
      </c>
      <c r="C148" s="68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0">
        <v>0</v>
      </c>
    </row>
    <row r="149" spans="1:31">
      <c r="A149" s="45"/>
      <c r="B149" s="27" t="s">
        <v>25</v>
      </c>
      <c r="C149" s="68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0">
        <v>0</v>
      </c>
    </row>
    <row r="150" spans="1:31">
      <c r="A150" s="45"/>
      <c r="B150" s="21" t="s">
        <v>26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0">
        <v>0</v>
      </c>
    </row>
    <row r="151" spans="1:31">
      <c r="A151" s="45"/>
      <c r="B151" s="27" t="s">
        <v>27</v>
      </c>
      <c r="C151" s="68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5"/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5"/>
      <c r="AB151" s="25"/>
      <c r="AC151" s="25"/>
      <c r="AD151" s="25"/>
      <c r="AE151" s="20">
        <v>0</v>
      </c>
    </row>
    <row r="152" spans="1:31">
      <c r="A152" s="45"/>
      <c r="B152" s="21" t="s">
        <v>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0">
        <v>0</v>
      </c>
    </row>
    <row r="153" spans="1:31">
      <c r="A153" s="45"/>
      <c r="B153" s="27" t="s">
        <v>29</v>
      </c>
      <c r="C153" s="67"/>
      <c r="D153" s="68"/>
      <c r="E153" s="22"/>
      <c r="F153" s="22"/>
      <c r="G153" s="22"/>
      <c r="H153" s="22"/>
      <c r="I153" s="22"/>
      <c r="J153" s="22"/>
      <c r="K153" s="22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2"/>
    </row>
    <row r="154" spans="1:31">
      <c r="A154" s="45"/>
      <c r="B154" s="21" t="s">
        <v>30</v>
      </c>
      <c r="C154" s="22"/>
      <c r="D154" s="22"/>
      <c r="E154" s="22"/>
      <c r="F154" s="22"/>
      <c r="G154" s="22"/>
      <c r="H154" s="20">
        <v>1</v>
      </c>
      <c r="I154" s="22"/>
      <c r="J154" s="20">
        <v>1</v>
      </c>
      <c r="K154" s="20">
        <v>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0">
        <v>3</v>
      </c>
    </row>
    <row r="155" spans="1:31">
      <c r="A155" s="45"/>
      <c r="B155" s="21" t="s">
        <v>31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0">
        <v>0</v>
      </c>
    </row>
    <row r="156" spans="1:31">
      <c r="A156" s="46"/>
      <c r="B156" s="21" t="s">
        <v>10</v>
      </c>
      <c r="C156" s="24">
        <v>15</v>
      </c>
      <c r="D156" s="24">
        <v>13</v>
      </c>
      <c r="E156" s="24">
        <v>13</v>
      </c>
      <c r="F156" s="24">
        <v>458</v>
      </c>
      <c r="G156" s="24">
        <v>471</v>
      </c>
      <c r="H156" s="24">
        <v>138</v>
      </c>
      <c r="I156" s="24">
        <v>23</v>
      </c>
      <c r="J156" s="24">
        <v>164</v>
      </c>
      <c r="K156" s="24">
        <v>128</v>
      </c>
      <c r="L156" s="24">
        <v>17</v>
      </c>
      <c r="M156" s="24">
        <v>4</v>
      </c>
      <c r="N156" s="24">
        <v>0</v>
      </c>
      <c r="O156" s="24">
        <v>0</v>
      </c>
      <c r="P156" s="24">
        <v>0</v>
      </c>
      <c r="Q156" s="24">
        <v>10</v>
      </c>
      <c r="R156" s="24">
        <v>5</v>
      </c>
      <c r="S156" s="24">
        <v>2</v>
      </c>
      <c r="T156" s="24">
        <v>4</v>
      </c>
      <c r="U156" s="24">
        <v>0</v>
      </c>
      <c r="V156" s="24">
        <v>9</v>
      </c>
      <c r="W156" s="24">
        <v>0</v>
      </c>
      <c r="X156" s="24">
        <v>2</v>
      </c>
      <c r="Y156" s="24">
        <v>0</v>
      </c>
      <c r="Z156" s="24">
        <v>2</v>
      </c>
      <c r="AA156" s="24">
        <v>0</v>
      </c>
      <c r="AB156" s="24">
        <v>0</v>
      </c>
      <c r="AC156" s="24">
        <v>0</v>
      </c>
      <c r="AD156" s="24">
        <v>0</v>
      </c>
      <c r="AE156" s="24">
        <v>1478</v>
      </c>
    </row>
    <row r="157" spans="1:31" ht="12.75">
      <c r="A157" s="60">
        <v>19</v>
      </c>
      <c r="B157" s="21" t="s">
        <v>11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0">
        <v>0</v>
      </c>
    </row>
    <row r="158" spans="1:31" ht="12.75">
      <c r="A158" s="45"/>
      <c r="B158" s="21" t="s">
        <v>12</v>
      </c>
      <c r="C158" s="22"/>
      <c r="D158" s="22"/>
      <c r="E158" s="22"/>
      <c r="F158" s="20">
        <v>1</v>
      </c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0">
        <v>1</v>
      </c>
    </row>
    <row r="159" spans="1:31" ht="12.75">
      <c r="A159" s="45"/>
      <c r="B159" s="21" t="s">
        <v>13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0">
        <v>0</v>
      </c>
    </row>
    <row r="160" spans="1:31" ht="12.75">
      <c r="A160" s="45"/>
      <c r="B160" s="21" t="s">
        <v>14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0">
        <v>0</v>
      </c>
    </row>
    <row r="161" spans="1:31" ht="12.75">
      <c r="A161" s="45"/>
      <c r="B161" s="21" t="s">
        <v>15</v>
      </c>
      <c r="C161" s="22"/>
      <c r="D161" s="22"/>
      <c r="E161" s="22"/>
      <c r="F161" s="20">
        <v>1</v>
      </c>
      <c r="G161" s="20">
        <v>1</v>
      </c>
      <c r="H161" s="20">
        <v>1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0">
        <v>3</v>
      </c>
    </row>
    <row r="162" spans="1:31" ht="12.75">
      <c r="A162" s="45"/>
      <c r="B162" s="21" t="s">
        <v>16</v>
      </c>
      <c r="C162" s="22"/>
      <c r="D162" s="22"/>
      <c r="E162" s="22"/>
      <c r="F162" s="22"/>
      <c r="G162" s="20">
        <v>1</v>
      </c>
      <c r="H162" s="22"/>
      <c r="I162" s="22"/>
      <c r="J162" s="22"/>
      <c r="K162" s="22"/>
      <c r="L162" s="20">
        <v>1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0">
        <v>2</v>
      </c>
    </row>
    <row r="163" spans="1:31">
      <c r="A163" s="45"/>
      <c r="B163" s="21" t="s">
        <v>17</v>
      </c>
      <c r="C163" s="24">
        <v>15</v>
      </c>
      <c r="D163" s="24">
        <v>13</v>
      </c>
      <c r="E163" s="24">
        <v>13</v>
      </c>
      <c r="F163" s="24">
        <v>456</v>
      </c>
      <c r="G163" s="24">
        <v>469</v>
      </c>
      <c r="H163" s="24">
        <v>136</v>
      </c>
      <c r="I163" s="24">
        <v>23</v>
      </c>
      <c r="J163" s="24">
        <v>163</v>
      </c>
      <c r="K163" s="24">
        <v>127</v>
      </c>
      <c r="L163" s="24">
        <v>16</v>
      </c>
      <c r="M163" s="24">
        <v>4</v>
      </c>
      <c r="N163" s="25"/>
      <c r="O163" s="25"/>
      <c r="P163" s="25"/>
      <c r="Q163" s="24">
        <v>10</v>
      </c>
      <c r="R163" s="24">
        <v>5</v>
      </c>
      <c r="S163" s="24">
        <v>2</v>
      </c>
      <c r="T163" s="24">
        <v>4</v>
      </c>
      <c r="U163" s="25"/>
      <c r="V163" s="24">
        <v>9</v>
      </c>
      <c r="W163" s="25"/>
      <c r="X163" s="24">
        <v>2</v>
      </c>
      <c r="Y163" s="25"/>
      <c r="Z163" s="24">
        <v>2</v>
      </c>
      <c r="AA163" s="25"/>
      <c r="AB163" s="25"/>
      <c r="AC163" s="25"/>
      <c r="AD163" s="25"/>
      <c r="AE163" s="20">
        <v>1469</v>
      </c>
    </row>
    <row r="164" spans="1:31">
      <c r="A164" s="45"/>
      <c r="B164" s="21" t="s">
        <v>18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0">
        <v>0</v>
      </c>
    </row>
    <row r="165" spans="1:31" ht="18">
      <c r="A165" s="45"/>
      <c r="B165" s="27" t="s">
        <v>19</v>
      </c>
      <c r="C165" s="67"/>
      <c r="D165" s="68"/>
      <c r="E165" s="22"/>
      <c r="F165" s="2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0">
        <v>0</v>
      </c>
    </row>
    <row r="166" spans="1:31">
      <c r="A166" s="45"/>
      <c r="B166" s="27" t="s">
        <v>20</v>
      </c>
      <c r="C166" s="68"/>
      <c r="D166" s="22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0">
        <v>0</v>
      </c>
    </row>
    <row r="167" spans="1:31">
      <c r="A167" s="45"/>
      <c r="B167" s="21" t="s">
        <v>21</v>
      </c>
      <c r="C167" s="22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0">
        <v>0</v>
      </c>
    </row>
    <row r="168" spans="1:31">
      <c r="A168" s="45"/>
      <c r="B168" s="21" t="s">
        <v>22</v>
      </c>
      <c r="C168" s="22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0">
        <v>0</v>
      </c>
    </row>
    <row r="169" spans="1:31">
      <c r="A169" s="45"/>
      <c r="B169" s="21" t="s">
        <v>23</v>
      </c>
      <c r="C169" s="22"/>
      <c r="D169" s="22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0">
        <v>0</v>
      </c>
    </row>
    <row r="170" spans="1:31">
      <c r="A170" s="45"/>
      <c r="B170" s="27" t="s">
        <v>24</v>
      </c>
      <c r="C170" s="68"/>
      <c r="D170" s="22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0">
        <v>0</v>
      </c>
    </row>
    <row r="171" spans="1:31">
      <c r="A171" s="45"/>
      <c r="B171" s="27" t="s">
        <v>25</v>
      </c>
      <c r="C171" s="68"/>
      <c r="D171" s="22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0">
        <v>0</v>
      </c>
    </row>
    <row r="172" spans="1:31">
      <c r="A172" s="45"/>
      <c r="B172" s="21" t="s">
        <v>26</v>
      </c>
      <c r="C172" s="22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0">
        <v>0</v>
      </c>
    </row>
    <row r="173" spans="1:31">
      <c r="A173" s="45"/>
      <c r="B173" s="27" t="s">
        <v>27</v>
      </c>
      <c r="C173" s="68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5"/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5"/>
      <c r="AB173" s="25"/>
      <c r="AC173" s="25"/>
      <c r="AD173" s="25"/>
      <c r="AE173" s="20">
        <v>0</v>
      </c>
    </row>
    <row r="174" spans="1:31">
      <c r="A174" s="45"/>
      <c r="B174" s="21" t="s">
        <v>28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0">
        <v>0</v>
      </c>
    </row>
    <row r="175" spans="1:31">
      <c r="A175" s="45"/>
      <c r="B175" s="27" t="s">
        <v>29</v>
      </c>
      <c r="C175" s="67"/>
      <c r="D175" s="68"/>
      <c r="E175" s="22"/>
      <c r="F175" s="22"/>
      <c r="G175" s="22"/>
      <c r="H175" s="22"/>
      <c r="I175" s="22"/>
      <c r="J175" s="22"/>
      <c r="K175" s="22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2"/>
    </row>
    <row r="176" spans="1:31">
      <c r="A176" s="45"/>
      <c r="B176" s="21" t="s">
        <v>30</v>
      </c>
      <c r="C176" s="22"/>
      <c r="D176" s="22"/>
      <c r="E176" s="22"/>
      <c r="F176" s="22"/>
      <c r="G176" s="22"/>
      <c r="H176" s="20">
        <v>1</v>
      </c>
      <c r="I176" s="22"/>
      <c r="J176" s="20">
        <v>1</v>
      </c>
      <c r="K176" s="20">
        <v>1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0">
        <v>3</v>
      </c>
    </row>
    <row r="177" spans="1:31">
      <c r="A177" s="45"/>
      <c r="B177" s="21" t="s">
        <v>31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0">
        <v>0</v>
      </c>
    </row>
    <row r="178" spans="1:31">
      <c r="A178" s="46"/>
      <c r="B178" s="21" t="s">
        <v>10</v>
      </c>
      <c r="C178" s="24">
        <v>15</v>
      </c>
      <c r="D178" s="24">
        <v>13</v>
      </c>
      <c r="E178" s="24">
        <v>13</v>
      </c>
      <c r="F178" s="24">
        <v>458</v>
      </c>
      <c r="G178" s="24">
        <v>471</v>
      </c>
      <c r="H178" s="24">
        <v>138</v>
      </c>
      <c r="I178" s="24">
        <v>23</v>
      </c>
      <c r="J178" s="24">
        <v>164</v>
      </c>
      <c r="K178" s="24">
        <v>128</v>
      </c>
      <c r="L178" s="24">
        <v>17</v>
      </c>
      <c r="M178" s="24">
        <v>4</v>
      </c>
      <c r="N178" s="24">
        <v>0</v>
      </c>
      <c r="O178" s="24">
        <v>0</v>
      </c>
      <c r="P178" s="24">
        <v>0</v>
      </c>
      <c r="Q178" s="24">
        <v>10</v>
      </c>
      <c r="R178" s="24">
        <v>5</v>
      </c>
      <c r="S178" s="24">
        <v>2</v>
      </c>
      <c r="T178" s="24">
        <v>4</v>
      </c>
      <c r="U178" s="24">
        <v>0</v>
      </c>
      <c r="V178" s="24">
        <v>9</v>
      </c>
      <c r="W178" s="24">
        <v>0</v>
      </c>
      <c r="X178" s="24">
        <v>2</v>
      </c>
      <c r="Y178" s="24">
        <v>0</v>
      </c>
      <c r="Z178" s="24">
        <v>2</v>
      </c>
      <c r="AA178" s="24">
        <v>0</v>
      </c>
      <c r="AB178" s="24">
        <v>0</v>
      </c>
      <c r="AC178" s="24">
        <v>0</v>
      </c>
      <c r="AD178" s="24">
        <v>0</v>
      </c>
      <c r="AE178" s="24">
        <v>1478</v>
      </c>
    </row>
    <row r="182" spans="1:31" ht="15.75" customHeight="1"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</row>
    <row r="183" spans="1:31" ht="15.75" customHeight="1"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</row>
    <row r="184" spans="1:31" ht="15.75" customHeight="1"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</row>
    <row r="185" spans="1:31" ht="15.75" customHeight="1">
      <c r="B185" s="13" t="s">
        <v>12</v>
      </c>
      <c r="C185" s="72">
        <f t="shared" ref="C185:AD194" si="1">C4+C26+C48+C70+C92+C114+C136+C158</f>
        <v>0</v>
      </c>
      <c r="D185" s="72">
        <f t="shared" si="1"/>
        <v>0</v>
      </c>
      <c r="E185" s="72">
        <f t="shared" si="1"/>
        <v>0</v>
      </c>
      <c r="F185" s="72">
        <f t="shared" si="1"/>
        <v>3</v>
      </c>
      <c r="G185" s="72">
        <f t="shared" si="1"/>
        <v>0</v>
      </c>
      <c r="H185" s="72">
        <f t="shared" si="1"/>
        <v>0</v>
      </c>
      <c r="I185" s="72">
        <f t="shared" si="1"/>
        <v>0</v>
      </c>
      <c r="J185" s="72">
        <f t="shared" si="1"/>
        <v>0</v>
      </c>
      <c r="K185" s="72">
        <f t="shared" si="1"/>
        <v>0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3</v>
      </c>
    </row>
    <row r="186" spans="1:31" ht="15.75" customHeight="1">
      <c r="B186" s="13" t="s">
        <v>13</v>
      </c>
      <c r="C186" s="72">
        <f t="shared" si="1"/>
        <v>0</v>
      </c>
      <c r="D186" s="72">
        <f t="shared" si="1"/>
        <v>0</v>
      </c>
      <c r="E186" s="72">
        <f t="shared" si="1"/>
        <v>0</v>
      </c>
      <c r="F186" s="72">
        <f t="shared" si="1"/>
        <v>0</v>
      </c>
      <c r="G186" s="72">
        <f t="shared" si="1"/>
        <v>0</v>
      </c>
      <c r="H186" s="72">
        <f t="shared" si="1"/>
        <v>0</v>
      </c>
      <c r="I186" s="72">
        <f t="shared" si="1"/>
        <v>0</v>
      </c>
      <c r="J186" s="72">
        <f t="shared" si="1"/>
        <v>0</v>
      </c>
      <c r="K186" s="72">
        <f t="shared" si="1"/>
        <v>0</v>
      </c>
      <c r="L186" s="72">
        <f t="shared" si="1"/>
        <v>0</v>
      </c>
      <c r="M186" s="72">
        <f t="shared" si="1"/>
        <v>0</v>
      </c>
      <c r="N186" s="72">
        <f t="shared" si="1"/>
        <v>0</v>
      </c>
      <c r="O186" s="72">
        <f t="shared" si="1"/>
        <v>0</v>
      </c>
      <c r="P186" s="72">
        <f t="shared" si="1"/>
        <v>0</v>
      </c>
      <c r="Q186" s="72">
        <f t="shared" si="1"/>
        <v>0</v>
      </c>
      <c r="R186" s="72">
        <f t="shared" si="1"/>
        <v>0</v>
      </c>
      <c r="S186" s="72">
        <f t="shared" si="1"/>
        <v>0</v>
      </c>
      <c r="T186" s="72">
        <f t="shared" si="1"/>
        <v>0</v>
      </c>
      <c r="U186" s="72">
        <f t="shared" si="1"/>
        <v>0</v>
      </c>
      <c r="V186" s="72">
        <f t="shared" si="1"/>
        <v>0</v>
      </c>
      <c r="W186" s="72">
        <f t="shared" si="1"/>
        <v>0</v>
      </c>
      <c r="X186" s="72">
        <f t="shared" si="1"/>
        <v>0</v>
      </c>
      <c r="Y186" s="72">
        <f t="shared" si="1"/>
        <v>0</v>
      </c>
      <c r="Z186" s="72">
        <f t="shared" si="1"/>
        <v>0</v>
      </c>
      <c r="AA186" s="72">
        <f t="shared" si="1"/>
        <v>0</v>
      </c>
      <c r="AB186" s="72">
        <f t="shared" si="1"/>
        <v>0</v>
      </c>
      <c r="AC186" s="72">
        <f t="shared" si="1"/>
        <v>0</v>
      </c>
      <c r="AD186" s="72">
        <f t="shared" si="1"/>
        <v>0</v>
      </c>
      <c r="AE186" s="18">
        <f t="shared" si="2"/>
        <v>0</v>
      </c>
    </row>
    <row r="187" spans="1:31" ht="15.75" customHeight="1">
      <c r="B187" s="13" t="s">
        <v>14</v>
      </c>
      <c r="C187" s="72">
        <f t="shared" si="1"/>
        <v>0</v>
      </c>
      <c r="D187" s="72">
        <f t="shared" si="1"/>
        <v>0</v>
      </c>
      <c r="E187" s="72">
        <f t="shared" si="1"/>
        <v>0</v>
      </c>
      <c r="F187" s="72">
        <f t="shared" si="1"/>
        <v>0</v>
      </c>
      <c r="G187" s="72">
        <f t="shared" si="1"/>
        <v>0</v>
      </c>
      <c r="H187" s="72">
        <f t="shared" si="1"/>
        <v>0</v>
      </c>
      <c r="I187" s="72">
        <f t="shared" si="1"/>
        <v>0</v>
      </c>
      <c r="J187" s="72">
        <f t="shared" si="1"/>
        <v>0</v>
      </c>
      <c r="K187" s="72">
        <f t="shared" si="1"/>
        <v>0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si="2"/>
        <v>0</v>
      </c>
    </row>
    <row r="188" spans="1:31" ht="15.75" customHeight="1">
      <c r="B188" s="13" t="s">
        <v>15</v>
      </c>
      <c r="C188" s="72">
        <f t="shared" si="1"/>
        <v>0</v>
      </c>
      <c r="D188" s="72">
        <f t="shared" si="1"/>
        <v>0</v>
      </c>
      <c r="E188" s="72">
        <f t="shared" si="1"/>
        <v>1</v>
      </c>
      <c r="F188" s="72">
        <f t="shared" si="1"/>
        <v>3</v>
      </c>
      <c r="G188" s="72">
        <f t="shared" si="1"/>
        <v>3</v>
      </c>
      <c r="H188" s="72">
        <f t="shared" si="1"/>
        <v>5</v>
      </c>
      <c r="I188" s="72">
        <f t="shared" si="1"/>
        <v>0</v>
      </c>
      <c r="J188" s="72">
        <f t="shared" si="1"/>
        <v>0</v>
      </c>
      <c r="K188" s="72">
        <f t="shared" si="1"/>
        <v>0</v>
      </c>
      <c r="L188" s="72">
        <f t="shared" si="1"/>
        <v>0</v>
      </c>
      <c r="M188" s="72">
        <f t="shared" si="1"/>
        <v>0</v>
      </c>
      <c r="N188" s="72">
        <f t="shared" si="1"/>
        <v>0</v>
      </c>
      <c r="O188" s="72">
        <f t="shared" si="1"/>
        <v>0</v>
      </c>
      <c r="P188" s="72">
        <f t="shared" si="1"/>
        <v>0</v>
      </c>
      <c r="Q188" s="72">
        <f t="shared" si="1"/>
        <v>0</v>
      </c>
      <c r="R188" s="72">
        <f t="shared" si="1"/>
        <v>0</v>
      </c>
      <c r="S188" s="72">
        <f t="shared" si="1"/>
        <v>0</v>
      </c>
      <c r="T188" s="72">
        <f t="shared" si="1"/>
        <v>0</v>
      </c>
      <c r="U188" s="72">
        <f t="shared" si="1"/>
        <v>0</v>
      </c>
      <c r="V188" s="72">
        <f t="shared" si="1"/>
        <v>0</v>
      </c>
      <c r="W188" s="72">
        <f t="shared" si="1"/>
        <v>0</v>
      </c>
      <c r="X188" s="72">
        <f t="shared" si="1"/>
        <v>0</v>
      </c>
      <c r="Y188" s="72">
        <f t="shared" si="1"/>
        <v>0</v>
      </c>
      <c r="Z188" s="72">
        <f t="shared" si="1"/>
        <v>0</v>
      </c>
      <c r="AA188" s="72">
        <f t="shared" si="1"/>
        <v>0</v>
      </c>
      <c r="AB188" s="72">
        <f t="shared" si="1"/>
        <v>0</v>
      </c>
      <c r="AC188" s="72">
        <f t="shared" si="1"/>
        <v>0</v>
      </c>
      <c r="AD188" s="72">
        <f t="shared" si="1"/>
        <v>0</v>
      </c>
      <c r="AE188" s="18">
        <f t="shared" si="2"/>
        <v>12</v>
      </c>
    </row>
    <row r="189" spans="1:31" ht="15.75" customHeight="1">
      <c r="B189" s="13" t="s">
        <v>16</v>
      </c>
      <c r="C189" s="72">
        <f t="shared" si="1"/>
        <v>0</v>
      </c>
      <c r="D189" s="72">
        <f t="shared" si="1"/>
        <v>0</v>
      </c>
      <c r="E189" s="72">
        <f t="shared" si="1"/>
        <v>0</v>
      </c>
      <c r="F189" s="72">
        <f t="shared" si="1"/>
        <v>0</v>
      </c>
      <c r="G189" s="72">
        <f t="shared" si="1"/>
        <v>6</v>
      </c>
      <c r="H189" s="72">
        <f t="shared" si="1"/>
        <v>0</v>
      </c>
      <c r="I189" s="72">
        <f t="shared" si="1"/>
        <v>0</v>
      </c>
      <c r="J189" s="72">
        <f t="shared" si="1"/>
        <v>3</v>
      </c>
      <c r="K189" s="72">
        <f t="shared" si="1"/>
        <v>0</v>
      </c>
      <c r="L189" s="72">
        <f t="shared" si="1"/>
        <v>3</v>
      </c>
      <c r="M189" s="72">
        <f t="shared" si="1"/>
        <v>0</v>
      </c>
      <c r="N189" s="72">
        <f t="shared" si="1"/>
        <v>0</v>
      </c>
      <c r="O189" s="72">
        <f t="shared" si="1"/>
        <v>0</v>
      </c>
      <c r="P189" s="72">
        <f t="shared" si="1"/>
        <v>0</v>
      </c>
      <c r="Q189" s="72">
        <f t="shared" si="1"/>
        <v>0</v>
      </c>
      <c r="R189" s="72">
        <f t="shared" si="1"/>
        <v>0</v>
      </c>
      <c r="S189" s="72">
        <f t="shared" si="1"/>
        <v>0</v>
      </c>
      <c r="T189" s="72">
        <f t="shared" si="1"/>
        <v>0</v>
      </c>
      <c r="U189" s="72">
        <f t="shared" si="1"/>
        <v>0</v>
      </c>
      <c r="V189" s="72">
        <f t="shared" si="1"/>
        <v>0</v>
      </c>
      <c r="W189" s="72">
        <f t="shared" si="1"/>
        <v>0</v>
      </c>
      <c r="X189" s="72">
        <f t="shared" si="1"/>
        <v>0</v>
      </c>
      <c r="Y189" s="72">
        <f t="shared" si="1"/>
        <v>0</v>
      </c>
      <c r="Z189" s="72">
        <f t="shared" si="1"/>
        <v>0</v>
      </c>
      <c r="AA189" s="72">
        <f t="shared" si="1"/>
        <v>0</v>
      </c>
      <c r="AB189" s="72">
        <f t="shared" si="1"/>
        <v>0</v>
      </c>
      <c r="AC189" s="72">
        <f t="shared" si="1"/>
        <v>0</v>
      </c>
      <c r="AD189" s="72">
        <f t="shared" si="1"/>
        <v>0</v>
      </c>
      <c r="AE189" s="18">
        <f t="shared" si="2"/>
        <v>12</v>
      </c>
    </row>
    <row r="190" spans="1:31" ht="15.75" customHeight="1">
      <c r="B190" s="13" t="s">
        <v>17</v>
      </c>
      <c r="C190" s="72">
        <f t="shared" si="1"/>
        <v>105</v>
      </c>
      <c r="D190" s="72">
        <f t="shared" si="1"/>
        <v>92</v>
      </c>
      <c r="E190" s="72">
        <f t="shared" si="1"/>
        <v>87</v>
      </c>
      <c r="F190" s="72">
        <f>F9+F31+F53+F75+F97+F119+F141+F163</f>
        <v>3196</v>
      </c>
      <c r="G190" s="72">
        <f t="shared" si="1"/>
        <v>3282</v>
      </c>
      <c r="H190" s="72">
        <f t="shared" si="1"/>
        <v>955</v>
      </c>
      <c r="I190" s="72">
        <f t="shared" si="1"/>
        <v>161</v>
      </c>
      <c r="J190" s="72">
        <f t="shared" si="1"/>
        <v>1142</v>
      </c>
      <c r="K190" s="72">
        <f t="shared" si="1"/>
        <v>894</v>
      </c>
      <c r="L190" s="72">
        <f t="shared" si="1"/>
        <v>115</v>
      </c>
      <c r="M190" s="72">
        <f t="shared" si="1"/>
        <v>28</v>
      </c>
      <c r="N190" s="72">
        <f t="shared" si="1"/>
        <v>0</v>
      </c>
      <c r="O190" s="72">
        <f t="shared" si="1"/>
        <v>0</v>
      </c>
      <c r="P190" s="72">
        <f t="shared" si="1"/>
        <v>0</v>
      </c>
      <c r="Q190" s="72">
        <f t="shared" si="1"/>
        <v>70</v>
      </c>
      <c r="R190" s="72">
        <f t="shared" si="1"/>
        <v>35</v>
      </c>
      <c r="S190" s="72">
        <f t="shared" si="1"/>
        <v>14</v>
      </c>
      <c r="T190" s="72">
        <f t="shared" si="1"/>
        <v>28</v>
      </c>
      <c r="U190" s="72">
        <f t="shared" si="1"/>
        <v>0</v>
      </c>
      <c r="V190" s="72">
        <f t="shared" si="1"/>
        <v>63</v>
      </c>
      <c r="W190" s="72">
        <f t="shared" si="1"/>
        <v>0</v>
      </c>
      <c r="X190" s="72">
        <f t="shared" si="1"/>
        <v>14</v>
      </c>
      <c r="Y190" s="72">
        <f t="shared" si="1"/>
        <v>0</v>
      </c>
      <c r="Z190" s="72">
        <f t="shared" si="1"/>
        <v>14</v>
      </c>
      <c r="AA190" s="72">
        <f t="shared" si="1"/>
        <v>0</v>
      </c>
      <c r="AB190" s="72">
        <f t="shared" si="1"/>
        <v>0</v>
      </c>
      <c r="AC190" s="72">
        <f t="shared" si="1"/>
        <v>0</v>
      </c>
      <c r="AD190" s="72">
        <f t="shared" si="1"/>
        <v>0</v>
      </c>
      <c r="AE190" s="18">
        <f t="shared" si="2"/>
        <v>10295</v>
      </c>
    </row>
    <row r="191" spans="1:31" ht="15.75" customHeight="1">
      <c r="B191" s="13" t="s">
        <v>18</v>
      </c>
      <c r="C191" s="72">
        <f t="shared" si="1"/>
        <v>0</v>
      </c>
      <c r="D191" s="72">
        <f t="shared" si="1"/>
        <v>0</v>
      </c>
      <c r="E191" s="72">
        <f t="shared" si="1"/>
        <v>0</v>
      </c>
      <c r="F191" s="72">
        <f t="shared" si="1"/>
        <v>0</v>
      </c>
      <c r="G191" s="72">
        <f t="shared" si="1"/>
        <v>0</v>
      </c>
      <c r="H191" s="72">
        <f t="shared" si="1"/>
        <v>0</v>
      </c>
      <c r="I191" s="72">
        <f t="shared" si="1"/>
        <v>0</v>
      </c>
      <c r="J191" s="72">
        <f t="shared" si="1"/>
        <v>0</v>
      </c>
      <c r="K191" s="72">
        <f t="shared" si="1"/>
        <v>0</v>
      </c>
      <c r="L191" s="72">
        <f t="shared" si="1"/>
        <v>0</v>
      </c>
      <c r="M191" s="72">
        <f t="shared" si="1"/>
        <v>0</v>
      </c>
      <c r="N191" s="72">
        <f t="shared" si="1"/>
        <v>0</v>
      </c>
      <c r="O191" s="72">
        <f t="shared" si="1"/>
        <v>0</v>
      </c>
      <c r="P191" s="72">
        <f t="shared" si="1"/>
        <v>0</v>
      </c>
      <c r="Q191" s="72">
        <f t="shared" si="1"/>
        <v>0</v>
      </c>
      <c r="R191" s="72">
        <f t="shared" si="1"/>
        <v>0</v>
      </c>
      <c r="S191" s="72">
        <f t="shared" si="1"/>
        <v>0</v>
      </c>
      <c r="T191" s="72">
        <f t="shared" si="1"/>
        <v>0</v>
      </c>
      <c r="U191" s="72">
        <f t="shared" si="1"/>
        <v>0</v>
      </c>
      <c r="V191" s="72">
        <f t="shared" si="1"/>
        <v>0</v>
      </c>
      <c r="W191" s="72">
        <f t="shared" si="1"/>
        <v>0</v>
      </c>
      <c r="X191" s="72">
        <f t="shared" si="1"/>
        <v>0</v>
      </c>
      <c r="Y191" s="72">
        <f t="shared" si="1"/>
        <v>0</v>
      </c>
      <c r="Z191" s="72">
        <f t="shared" si="1"/>
        <v>0</v>
      </c>
      <c r="AA191" s="72">
        <f t="shared" si="1"/>
        <v>0</v>
      </c>
      <c r="AB191" s="72">
        <f t="shared" si="1"/>
        <v>0</v>
      </c>
      <c r="AC191" s="72">
        <f t="shared" si="1"/>
        <v>0</v>
      </c>
      <c r="AD191" s="72">
        <f t="shared" si="1"/>
        <v>0</v>
      </c>
      <c r="AE191" s="18">
        <f t="shared" si="2"/>
        <v>0</v>
      </c>
    </row>
    <row r="192" spans="1:31" ht="15.75" customHeight="1">
      <c r="B192" s="75" t="s">
        <v>19</v>
      </c>
      <c r="C192" s="72">
        <f t="shared" si="1"/>
        <v>0</v>
      </c>
      <c r="D192" s="72">
        <f t="shared" si="1"/>
        <v>0</v>
      </c>
      <c r="E192" s="72">
        <f t="shared" si="1"/>
        <v>0</v>
      </c>
      <c r="F192" s="72">
        <f t="shared" si="1"/>
        <v>0</v>
      </c>
      <c r="G192" s="72">
        <f t="shared" si="1"/>
        <v>0</v>
      </c>
      <c r="H192" s="72">
        <f t="shared" si="1"/>
        <v>0</v>
      </c>
      <c r="I192" s="72">
        <f t="shared" si="1"/>
        <v>0</v>
      </c>
      <c r="J192" s="72">
        <f t="shared" si="1"/>
        <v>0</v>
      </c>
      <c r="K192" s="72">
        <f t="shared" si="1"/>
        <v>0</v>
      </c>
      <c r="L192" s="72">
        <f t="shared" si="1"/>
        <v>0</v>
      </c>
      <c r="M192" s="72">
        <f t="shared" si="1"/>
        <v>0</v>
      </c>
      <c r="N192" s="72">
        <f t="shared" si="1"/>
        <v>0</v>
      </c>
      <c r="O192" s="72">
        <f t="shared" si="1"/>
        <v>0</v>
      </c>
      <c r="P192" s="72">
        <f t="shared" si="1"/>
        <v>0</v>
      </c>
      <c r="Q192" s="72">
        <f t="shared" si="1"/>
        <v>0</v>
      </c>
      <c r="R192" s="72">
        <f t="shared" si="1"/>
        <v>0</v>
      </c>
      <c r="S192" s="72">
        <f t="shared" si="1"/>
        <v>0</v>
      </c>
      <c r="T192" s="72">
        <f t="shared" si="1"/>
        <v>0</v>
      </c>
      <c r="U192" s="72">
        <f t="shared" si="1"/>
        <v>0</v>
      </c>
      <c r="V192" s="72">
        <f t="shared" si="1"/>
        <v>0</v>
      </c>
      <c r="W192" s="72">
        <f t="shared" si="1"/>
        <v>0</v>
      </c>
      <c r="X192" s="72">
        <f t="shared" si="1"/>
        <v>0</v>
      </c>
      <c r="Y192" s="72">
        <f t="shared" si="1"/>
        <v>0</v>
      </c>
      <c r="Z192" s="72">
        <f t="shared" si="1"/>
        <v>0</v>
      </c>
      <c r="AA192" s="72">
        <f t="shared" si="1"/>
        <v>0</v>
      </c>
      <c r="AB192" s="72">
        <f t="shared" si="1"/>
        <v>0</v>
      </c>
      <c r="AC192" s="72">
        <f t="shared" si="1"/>
        <v>0</v>
      </c>
      <c r="AD192" s="72">
        <f t="shared" si="1"/>
        <v>0</v>
      </c>
      <c r="AE192" s="18">
        <f t="shared" si="2"/>
        <v>0</v>
      </c>
    </row>
    <row r="193" spans="2:31" ht="15.75" customHeight="1">
      <c r="B193" s="75" t="s">
        <v>20</v>
      </c>
      <c r="C193" s="72">
        <f t="shared" si="1"/>
        <v>0</v>
      </c>
      <c r="D193" s="72">
        <f t="shared" si="1"/>
        <v>0</v>
      </c>
      <c r="E193" s="72">
        <f t="shared" si="1"/>
        <v>0</v>
      </c>
      <c r="F193" s="72">
        <f t="shared" si="1"/>
        <v>0</v>
      </c>
      <c r="G193" s="72">
        <f t="shared" si="1"/>
        <v>0</v>
      </c>
      <c r="H193" s="72">
        <f t="shared" si="1"/>
        <v>0</v>
      </c>
      <c r="I193" s="72">
        <f t="shared" si="1"/>
        <v>0</v>
      </c>
      <c r="J193" s="72">
        <f t="shared" si="1"/>
        <v>0</v>
      </c>
      <c r="K193" s="72">
        <f t="shared" si="1"/>
        <v>0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1"/>
        <v>0</v>
      </c>
      <c r="T193" s="72">
        <f t="shared" si="1"/>
        <v>0</v>
      </c>
      <c r="U193" s="72">
        <f t="shared" si="1"/>
        <v>0</v>
      </c>
      <c r="V193" s="72">
        <f t="shared" si="1"/>
        <v>0</v>
      </c>
      <c r="W193" s="72">
        <f t="shared" si="1"/>
        <v>0</v>
      </c>
      <c r="X193" s="72">
        <f t="shared" si="1"/>
        <v>0</v>
      </c>
      <c r="Y193" s="72">
        <f t="shared" si="1"/>
        <v>0</v>
      </c>
      <c r="Z193" s="72">
        <f t="shared" si="1"/>
        <v>0</v>
      </c>
      <c r="AA193" s="72">
        <f t="shared" si="1"/>
        <v>0</v>
      </c>
      <c r="AB193" s="72">
        <f t="shared" si="1"/>
        <v>0</v>
      </c>
      <c r="AC193" s="72">
        <f t="shared" si="1"/>
        <v>0</v>
      </c>
      <c r="AD193" s="72">
        <f t="shared" si="1"/>
        <v>0</v>
      </c>
      <c r="AE193" s="18">
        <f t="shared" si="2"/>
        <v>0</v>
      </c>
    </row>
    <row r="194" spans="2:31" ht="15.75" customHeight="1">
      <c r="B194" s="13" t="s">
        <v>21</v>
      </c>
      <c r="C194" s="72">
        <f t="shared" si="1"/>
        <v>0</v>
      </c>
      <c r="D194" s="72">
        <f t="shared" si="1"/>
        <v>0</v>
      </c>
      <c r="E194" s="72">
        <f t="shared" si="1"/>
        <v>0</v>
      </c>
      <c r="F194" s="72">
        <f t="shared" si="1"/>
        <v>0</v>
      </c>
      <c r="G194" s="72">
        <f t="shared" ref="G194:AE194" si="3">G13+G35+G57+G79+G101+G123+G145+G167</f>
        <v>0</v>
      </c>
      <c r="H194" s="72">
        <f t="shared" si="3"/>
        <v>0</v>
      </c>
      <c r="I194" s="72">
        <f t="shared" si="3"/>
        <v>0</v>
      </c>
      <c r="J194" s="72">
        <f t="shared" si="3"/>
        <v>0</v>
      </c>
      <c r="K194" s="72">
        <f t="shared" si="3"/>
        <v>0</v>
      </c>
      <c r="L194" s="72">
        <f t="shared" si="3"/>
        <v>0</v>
      </c>
      <c r="M194" s="72">
        <f t="shared" si="3"/>
        <v>0</v>
      </c>
      <c r="N194" s="72">
        <f t="shared" si="3"/>
        <v>0</v>
      </c>
      <c r="O194" s="72">
        <f t="shared" si="3"/>
        <v>0</v>
      </c>
      <c r="P194" s="72">
        <f t="shared" si="3"/>
        <v>0</v>
      </c>
      <c r="Q194" s="72">
        <f t="shared" si="3"/>
        <v>0</v>
      </c>
      <c r="R194" s="72">
        <f t="shared" si="3"/>
        <v>0</v>
      </c>
      <c r="S194" s="72">
        <f t="shared" si="3"/>
        <v>0</v>
      </c>
      <c r="T194" s="72">
        <f t="shared" si="3"/>
        <v>0</v>
      </c>
      <c r="U194" s="72">
        <f t="shared" si="3"/>
        <v>0</v>
      </c>
      <c r="V194" s="72">
        <f t="shared" si="3"/>
        <v>0</v>
      </c>
      <c r="W194" s="72">
        <f t="shared" si="3"/>
        <v>0</v>
      </c>
      <c r="X194" s="72">
        <f t="shared" si="3"/>
        <v>0</v>
      </c>
      <c r="Y194" s="72">
        <f t="shared" si="3"/>
        <v>0</v>
      </c>
      <c r="Z194" s="72">
        <f t="shared" si="3"/>
        <v>0</v>
      </c>
      <c r="AA194" s="72">
        <f t="shared" si="3"/>
        <v>0</v>
      </c>
      <c r="AB194" s="72">
        <f t="shared" si="3"/>
        <v>0</v>
      </c>
      <c r="AC194" s="72">
        <f t="shared" si="3"/>
        <v>0</v>
      </c>
      <c r="AD194" s="72">
        <f t="shared" si="3"/>
        <v>0</v>
      </c>
      <c r="AE194" s="18">
        <f t="shared" si="2"/>
        <v>0</v>
      </c>
    </row>
    <row r="195" spans="2:31" ht="15.75" customHeight="1">
      <c r="B195" s="13" t="s">
        <v>22</v>
      </c>
      <c r="C195" s="72">
        <f t="shared" ref="C195:AD204" si="4">C14+C36+C58+C80+C102+C124+C146+C168</f>
        <v>0</v>
      </c>
      <c r="D195" s="72">
        <f t="shared" si="4"/>
        <v>0</v>
      </c>
      <c r="E195" s="72">
        <f t="shared" si="4"/>
        <v>0</v>
      </c>
      <c r="F195" s="72">
        <f t="shared" si="4"/>
        <v>0</v>
      </c>
      <c r="G195" s="72">
        <f t="shared" si="4"/>
        <v>0</v>
      </c>
      <c r="H195" s="72">
        <f t="shared" si="4"/>
        <v>0</v>
      </c>
      <c r="I195" s="72">
        <f t="shared" si="4"/>
        <v>0</v>
      </c>
      <c r="J195" s="72">
        <f t="shared" si="4"/>
        <v>0</v>
      </c>
      <c r="K195" s="72">
        <f t="shared" si="4"/>
        <v>0</v>
      </c>
      <c r="L195" s="72">
        <f t="shared" si="4"/>
        <v>0</v>
      </c>
      <c r="M195" s="72">
        <f t="shared" si="4"/>
        <v>0</v>
      </c>
      <c r="N195" s="72">
        <f t="shared" si="4"/>
        <v>0</v>
      </c>
      <c r="O195" s="72">
        <f t="shared" si="4"/>
        <v>0</v>
      </c>
      <c r="P195" s="72">
        <f t="shared" si="4"/>
        <v>0</v>
      </c>
      <c r="Q195" s="72">
        <f t="shared" si="4"/>
        <v>0</v>
      </c>
      <c r="R195" s="72">
        <f t="shared" si="4"/>
        <v>0</v>
      </c>
      <c r="S195" s="72">
        <f t="shared" si="4"/>
        <v>0</v>
      </c>
      <c r="T195" s="72">
        <f t="shared" si="4"/>
        <v>0</v>
      </c>
      <c r="U195" s="72">
        <f t="shared" si="4"/>
        <v>0</v>
      </c>
      <c r="V195" s="72">
        <f t="shared" si="4"/>
        <v>0</v>
      </c>
      <c r="W195" s="72">
        <f t="shared" si="4"/>
        <v>0</v>
      </c>
      <c r="X195" s="72">
        <f t="shared" si="4"/>
        <v>0</v>
      </c>
      <c r="Y195" s="72">
        <f t="shared" si="4"/>
        <v>0</v>
      </c>
      <c r="Z195" s="72">
        <f t="shared" si="4"/>
        <v>0</v>
      </c>
      <c r="AA195" s="72">
        <f t="shared" si="4"/>
        <v>0</v>
      </c>
      <c r="AB195" s="72">
        <f t="shared" si="4"/>
        <v>0</v>
      </c>
      <c r="AC195" s="72">
        <f t="shared" si="4"/>
        <v>0</v>
      </c>
      <c r="AD195" s="72">
        <f t="shared" si="4"/>
        <v>0</v>
      </c>
      <c r="AE195" s="18">
        <f t="shared" si="2"/>
        <v>0</v>
      </c>
    </row>
    <row r="196" spans="2:31" ht="15.75" customHeight="1">
      <c r="B196" s="13" t="s">
        <v>23</v>
      </c>
      <c r="C196" s="72">
        <f t="shared" si="4"/>
        <v>0</v>
      </c>
      <c r="D196" s="72">
        <f t="shared" si="4"/>
        <v>0</v>
      </c>
      <c r="E196" s="72">
        <f t="shared" si="4"/>
        <v>2</v>
      </c>
      <c r="F196" s="72">
        <f t="shared" si="4"/>
        <v>1</v>
      </c>
      <c r="G196" s="72">
        <f t="shared" si="4"/>
        <v>1</v>
      </c>
      <c r="H196" s="72">
        <f t="shared" si="4"/>
        <v>2</v>
      </c>
      <c r="I196" s="72">
        <f t="shared" si="4"/>
        <v>0</v>
      </c>
      <c r="J196" s="72">
        <f t="shared" si="4"/>
        <v>0</v>
      </c>
      <c r="K196" s="72">
        <f t="shared" si="4"/>
        <v>0</v>
      </c>
      <c r="L196" s="72">
        <f t="shared" si="4"/>
        <v>0</v>
      </c>
      <c r="M196" s="72">
        <f t="shared" si="4"/>
        <v>0</v>
      </c>
      <c r="N196" s="72">
        <f t="shared" si="4"/>
        <v>0</v>
      </c>
      <c r="O196" s="72">
        <f t="shared" si="4"/>
        <v>0</v>
      </c>
      <c r="P196" s="72">
        <f t="shared" si="4"/>
        <v>0</v>
      </c>
      <c r="Q196" s="72">
        <f t="shared" si="4"/>
        <v>0</v>
      </c>
      <c r="R196" s="72">
        <f t="shared" si="4"/>
        <v>0</v>
      </c>
      <c r="S196" s="72">
        <f t="shared" si="4"/>
        <v>0</v>
      </c>
      <c r="T196" s="72">
        <f t="shared" si="4"/>
        <v>0</v>
      </c>
      <c r="U196" s="72">
        <f t="shared" si="4"/>
        <v>0</v>
      </c>
      <c r="V196" s="72">
        <f t="shared" si="4"/>
        <v>0</v>
      </c>
      <c r="W196" s="72">
        <f t="shared" si="4"/>
        <v>0</v>
      </c>
      <c r="X196" s="72">
        <f t="shared" si="4"/>
        <v>0</v>
      </c>
      <c r="Y196" s="72">
        <f t="shared" si="4"/>
        <v>0</v>
      </c>
      <c r="Z196" s="72">
        <f t="shared" si="4"/>
        <v>0</v>
      </c>
      <c r="AA196" s="72">
        <f t="shared" si="4"/>
        <v>0</v>
      </c>
      <c r="AB196" s="72">
        <f t="shared" si="4"/>
        <v>0</v>
      </c>
      <c r="AC196" s="72">
        <f t="shared" si="4"/>
        <v>0</v>
      </c>
      <c r="AD196" s="72">
        <f t="shared" si="4"/>
        <v>0</v>
      </c>
      <c r="AE196" s="18">
        <f t="shared" si="2"/>
        <v>6</v>
      </c>
    </row>
    <row r="197" spans="2:31" ht="15.75" customHeight="1">
      <c r="B197" s="13" t="s">
        <v>24</v>
      </c>
      <c r="C197" s="72">
        <f t="shared" si="4"/>
        <v>0</v>
      </c>
      <c r="D197" s="72">
        <f t="shared" si="4"/>
        <v>0</v>
      </c>
      <c r="E197" s="72">
        <f t="shared" si="4"/>
        <v>0</v>
      </c>
      <c r="F197" s="72">
        <f t="shared" si="4"/>
        <v>0</v>
      </c>
      <c r="G197" s="72">
        <f t="shared" si="4"/>
        <v>0</v>
      </c>
      <c r="H197" s="72">
        <f t="shared" si="4"/>
        <v>0</v>
      </c>
      <c r="I197" s="72">
        <f t="shared" si="4"/>
        <v>0</v>
      </c>
      <c r="J197" s="72">
        <f t="shared" si="4"/>
        <v>0</v>
      </c>
      <c r="K197" s="72">
        <f t="shared" si="4"/>
        <v>0</v>
      </c>
      <c r="L197" s="72">
        <f t="shared" si="4"/>
        <v>0</v>
      </c>
      <c r="M197" s="72">
        <f t="shared" si="4"/>
        <v>0</v>
      </c>
      <c r="N197" s="72">
        <f t="shared" si="4"/>
        <v>0</v>
      </c>
      <c r="O197" s="72">
        <f t="shared" si="4"/>
        <v>0</v>
      </c>
      <c r="P197" s="72">
        <f t="shared" si="4"/>
        <v>0</v>
      </c>
      <c r="Q197" s="72">
        <f t="shared" si="4"/>
        <v>0</v>
      </c>
      <c r="R197" s="72">
        <f t="shared" si="4"/>
        <v>0</v>
      </c>
      <c r="S197" s="72">
        <f t="shared" si="4"/>
        <v>0</v>
      </c>
      <c r="T197" s="72">
        <f t="shared" si="4"/>
        <v>0</v>
      </c>
      <c r="U197" s="72">
        <f t="shared" si="4"/>
        <v>0</v>
      </c>
      <c r="V197" s="72">
        <f t="shared" si="4"/>
        <v>0</v>
      </c>
      <c r="W197" s="72">
        <f t="shared" si="4"/>
        <v>0</v>
      </c>
      <c r="X197" s="72">
        <f t="shared" si="4"/>
        <v>0</v>
      </c>
      <c r="Y197" s="72">
        <f t="shared" si="4"/>
        <v>0</v>
      </c>
      <c r="Z197" s="72">
        <f t="shared" si="4"/>
        <v>0</v>
      </c>
      <c r="AA197" s="72">
        <f t="shared" si="4"/>
        <v>0</v>
      </c>
      <c r="AB197" s="72">
        <f t="shared" si="4"/>
        <v>0</v>
      </c>
      <c r="AC197" s="72">
        <f t="shared" si="4"/>
        <v>0</v>
      </c>
      <c r="AD197" s="72">
        <f t="shared" si="4"/>
        <v>0</v>
      </c>
      <c r="AE197" s="18">
        <f t="shared" si="2"/>
        <v>0</v>
      </c>
    </row>
    <row r="198" spans="2:31" ht="15.75" customHeight="1">
      <c r="B198" s="13" t="s">
        <v>25</v>
      </c>
      <c r="C198" s="72">
        <f t="shared" si="4"/>
        <v>0</v>
      </c>
      <c r="D198" s="72">
        <f t="shared" si="4"/>
        <v>0</v>
      </c>
      <c r="E198" s="72">
        <f t="shared" si="4"/>
        <v>0</v>
      </c>
      <c r="F198" s="72">
        <f t="shared" si="4"/>
        <v>0</v>
      </c>
      <c r="G198" s="72">
        <f t="shared" si="4"/>
        <v>0</v>
      </c>
      <c r="H198" s="72">
        <f t="shared" si="4"/>
        <v>0</v>
      </c>
      <c r="I198" s="72">
        <f t="shared" si="4"/>
        <v>0</v>
      </c>
      <c r="J198" s="72">
        <f t="shared" si="4"/>
        <v>0</v>
      </c>
      <c r="K198" s="72">
        <f t="shared" si="4"/>
        <v>0</v>
      </c>
      <c r="L198" s="72">
        <f t="shared" si="4"/>
        <v>0</v>
      </c>
      <c r="M198" s="72">
        <f t="shared" si="4"/>
        <v>0</v>
      </c>
      <c r="N198" s="72">
        <f t="shared" si="4"/>
        <v>0</v>
      </c>
      <c r="O198" s="72">
        <f t="shared" si="4"/>
        <v>0</v>
      </c>
      <c r="P198" s="72">
        <f t="shared" si="4"/>
        <v>0</v>
      </c>
      <c r="Q198" s="72">
        <f t="shared" si="4"/>
        <v>0</v>
      </c>
      <c r="R198" s="72">
        <f t="shared" si="4"/>
        <v>0</v>
      </c>
      <c r="S198" s="72">
        <f t="shared" si="4"/>
        <v>0</v>
      </c>
      <c r="T198" s="72">
        <f t="shared" si="4"/>
        <v>0</v>
      </c>
      <c r="U198" s="72">
        <f t="shared" si="4"/>
        <v>0</v>
      </c>
      <c r="V198" s="72">
        <f t="shared" si="4"/>
        <v>0</v>
      </c>
      <c r="W198" s="72">
        <f t="shared" si="4"/>
        <v>0</v>
      </c>
      <c r="X198" s="72">
        <f t="shared" si="4"/>
        <v>0</v>
      </c>
      <c r="Y198" s="72">
        <f t="shared" si="4"/>
        <v>0</v>
      </c>
      <c r="Z198" s="72">
        <f t="shared" si="4"/>
        <v>0</v>
      </c>
      <c r="AA198" s="72">
        <f t="shared" si="4"/>
        <v>0</v>
      </c>
      <c r="AB198" s="72">
        <f t="shared" si="4"/>
        <v>0</v>
      </c>
      <c r="AC198" s="72">
        <f t="shared" si="4"/>
        <v>0</v>
      </c>
      <c r="AD198" s="72">
        <f t="shared" si="4"/>
        <v>0</v>
      </c>
      <c r="AE198" s="18">
        <f t="shared" si="2"/>
        <v>0</v>
      </c>
    </row>
    <row r="199" spans="2:31" ht="15.75" customHeight="1">
      <c r="B199" s="13" t="s">
        <v>26</v>
      </c>
      <c r="C199" s="72">
        <f t="shared" si="4"/>
        <v>0</v>
      </c>
      <c r="D199" s="72">
        <f t="shared" si="4"/>
        <v>0</v>
      </c>
      <c r="E199" s="72">
        <f t="shared" si="4"/>
        <v>0</v>
      </c>
      <c r="F199" s="72">
        <f t="shared" si="4"/>
        <v>0</v>
      </c>
      <c r="G199" s="72">
        <f t="shared" si="4"/>
        <v>0</v>
      </c>
      <c r="H199" s="72">
        <f t="shared" si="4"/>
        <v>0</v>
      </c>
      <c r="I199" s="72">
        <f t="shared" si="4"/>
        <v>0</v>
      </c>
      <c r="J199" s="72">
        <f t="shared" si="4"/>
        <v>0</v>
      </c>
      <c r="K199" s="72">
        <f t="shared" si="4"/>
        <v>0</v>
      </c>
      <c r="L199" s="72">
        <f t="shared" si="4"/>
        <v>0</v>
      </c>
      <c r="M199" s="72">
        <f t="shared" si="4"/>
        <v>0</v>
      </c>
      <c r="N199" s="72">
        <f t="shared" si="4"/>
        <v>0</v>
      </c>
      <c r="O199" s="72">
        <f t="shared" si="4"/>
        <v>0</v>
      </c>
      <c r="P199" s="72">
        <f t="shared" si="4"/>
        <v>0</v>
      </c>
      <c r="Q199" s="72">
        <f t="shared" si="4"/>
        <v>0</v>
      </c>
      <c r="R199" s="72">
        <f t="shared" si="4"/>
        <v>0</v>
      </c>
      <c r="S199" s="72">
        <f t="shared" si="4"/>
        <v>0</v>
      </c>
      <c r="T199" s="72">
        <f t="shared" si="4"/>
        <v>0</v>
      </c>
      <c r="U199" s="72">
        <f t="shared" si="4"/>
        <v>0</v>
      </c>
      <c r="V199" s="72">
        <f t="shared" si="4"/>
        <v>0</v>
      </c>
      <c r="W199" s="72">
        <f t="shared" si="4"/>
        <v>0</v>
      </c>
      <c r="X199" s="72">
        <f t="shared" si="4"/>
        <v>0</v>
      </c>
      <c r="Y199" s="72">
        <f t="shared" si="4"/>
        <v>0</v>
      </c>
      <c r="Z199" s="72">
        <f t="shared" si="4"/>
        <v>0</v>
      </c>
      <c r="AA199" s="72">
        <f t="shared" si="4"/>
        <v>0</v>
      </c>
      <c r="AB199" s="72">
        <f t="shared" si="4"/>
        <v>0</v>
      </c>
      <c r="AC199" s="72">
        <f t="shared" si="4"/>
        <v>0</v>
      </c>
      <c r="AD199" s="72">
        <f t="shared" si="4"/>
        <v>0</v>
      </c>
      <c r="AE199" s="18">
        <f t="shared" si="2"/>
        <v>0</v>
      </c>
    </row>
    <row r="200" spans="2:31" ht="15.75" customHeight="1">
      <c r="B200" s="13" t="s">
        <v>27</v>
      </c>
      <c r="C200" s="72">
        <f t="shared" si="4"/>
        <v>0</v>
      </c>
      <c r="D200" s="72">
        <f t="shared" si="4"/>
        <v>0</v>
      </c>
      <c r="E200" s="72">
        <f t="shared" si="4"/>
        <v>0</v>
      </c>
      <c r="F200" s="72">
        <f t="shared" si="4"/>
        <v>0</v>
      </c>
      <c r="G200" s="72">
        <f t="shared" si="4"/>
        <v>0</v>
      </c>
      <c r="H200" s="72">
        <f t="shared" si="4"/>
        <v>0</v>
      </c>
      <c r="I200" s="72">
        <f t="shared" si="4"/>
        <v>0</v>
      </c>
      <c r="J200" s="72">
        <f t="shared" si="4"/>
        <v>0</v>
      </c>
      <c r="K200" s="72">
        <f t="shared" si="4"/>
        <v>0</v>
      </c>
      <c r="L200" s="72">
        <f t="shared" si="4"/>
        <v>0</v>
      </c>
      <c r="M200" s="72">
        <f t="shared" si="4"/>
        <v>0</v>
      </c>
      <c r="N200" s="72">
        <f t="shared" si="4"/>
        <v>0</v>
      </c>
      <c r="O200" s="72">
        <f t="shared" si="4"/>
        <v>0</v>
      </c>
      <c r="P200" s="72">
        <f t="shared" si="4"/>
        <v>0</v>
      </c>
      <c r="Q200" s="72">
        <f t="shared" si="4"/>
        <v>0</v>
      </c>
      <c r="R200" s="72">
        <f t="shared" si="4"/>
        <v>0</v>
      </c>
      <c r="S200" s="72">
        <f t="shared" si="4"/>
        <v>0</v>
      </c>
      <c r="T200" s="72">
        <f t="shared" si="4"/>
        <v>0</v>
      </c>
      <c r="U200" s="72">
        <f t="shared" si="4"/>
        <v>0</v>
      </c>
      <c r="V200" s="72">
        <f t="shared" si="4"/>
        <v>0</v>
      </c>
      <c r="W200" s="72">
        <f t="shared" si="4"/>
        <v>0</v>
      </c>
      <c r="X200" s="72">
        <f t="shared" si="4"/>
        <v>0</v>
      </c>
      <c r="Y200" s="72">
        <f t="shared" si="4"/>
        <v>0</v>
      </c>
      <c r="Z200" s="72">
        <f t="shared" si="4"/>
        <v>0</v>
      </c>
      <c r="AA200" s="72">
        <f t="shared" si="4"/>
        <v>0</v>
      </c>
      <c r="AB200" s="72">
        <f t="shared" si="4"/>
        <v>0</v>
      </c>
      <c r="AC200" s="72">
        <f t="shared" si="4"/>
        <v>0</v>
      </c>
      <c r="AD200" s="72">
        <f t="shared" si="4"/>
        <v>0</v>
      </c>
      <c r="AE200" s="18">
        <f t="shared" si="2"/>
        <v>0</v>
      </c>
    </row>
    <row r="201" spans="2:31" ht="15.75" customHeight="1">
      <c r="B201" s="69" t="s">
        <v>28</v>
      </c>
      <c r="C201" s="72">
        <f t="shared" si="4"/>
        <v>16</v>
      </c>
      <c r="D201" s="72">
        <f t="shared" si="4"/>
        <v>1</v>
      </c>
      <c r="E201" s="72">
        <f t="shared" si="4"/>
        <v>4</v>
      </c>
      <c r="F201" s="72">
        <f t="shared" si="4"/>
        <v>48</v>
      </c>
      <c r="G201" s="72">
        <f t="shared" si="4"/>
        <v>46</v>
      </c>
      <c r="H201" s="72">
        <f t="shared" si="4"/>
        <v>13</v>
      </c>
      <c r="I201" s="72">
        <f t="shared" si="4"/>
        <v>2</v>
      </c>
      <c r="J201" s="72">
        <f t="shared" si="4"/>
        <v>24</v>
      </c>
      <c r="K201" s="72">
        <f t="shared" si="4"/>
        <v>15</v>
      </c>
      <c r="L201" s="72">
        <f t="shared" si="4"/>
        <v>1</v>
      </c>
      <c r="M201" s="72">
        <f t="shared" si="4"/>
        <v>0</v>
      </c>
      <c r="N201" s="72">
        <f t="shared" si="4"/>
        <v>0</v>
      </c>
      <c r="O201" s="72">
        <f t="shared" si="4"/>
        <v>0</v>
      </c>
      <c r="P201" s="72">
        <f t="shared" si="4"/>
        <v>0</v>
      </c>
      <c r="Q201" s="72">
        <f t="shared" si="4"/>
        <v>0</v>
      </c>
      <c r="R201" s="72">
        <f t="shared" si="4"/>
        <v>0</v>
      </c>
      <c r="S201" s="72">
        <f t="shared" si="4"/>
        <v>0</v>
      </c>
      <c r="T201" s="72">
        <f t="shared" si="4"/>
        <v>0</v>
      </c>
      <c r="U201" s="72">
        <f t="shared" si="4"/>
        <v>0</v>
      </c>
      <c r="V201" s="72">
        <f t="shared" si="4"/>
        <v>2</v>
      </c>
      <c r="W201" s="72">
        <f t="shared" si="4"/>
        <v>0</v>
      </c>
      <c r="X201" s="72">
        <f t="shared" si="4"/>
        <v>0</v>
      </c>
      <c r="Y201" s="72">
        <f t="shared" si="4"/>
        <v>0</v>
      </c>
      <c r="Z201" s="72">
        <f t="shared" si="4"/>
        <v>1</v>
      </c>
      <c r="AA201" s="72">
        <f t="shared" si="4"/>
        <v>0</v>
      </c>
      <c r="AB201" s="72">
        <f t="shared" si="4"/>
        <v>0</v>
      </c>
      <c r="AC201" s="72">
        <f t="shared" si="4"/>
        <v>0</v>
      </c>
      <c r="AD201" s="72">
        <f t="shared" si="4"/>
        <v>0</v>
      </c>
      <c r="AE201" s="18">
        <f t="shared" si="2"/>
        <v>173</v>
      </c>
    </row>
    <row r="202" spans="2:31" ht="15.75" customHeight="1">
      <c r="B202" s="76" t="s">
        <v>29</v>
      </c>
      <c r="C202" s="72">
        <f t="shared" si="4"/>
        <v>0</v>
      </c>
      <c r="D202" s="72">
        <f t="shared" si="4"/>
        <v>0</v>
      </c>
      <c r="E202" s="72">
        <f t="shared" si="4"/>
        <v>0</v>
      </c>
      <c r="F202" s="72">
        <f t="shared" si="4"/>
        <v>0</v>
      </c>
      <c r="G202" s="72">
        <f t="shared" si="4"/>
        <v>0</v>
      </c>
      <c r="H202" s="72">
        <f t="shared" si="4"/>
        <v>0</v>
      </c>
      <c r="I202" s="72">
        <f t="shared" si="4"/>
        <v>0</v>
      </c>
      <c r="J202" s="72">
        <f t="shared" si="4"/>
        <v>0</v>
      </c>
      <c r="K202" s="72">
        <f t="shared" si="4"/>
        <v>0</v>
      </c>
      <c r="L202" s="72">
        <f t="shared" si="4"/>
        <v>0</v>
      </c>
      <c r="M202" s="72">
        <f t="shared" si="4"/>
        <v>0</v>
      </c>
      <c r="N202" s="72">
        <f t="shared" si="4"/>
        <v>0</v>
      </c>
      <c r="O202" s="72">
        <f t="shared" si="4"/>
        <v>0</v>
      </c>
      <c r="P202" s="72">
        <f t="shared" si="4"/>
        <v>0</v>
      </c>
      <c r="Q202" s="72">
        <f t="shared" si="4"/>
        <v>0</v>
      </c>
      <c r="R202" s="72">
        <f t="shared" si="4"/>
        <v>0</v>
      </c>
      <c r="S202" s="72">
        <f t="shared" si="4"/>
        <v>0</v>
      </c>
      <c r="T202" s="72">
        <f t="shared" si="4"/>
        <v>0</v>
      </c>
      <c r="U202" s="72">
        <f t="shared" si="4"/>
        <v>0</v>
      </c>
      <c r="V202" s="72">
        <f t="shared" si="4"/>
        <v>0</v>
      </c>
      <c r="W202" s="72">
        <f t="shared" si="4"/>
        <v>0</v>
      </c>
      <c r="X202" s="72">
        <f t="shared" si="4"/>
        <v>0</v>
      </c>
      <c r="Y202" s="72">
        <f t="shared" si="4"/>
        <v>0</v>
      </c>
      <c r="Z202" s="72">
        <f t="shared" si="4"/>
        <v>0</v>
      </c>
      <c r="AA202" s="72">
        <f t="shared" si="4"/>
        <v>0</v>
      </c>
      <c r="AB202" s="72">
        <f t="shared" si="4"/>
        <v>0</v>
      </c>
      <c r="AC202" s="72">
        <f t="shared" si="4"/>
        <v>0</v>
      </c>
      <c r="AD202" s="72">
        <f t="shared" si="4"/>
        <v>0</v>
      </c>
      <c r="AE202" s="18">
        <f t="shared" si="2"/>
        <v>0</v>
      </c>
    </row>
    <row r="203" spans="2:31" ht="15.75" customHeight="1">
      <c r="B203" s="77" t="s">
        <v>30</v>
      </c>
      <c r="C203" s="72">
        <f t="shared" si="4"/>
        <v>0</v>
      </c>
      <c r="D203" s="72">
        <f t="shared" si="4"/>
        <v>0</v>
      </c>
      <c r="E203" s="72">
        <f t="shared" si="4"/>
        <v>0</v>
      </c>
      <c r="F203" s="72">
        <f t="shared" si="4"/>
        <v>0</v>
      </c>
      <c r="G203" s="72">
        <f t="shared" si="4"/>
        <v>0</v>
      </c>
      <c r="H203" s="72">
        <f t="shared" si="4"/>
        <v>3</v>
      </c>
      <c r="I203" s="72">
        <f t="shared" si="4"/>
        <v>0</v>
      </c>
      <c r="J203" s="72">
        <f t="shared" si="4"/>
        <v>3</v>
      </c>
      <c r="K203" s="72">
        <f t="shared" si="4"/>
        <v>3</v>
      </c>
      <c r="L203" s="72">
        <f t="shared" si="4"/>
        <v>0</v>
      </c>
      <c r="M203" s="72">
        <f t="shared" si="4"/>
        <v>0</v>
      </c>
      <c r="N203" s="72">
        <f t="shared" si="4"/>
        <v>0</v>
      </c>
      <c r="O203" s="72">
        <f t="shared" si="4"/>
        <v>0</v>
      </c>
      <c r="P203" s="72">
        <f t="shared" si="4"/>
        <v>0</v>
      </c>
      <c r="Q203" s="72">
        <f t="shared" si="4"/>
        <v>0</v>
      </c>
      <c r="R203" s="72">
        <f t="shared" si="4"/>
        <v>0</v>
      </c>
      <c r="S203" s="72">
        <f t="shared" si="4"/>
        <v>0</v>
      </c>
      <c r="T203" s="72">
        <f t="shared" si="4"/>
        <v>0</v>
      </c>
      <c r="U203" s="72">
        <f t="shared" si="4"/>
        <v>0</v>
      </c>
      <c r="V203" s="72">
        <f t="shared" si="4"/>
        <v>0</v>
      </c>
      <c r="W203" s="72">
        <f t="shared" si="4"/>
        <v>0</v>
      </c>
      <c r="X203" s="72">
        <f t="shared" si="4"/>
        <v>0</v>
      </c>
      <c r="Y203" s="72">
        <f t="shared" si="4"/>
        <v>0</v>
      </c>
      <c r="Z203" s="72">
        <f t="shared" si="4"/>
        <v>0</v>
      </c>
      <c r="AA203" s="72">
        <f t="shared" si="4"/>
        <v>0</v>
      </c>
      <c r="AB203" s="72">
        <f t="shared" si="4"/>
        <v>0</v>
      </c>
      <c r="AC203" s="72">
        <f t="shared" si="4"/>
        <v>0</v>
      </c>
      <c r="AD203" s="72">
        <f t="shared" si="4"/>
        <v>0</v>
      </c>
      <c r="AE203" s="18">
        <f t="shared" si="2"/>
        <v>9</v>
      </c>
    </row>
    <row r="204" spans="2:31" ht="15.75" customHeight="1">
      <c r="B204" s="75" t="s">
        <v>31</v>
      </c>
      <c r="C204" s="72">
        <f t="shared" si="4"/>
        <v>0</v>
      </c>
      <c r="D204" s="72">
        <f t="shared" si="4"/>
        <v>0</v>
      </c>
      <c r="E204" s="72">
        <f t="shared" si="4"/>
        <v>0</v>
      </c>
      <c r="F204" s="72">
        <f t="shared" ref="F204:AE204" si="5">F23+F45+F67+F89+F111+F133+F155+F177</f>
        <v>0</v>
      </c>
      <c r="G204" s="72">
        <f t="shared" si="5"/>
        <v>0</v>
      </c>
      <c r="H204" s="72">
        <f t="shared" si="5"/>
        <v>0</v>
      </c>
      <c r="I204" s="72">
        <f t="shared" si="5"/>
        <v>0</v>
      </c>
      <c r="J204" s="72">
        <f t="shared" si="5"/>
        <v>0</v>
      </c>
      <c r="K204" s="72">
        <f t="shared" si="5"/>
        <v>0</v>
      </c>
      <c r="L204" s="72">
        <f t="shared" si="5"/>
        <v>0</v>
      </c>
      <c r="M204" s="72">
        <f t="shared" si="5"/>
        <v>0</v>
      </c>
      <c r="N204" s="72">
        <f t="shared" si="5"/>
        <v>0</v>
      </c>
      <c r="O204" s="72">
        <f t="shared" si="5"/>
        <v>0</v>
      </c>
      <c r="P204" s="72">
        <f t="shared" si="5"/>
        <v>0</v>
      </c>
      <c r="Q204" s="72">
        <f t="shared" si="5"/>
        <v>0</v>
      </c>
      <c r="R204" s="72">
        <f t="shared" si="5"/>
        <v>0</v>
      </c>
      <c r="S204" s="72">
        <f t="shared" si="5"/>
        <v>0</v>
      </c>
      <c r="T204" s="72">
        <f t="shared" si="5"/>
        <v>0</v>
      </c>
      <c r="U204" s="72">
        <f t="shared" si="5"/>
        <v>0</v>
      </c>
      <c r="V204" s="72">
        <f t="shared" si="5"/>
        <v>0</v>
      </c>
      <c r="W204" s="72">
        <f t="shared" si="5"/>
        <v>0</v>
      </c>
      <c r="X204" s="72">
        <f t="shared" si="5"/>
        <v>0</v>
      </c>
      <c r="Y204" s="72">
        <f t="shared" si="5"/>
        <v>0</v>
      </c>
      <c r="Z204" s="72">
        <f t="shared" si="5"/>
        <v>0</v>
      </c>
      <c r="AA204" s="72">
        <f t="shared" si="5"/>
        <v>0</v>
      </c>
      <c r="AB204" s="72">
        <f t="shared" si="5"/>
        <v>0</v>
      </c>
      <c r="AC204" s="72">
        <f t="shared" si="5"/>
        <v>0</v>
      </c>
      <c r="AD204" s="72">
        <f t="shared" si="5"/>
        <v>0</v>
      </c>
      <c r="AE204" s="18">
        <f t="shared" si="2"/>
        <v>0</v>
      </c>
    </row>
    <row r="205" spans="2:31" ht="15.75" customHeight="1"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10510</v>
      </c>
    </row>
  </sheetData>
  <mergeCells count="11">
    <mergeCell ref="C182:AE182"/>
    <mergeCell ref="A157:A178"/>
    <mergeCell ref="A3:A24"/>
    <mergeCell ref="A1:B2"/>
    <mergeCell ref="A69:A90"/>
    <mergeCell ref="A47:A68"/>
    <mergeCell ref="C1:AE1"/>
    <mergeCell ref="A25:A46"/>
    <mergeCell ref="A135:A156"/>
    <mergeCell ref="A113:A134"/>
    <mergeCell ref="A91:A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06"/>
  <sheetViews>
    <sheetView topLeftCell="A171" workbookViewId="0">
      <selection activeCell="B182" sqref="B182:AE205"/>
    </sheetView>
  </sheetViews>
  <sheetFormatPr defaultColWidth="12.5703125" defaultRowHeight="15.75" customHeight="1"/>
  <cols>
    <col min="1" max="1" width="7" customWidth="1"/>
    <col min="2" max="2" width="42.28515625" customWidth="1"/>
    <col min="3" max="31" width="7" customWidth="1"/>
  </cols>
  <sheetData>
    <row r="1" spans="1:31" ht="15.75" customHeight="1">
      <c r="A1" s="52" t="s">
        <v>8</v>
      </c>
      <c r="B1" s="53"/>
      <c r="C1" s="51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12">
        <v>0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 t="s">
        <v>10</v>
      </c>
    </row>
    <row r="3" spans="1:31" ht="15.75" customHeight="1">
      <c r="A3" s="56">
        <v>27</v>
      </c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2">
        <v>0</v>
      </c>
    </row>
    <row r="4" spans="1:31" ht="15.75" customHeight="1">
      <c r="A4" s="45"/>
      <c r="B4" s="13" t="s">
        <v>12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2">
        <v>0</v>
      </c>
    </row>
    <row r="5" spans="1:31" ht="15.75" customHeight="1">
      <c r="A5" s="45"/>
      <c r="B5" s="13" t="s">
        <v>13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2">
        <v>0</v>
      </c>
    </row>
    <row r="6" spans="1:31" ht="15.75" customHeight="1">
      <c r="A6" s="45"/>
      <c r="B6" s="13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2">
        <v>0</v>
      </c>
    </row>
    <row r="7" spans="1:31" ht="15.75" customHeight="1">
      <c r="A7" s="45"/>
      <c r="B7" s="13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2">
        <v>0</v>
      </c>
    </row>
    <row r="8" spans="1:31" ht="15.75" customHeight="1">
      <c r="A8" s="45"/>
      <c r="B8" s="13" t="s">
        <v>16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2">
        <v>0</v>
      </c>
    </row>
    <row r="9" spans="1:31" ht="15.75" customHeight="1">
      <c r="A9" s="45"/>
      <c r="B9" s="13" t="s">
        <v>17</v>
      </c>
      <c r="C9" s="15"/>
      <c r="D9" s="15"/>
      <c r="E9" s="15"/>
      <c r="F9" s="16">
        <v>14</v>
      </c>
      <c r="G9" s="16">
        <v>16</v>
      </c>
      <c r="H9" s="16">
        <v>4</v>
      </c>
      <c r="I9" s="16">
        <v>1</v>
      </c>
      <c r="J9" s="16">
        <v>6</v>
      </c>
      <c r="K9" s="16">
        <v>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2">
        <v>46</v>
      </c>
    </row>
    <row r="10" spans="1:31" ht="15.75" customHeight="1">
      <c r="A10" s="45"/>
      <c r="B10" s="13" t="s">
        <v>18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2">
        <v>0</v>
      </c>
    </row>
    <row r="11" spans="1:31" ht="15.75" customHeight="1">
      <c r="A11" s="45"/>
      <c r="B11" s="66" t="s">
        <v>19</v>
      </c>
      <c r="C11" s="68"/>
      <c r="D11" s="17"/>
      <c r="E11" s="17"/>
      <c r="F11" s="14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2">
        <v>0</v>
      </c>
    </row>
    <row r="12" spans="1:31" ht="15.75" customHeight="1">
      <c r="A12" s="45"/>
      <c r="B12" s="13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2">
        <v>0</v>
      </c>
    </row>
    <row r="13" spans="1:31" ht="15.75" customHeight="1">
      <c r="A13" s="45"/>
      <c r="B13" s="13" t="s">
        <v>21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2">
        <v>0</v>
      </c>
    </row>
    <row r="14" spans="1:31" ht="15.75" customHeight="1">
      <c r="A14" s="45"/>
      <c r="B14" s="13" t="s">
        <v>22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2">
        <v>0</v>
      </c>
    </row>
    <row r="15" spans="1:31" ht="15.75" customHeight="1">
      <c r="A15" s="45"/>
      <c r="B15" s="13" t="s">
        <v>23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2">
        <v>0</v>
      </c>
    </row>
    <row r="16" spans="1:31" ht="15.75" customHeight="1">
      <c r="A16" s="45"/>
      <c r="B16" s="13" t="s">
        <v>24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2">
        <v>0</v>
      </c>
    </row>
    <row r="17" spans="1:31" ht="15.75" customHeight="1">
      <c r="A17" s="45"/>
      <c r="B17" s="13" t="s">
        <v>25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2">
        <v>0</v>
      </c>
    </row>
    <row r="18" spans="1:31" ht="15.75" customHeight="1">
      <c r="A18" s="45"/>
      <c r="B18" s="13" t="s">
        <v>26</v>
      </c>
      <c r="C18" s="15"/>
      <c r="D18" s="16">
        <v>1</v>
      </c>
      <c r="E18" s="16">
        <v>2</v>
      </c>
      <c r="F18" s="16">
        <v>12</v>
      </c>
      <c r="G18" s="16">
        <v>5</v>
      </c>
      <c r="H18" s="16">
        <v>1</v>
      </c>
      <c r="I18" s="15"/>
      <c r="J18" s="16">
        <v>4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2">
        <v>25</v>
      </c>
    </row>
    <row r="19" spans="1:31" ht="15.75" customHeight="1">
      <c r="A19" s="45"/>
      <c r="B19" s="13" t="s">
        <v>27</v>
      </c>
      <c r="C19" s="12">
        <v>54</v>
      </c>
      <c r="D19" s="12">
        <v>123</v>
      </c>
      <c r="E19" s="12">
        <v>164</v>
      </c>
      <c r="F19" s="12">
        <v>1844</v>
      </c>
      <c r="G19" s="12">
        <v>1440</v>
      </c>
      <c r="H19" s="12">
        <v>284</v>
      </c>
      <c r="I19" s="12">
        <v>86</v>
      </c>
      <c r="J19" s="12">
        <v>464</v>
      </c>
      <c r="K19" s="12">
        <v>357</v>
      </c>
      <c r="L19" s="12">
        <v>35</v>
      </c>
      <c r="M19" s="12">
        <v>7</v>
      </c>
      <c r="N19" s="15"/>
      <c r="O19" s="12">
        <v>1</v>
      </c>
      <c r="P19" s="12">
        <v>1</v>
      </c>
      <c r="Q19" s="12">
        <v>17</v>
      </c>
      <c r="R19" s="12">
        <v>6</v>
      </c>
      <c r="S19" s="12">
        <v>3</v>
      </c>
      <c r="T19" s="12">
        <v>8</v>
      </c>
      <c r="U19" s="12">
        <v>2</v>
      </c>
      <c r="V19" s="12">
        <v>15</v>
      </c>
      <c r="W19" s="14"/>
      <c r="X19" s="12">
        <v>2</v>
      </c>
      <c r="Y19" s="12">
        <v>1</v>
      </c>
      <c r="Z19" s="12">
        <v>3</v>
      </c>
      <c r="AA19" s="15"/>
      <c r="AB19" s="15"/>
      <c r="AC19" s="15"/>
      <c r="AD19" s="15"/>
      <c r="AE19" s="12">
        <v>4917</v>
      </c>
    </row>
    <row r="20" spans="1:31" ht="15.75" customHeight="1">
      <c r="A20" s="45"/>
      <c r="B20" s="13" t="s">
        <v>28</v>
      </c>
      <c r="C20" s="12">
        <v>13</v>
      </c>
      <c r="D20" s="12">
        <v>1</v>
      </c>
      <c r="E20" s="12">
        <v>2</v>
      </c>
      <c r="F20" s="12">
        <v>35</v>
      </c>
      <c r="G20" s="12">
        <v>21</v>
      </c>
      <c r="H20" s="12">
        <v>8</v>
      </c>
      <c r="I20" s="12">
        <v>2</v>
      </c>
      <c r="J20" s="12">
        <v>3</v>
      </c>
      <c r="K20" s="12">
        <v>8</v>
      </c>
      <c r="L20" s="15"/>
      <c r="M20" s="16">
        <v>2</v>
      </c>
      <c r="N20" s="15"/>
      <c r="O20" s="15"/>
      <c r="P20" s="15"/>
      <c r="Q20" s="15"/>
      <c r="R20" s="16">
        <v>1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2">
        <v>96</v>
      </c>
    </row>
    <row r="21" spans="1:31" ht="15.75" customHeight="1">
      <c r="A21" s="45"/>
      <c r="B21" s="66" t="s">
        <v>29</v>
      </c>
      <c r="C21" s="68"/>
      <c r="D21" s="14"/>
      <c r="E21" s="14"/>
      <c r="F21" s="14"/>
      <c r="G21" s="14"/>
      <c r="H21" s="14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2">
        <v>0</v>
      </c>
    </row>
    <row r="22" spans="1:31" ht="15.75" customHeight="1">
      <c r="A22" s="45"/>
      <c r="B22" s="13" t="s">
        <v>30</v>
      </c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2">
        <v>0</v>
      </c>
    </row>
    <row r="23" spans="1:31" ht="15.75" customHeight="1">
      <c r="A23" s="45"/>
      <c r="B23" s="13" t="s">
        <v>31</v>
      </c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2">
        <v>0</v>
      </c>
    </row>
    <row r="24" spans="1:31" ht="15.75" customHeight="1">
      <c r="A24" s="46"/>
      <c r="B24" s="13" t="s">
        <v>10</v>
      </c>
      <c r="C24" s="16">
        <v>67</v>
      </c>
      <c r="D24" s="16">
        <v>125</v>
      </c>
      <c r="E24" s="16">
        <v>168</v>
      </c>
      <c r="F24" s="16">
        <v>1905</v>
      </c>
      <c r="G24" s="16">
        <v>1482</v>
      </c>
      <c r="H24" s="16">
        <v>297</v>
      </c>
      <c r="I24" s="16">
        <v>89</v>
      </c>
      <c r="J24" s="16">
        <v>477</v>
      </c>
      <c r="K24" s="16">
        <v>370</v>
      </c>
      <c r="L24" s="16">
        <v>35</v>
      </c>
      <c r="M24" s="16">
        <v>9</v>
      </c>
      <c r="N24" s="16">
        <v>0</v>
      </c>
      <c r="O24" s="16">
        <v>1</v>
      </c>
      <c r="P24" s="16">
        <v>1</v>
      </c>
      <c r="Q24" s="16">
        <v>17</v>
      </c>
      <c r="R24" s="16">
        <v>7</v>
      </c>
      <c r="S24" s="16">
        <v>3</v>
      </c>
      <c r="T24" s="16">
        <v>8</v>
      </c>
      <c r="U24" s="16">
        <v>2</v>
      </c>
      <c r="V24" s="16">
        <v>15</v>
      </c>
      <c r="W24" s="16">
        <v>0</v>
      </c>
      <c r="X24" s="16">
        <v>2</v>
      </c>
      <c r="Y24" s="16">
        <v>1</v>
      </c>
      <c r="Z24" s="16">
        <v>3</v>
      </c>
      <c r="AA24" s="16">
        <v>0</v>
      </c>
      <c r="AB24" s="16">
        <v>0</v>
      </c>
      <c r="AC24" s="16">
        <v>0</v>
      </c>
      <c r="AD24" s="16">
        <v>0</v>
      </c>
      <c r="AE24" s="16">
        <v>5084</v>
      </c>
    </row>
    <row r="25" spans="1:31" ht="15.75" customHeight="1">
      <c r="A25" s="56">
        <v>26</v>
      </c>
      <c r="B25" s="13" t="s">
        <v>11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2">
        <v>0</v>
      </c>
    </row>
    <row r="26" spans="1:31" ht="15.75" customHeight="1">
      <c r="A26" s="45"/>
      <c r="B26" s="13" t="s">
        <v>12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2">
        <v>0</v>
      </c>
    </row>
    <row r="27" spans="1:31" ht="15.75" customHeight="1">
      <c r="A27" s="45"/>
      <c r="B27" s="13" t="s">
        <v>13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2">
        <v>0</v>
      </c>
    </row>
    <row r="28" spans="1:31" ht="15.75" customHeight="1">
      <c r="A28" s="45"/>
      <c r="B28" s="13" t="s">
        <v>14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2">
        <v>0</v>
      </c>
    </row>
    <row r="29" spans="1:31" ht="15.75" customHeight="1">
      <c r="A29" s="45"/>
      <c r="B29" s="13" t="s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2">
        <v>0</v>
      </c>
    </row>
    <row r="30" spans="1:31" ht="15.75" customHeight="1">
      <c r="A30" s="45"/>
      <c r="B30" s="13" t="s">
        <v>16</v>
      </c>
      <c r="C30" s="14"/>
      <c r="D30" s="14"/>
      <c r="E30" s="12">
        <v>1</v>
      </c>
      <c r="F30" s="12">
        <v>1</v>
      </c>
      <c r="G30" s="14"/>
      <c r="H30" s="14"/>
      <c r="I30" s="14"/>
      <c r="J30" s="12">
        <v>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2">
        <v>3</v>
      </c>
    </row>
    <row r="31" spans="1:31" ht="15.75" customHeight="1">
      <c r="A31" s="45"/>
      <c r="B31" s="13" t="s">
        <v>17</v>
      </c>
      <c r="C31" s="16">
        <v>11</v>
      </c>
      <c r="D31" s="16">
        <v>21</v>
      </c>
      <c r="E31" s="16">
        <v>19</v>
      </c>
      <c r="F31" s="16">
        <v>259</v>
      </c>
      <c r="G31" s="16">
        <v>190</v>
      </c>
      <c r="H31" s="16">
        <v>43</v>
      </c>
      <c r="I31" s="16">
        <v>16</v>
      </c>
      <c r="J31" s="16">
        <v>57</v>
      </c>
      <c r="K31" s="16">
        <v>66</v>
      </c>
      <c r="L31" s="16">
        <v>4</v>
      </c>
      <c r="M31" s="16">
        <v>2</v>
      </c>
      <c r="N31" s="15"/>
      <c r="O31" s="15"/>
      <c r="P31" s="15"/>
      <c r="Q31" s="16">
        <v>3</v>
      </c>
      <c r="R31" s="15"/>
      <c r="S31" s="15"/>
      <c r="T31" s="16">
        <v>2</v>
      </c>
      <c r="U31" s="15"/>
      <c r="V31" s="16">
        <v>3</v>
      </c>
      <c r="W31" s="15"/>
      <c r="X31" s="16">
        <v>1</v>
      </c>
      <c r="Y31" s="15"/>
      <c r="Z31" s="15"/>
      <c r="AA31" s="15"/>
      <c r="AB31" s="15"/>
      <c r="AC31" s="15"/>
      <c r="AD31" s="15"/>
      <c r="AE31" s="12">
        <v>697</v>
      </c>
    </row>
    <row r="32" spans="1:31" ht="15.75" customHeight="1">
      <c r="A32" s="45"/>
      <c r="B32" s="13" t="s">
        <v>18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2">
        <v>0</v>
      </c>
    </row>
    <row r="33" spans="1:31" ht="15.75" customHeight="1">
      <c r="A33" s="45"/>
      <c r="B33" s="66" t="s">
        <v>19</v>
      </c>
      <c r="C33" s="68"/>
      <c r="D33" s="17"/>
      <c r="E33" s="17"/>
      <c r="F33" s="14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2">
        <v>0</v>
      </c>
    </row>
    <row r="34" spans="1:31" ht="15.75" customHeight="1">
      <c r="A34" s="45"/>
      <c r="B34" s="13" t="s">
        <v>20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2">
        <v>0</v>
      </c>
    </row>
    <row r="35" spans="1:31" ht="15.75" customHeight="1">
      <c r="A35" s="45"/>
      <c r="B35" s="13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2">
        <v>0</v>
      </c>
    </row>
    <row r="36" spans="1:31">
      <c r="A36" s="45"/>
      <c r="B36" s="13" t="s">
        <v>22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2">
        <v>0</v>
      </c>
    </row>
    <row r="37" spans="1:31">
      <c r="A37" s="45"/>
      <c r="B37" s="13" t="s">
        <v>23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2">
        <v>0</v>
      </c>
    </row>
    <row r="38" spans="1:31">
      <c r="A38" s="45"/>
      <c r="B38" s="13" t="s">
        <v>24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2">
        <v>0</v>
      </c>
    </row>
    <row r="39" spans="1:31">
      <c r="A39" s="45"/>
      <c r="B39" s="13" t="s">
        <v>25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2">
        <v>0</v>
      </c>
    </row>
    <row r="40" spans="1:31">
      <c r="A40" s="45"/>
      <c r="B40" s="13" t="s">
        <v>26</v>
      </c>
      <c r="C40" s="15"/>
      <c r="D40" s="15"/>
      <c r="E40" s="15"/>
      <c r="F40" s="16">
        <v>12</v>
      </c>
      <c r="G40" s="16">
        <v>6</v>
      </c>
      <c r="H40" s="16">
        <v>3</v>
      </c>
      <c r="I40" s="15"/>
      <c r="J40" s="16">
        <v>2</v>
      </c>
      <c r="K40" s="16">
        <v>3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2">
        <v>26</v>
      </c>
    </row>
    <row r="41" spans="1:31">
      <c r="A41" s="45"/>
      <c r="B41" s="13" t="s">
        <v>27</v>
      </c>
      <c r="C41" s="12">
        <v>48</v>
      </c>
      <c r="D41" s="12">
        <v>116</v>
      </c>
      <c r="E41" s="12">
        <v>167</v>
      </c>
      <c r="F41" s="12">
        <v>1885</v>
      </c>
      <c r="G41" s="12">
        <v>1457</v>
      </c>
      <c r="H41" s="12">
        <v>279</v>
      </c>
      <c r="I41" s="12">
        <v>82</v>
      </c>
      <c r="J41" s="12">
        <v>483</v>
      </c>
      <c r="K41" s="12">
        <v>341</v>
      </c>
      <c r="L41" s="12">
        <v>35</v>
      </c>
      <c r="M41" s="12">
        <v>7</v>
      </c>
      <c r="N41" s="15"/>
      <c r="O41" s="12">
        <v>1</v>
      </c>
      <c r="P41" s="12">
        <v>1</v>
      </c>
      <c r="Q41" s="12">
        <v>15</v>
      </c>
      <c r="R41" s="12">
        <v>7</v>
      </c>
      <c r="S41" s="12">
        <v>3</v>
      </c>
      <c r="T41" s="12">
        <v>6</v>
      </c>
      <c r="U41" s="12">
        <v>2</v>
      </c>
      <c r="V41" s="12">
        <v>12</v>
      </c>
      <c r="W41" s="15"/>
      <c r="X41" s="12">
        <v>1</v>
      </c>
      <c r="Y41" s="12">
        <v>1</v>
      </c>
      <c r="Z41" s="12">
        <v>3</v>
      </c>
      <c r="AA41" s="15"/>
      <c r="AB41" s="15"/>
      <c r="AC41" s="15"/>
      <c r="AD41" s="15"/>
      <c r="AE41" s="12">
        <v>4952</v>
      </c>
    </row>
    <row r="42" spans="1:31">
      <c r="A42" s="45"/>
      <c r="B42" s="13" t="s">
        <v>28</v>
      </c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2">
        <v>0</v>
      </c>
    </row>
    <row r="43" spans="1:31">
      <c r="A43" s="45"/>
      <c r="B43" s="66" t="s">
        <v>29</v>
      </c>
      <c r="C43" s="68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2">
        <v>0</v>
      </c>
    </row>
    <row r="44" spans="1:31">
      <c r="A44" s="45"/>
      <c r="B44" s="13" t="s">
        <v>30</v>
      </c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2">
        <v>0</v>
      </c>
    </row>
    <row r="45" spans="1:31">
      <c r="A45" s="45"/>
      <c r="B45" s="13" t="s">
        <v>31</v>
      </c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2">
        <v>0</v>
      </c>
    </row>
    <row r="46" spans="1:31">
      <c r="A46" s="46"/>
      <c r="B46" s="13" t="s">
        <v>10</v>
      </c>
      <c r="C46" s="16">
        <v>59</v>
      </c>
      <c r="D46" s="16">
        <v>137</v>
      </c>
      <c r="E46" s="16">
        <v>187</v>
      </c>
      <c r="F46" s="16">
        <v>2157</v>
      </c>
      <c r="G46" s="16">
        <v>1653</v>
      </c>
      <c r="H46" s="16">
        <v>325</v>
      </c>
      <c r="I46" s="16">
        <v>98</v>
      </c>
      <c r="J46" s="16">
        <v>543</v>
      </c>
      <c r="K46" s="16">
        <v>410</v>
      </c>
      <c r="L46" s="16">
        <v>39</v>
      </c>
      <c r="M46" s="16">
        <v>9</v>
      </c>
      <c r="N46" s="16">
        <v>0</v>
      </c>
      <c r="O46" s="16">
        <v>1</v>
      </c>
      <c r="P46" s="16">
        <v>1</v>
      </c>
      <c r="Q46" s="16">
        <v>18</v>
      </c>
      <c r="R46" s="16">
        <v>7</v>
      </c>
      <c r="S46" s="16">
        <v>3</v>
      </c>
      <c r="T46" s="16">
        <v>8</v>
      </c>
      <c r="U46" s="16">
        <v>2</v>
      </c>
      <c r="V46" s="16">
        <v>15</v>
      </c>
      <c r="W46" s="16">
        <v>0</v>
      </c>
      <c r="X46" s="16">
        <v>2</v>
      </c>
      <c r="Y46" s="16">
        <v>1</v>
      </c>
      <c r="Z46" s="16">
        <v>3</v>
      </c>
      <c r="AA46" s="16">
        <v>0</v>
      </c>
      <c r="AB46" s="16">
        <v>0</v>
      </c>
      <c r="AC46" s="16">
        <v>0</v>
      </c>
      <c r="AD46" s="16">
        <v>0</v>
      </c>
      <c r="AE46" s="16">
        <v>5678</v>
      </c>
    </row>
    <row r="47" spans="1:31" ht="12.75">
      <c r="A47" s="56">
        <v>25</v>
      </c>
      <c r="B47" s="13" t="s">
        <v>11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2">
        <v>0</v>
      </c>
    </row>
    <row r="48" spans="1:31" ht="12.75">
      <c r="A48" s="45"/>
      <c r="B48" s="13" t="s">
        <v>12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2">
        <v>0</v>
      </c>
    </row>
    <row r="49" spans="1:31" ht="12.75">
      <c r="A49" s="45"/>
      <c r="B49" s="13" t="s">
        <v>13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2">
        <v>0</v>
      </c>
    </row>
    <row r="50" spans="1:31" ht="12.75">
      <c r="A50" s="45"/>
      <c r="B50" s="13" t="s">
        <v>14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2">
        <v>0</v>
      </c>
    </row>
    <row r="51" spans="1:31" ht="12.75">
      <c r="A51" s="45"/>
      <c r="B51" s="13" t="s">
        <v>15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2">
        <v>0</v>
      </c>
    </row>
    <row r="52" spans="1:31" ht="12.75">
      <c r="A52" s="45"/>
      <c r="B52" s="13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2">
        <v>0</v>
      </c>
    </row>
    <row r="53" spans="1:31">
      <c r="A53" s="45"/>
      <c r="B53" s="13" t="s">
        <v>17</v>
      </c>
      <c r="C53" s="16">
        <v>11</v>
      </c>
      <c r="D53" s="16">
        <v>19</v>
      </c>
      <c r="E53" s="16">
        <v>24</v>
      </c>
      <c r="F53" s="16">
        <v>255</v>
      </c>
      <c r="G53" s="16">
        <v>219</v>
      </c>
      <c r="H53" s="16">
        <v>31</v>
      </c>
      <c r="I53" s="16">
        <v>15</v>
      </c>
      <c r="J53" s="16">
        <v>56</v>
      </c>
      <c r="K53" s="16">
        <v>56</v>
      </c>
      <c r="L53" s="16">
        <v>3</v>
      </c>
      <c r="M53" s="16">
        <v>2</v>
      </c>
      <c r="N53" s="15"/>
      <c r="O53" s="15"/>
      <c r="P53" s="15"/>
      <c r="Q53" s="16">
        <v>2</v>
      </c>
      <c r="R53" s="15"/>
      <c r="S53" s="15"/>
      <c r="T53" s="16">
        <v>1</v>
      </c>
      <c r="U53" s="15"/>
      <c r="V53" s="16">
        <v>2</v>
      </c>
      <c r="W53" s="15"/>
      <c r="X53" s="16">
        <v>1</v>
      </c>
      <c r="Y53" s="15"/>
      <c r="Z53" s="15"/>
      <c r="AA53" s="15"/>
      <c r="AB53" s="15"/>
      <c r="AC53" s="15"/>
      <c r="AD53" s="15"/>
      <c r="AE53" s="12">
        <v>697</v>
      </c>
    </row>
    <row r="54" spans="1:31">
      <c r="A54" s="45"/>
      <c r="B54" s="13" t="s">
        <v>18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2">
        <v>0</v>
      </c>
    </row>
    <row r="55" spans="1:31">
      <c r="A55" s="45"/>
      <c r="B55" s="66" t="s">
        <v>19</v>
      </c>
      <c r="C55" s="6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2">
        <v>0</v>
      </c>
    </row>
    <row r="56" spans="1:31">
      <c r="A56" s="45"/>
      <c r="B56" s="14" t="s">
        <v>20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2">
        <v>0</v>
      </c>
    </row>
    <row r="57" spans="1:31">
      <c r="A57" s="45"/>
      <c r="B57" s="13" t="s">
        <v>21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2">
        <v>0</v>
      </c>
    </row>
    <row r="58" spans="1:31">
      <c r="A58" s="45"/>
      <c r="B58" s="13" t="s">
        <v>22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2">
        <v>0</v>
      </c>
    </row>
    <row r="59" spans="1:31">
      <c r="A59" s="45"/>
      <c r="B59" s="13" t="s">
        <v>23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2">
        <v>0</v>
      </c>
    </row>
    <row r="60" spans="1:31">
      <c r="A60" s="45"/>
      <c r="B60" s="13" t="s">
        <v>24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2">
        <v>0</v>
      </c>
    </row>
    <row r="61" spans="1:31">
      <c r="A61" s="45"/>
      <c r="B61" s="13" t="s">
        <v>25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2">
        <v>0</v>
      </c>
    </row>
    <row r="62" spans="1:31">
      <c r="A62" s="45"/>
      <c r="B62" s="13" t="s">
        <v>26</v>
      </c>
      <c r="C62" s="15"/>
      <c r="D62" s="16">
        <v>2</v>
      </c>
      <c r="E62" s="15"/>
      <c r="F62" s="16">
        <v>9</v>
      </c>
      <c r="G62" s="16">
        <v>7</v>
      </c>
      <c r="H62" s="16">
        <v>4</v>
      </c>
      <c r="I62" s="15"/>
      <c r="J62" s="16">
        <v>2</v>
      </c>
      <c r="K62" s="15"/>
      <c r="L62" s="15"/>
      <c r="M62" s="15"/>
      <c r="N62" s="15"/>
      <c r="O62" s="15"/>
      <c r="P62" s="15"/>
      <c r="Q62" s="16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2">
        <v>25</v>
      </c>
    </row>
    <row r="63" spans="1:31">
      <c r="A63" s="45"/>
      <c r="B63" s="13" t="s">
        <v>27</v>
      </c>
      <c r="C63" s="12">
        <v>48</v>
      </c>
      <c r="D63" s="12">
        <v>116</v>
      </c>
      <c r="E63" s="12">
        <v>163</v>
      </c>
      <c r="F63" s="12">
        <v>1892</v>
      </c>
      <c r="G63" s="12">
        <v>1426</v>
      </c>
      <c r="H63" s="12">
        <v>289</v>
      </c>
      <c r="I63" s="12">
        <v>83</v>
      </c>
      <c r="J63" s="12">
        <v>485</v>
      </c>
      <c r="K63" s="12">
        <v>354</v>
      </c>
      <c r="L63" s="12">
        <v>36</v>
      </c>
      <c r="M63" s="12">
        <v>7</v>
      </c>
      <c r="N63" s="15"/>
      <c r="O63" s="12">
        <v>1</v>
      </c>
      <c r="P63" s="12">
        <v>1</v>
      </c>
      <c r="Q63" s="12">
        <v>15</v>
      </c>
      <c r="R63" s="12">
        <v>7</v>
      </c>
      <c r="S63" s="12">
        <v>3</v>
      </c>
      <c r="T63" s="12">
        <v>7</v>
      </c>
      <c r="U63" s="12">
        <v>2</v>
      </c>
      <c r="V63" s="12">
        <v>13</v>
      </c>
      <c r="W63" s="15"/>
      <c r="X63" s="12">
        <v>1</v>
      </c>
      <c r="Y63" s="12">
        <v>1</v>
      </c>
      <c r="Z63" s="12">
        <v>3</v>
      </c>
      <c r="AA63" s="15"/>
      <c r="AB63" s="15"/>
      <c r="AC63" s="15"/>
      <c r="AD63" s="15"/>
      <c r="AE63" s="12">
        <v>4953</v>
      </c>
    </row>
    <row r="64" spans="1:31">
      <c r="A64" s="45"/>
      <c r="B64" s="13" t="s">
        <v>28</v>
      </c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2">
        <v>0</v>
      </c>
    </row>
    <row r="65" spans="1:31">
      <c r="A65" s="45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4"/>
    </row>
    <row r="66" spans="1:31">
      <c r="A66" s="45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4"/>
    </row>
    <row r="67" spans="1:31">
      <c r="A67" s="45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4"/>
    </row>
    <row r="68" spans="1:31">
      <c r="A68" s="46"/>
      <c r="B68" s="13" t="s">
        <v>10</v>
      </c>
      <c r="C68" s="16">
        <v>59</v>
      </c>
      <c r="D68" s="16">
        <v>137</v>
      </c>
      <c r="E68" s="16">
        <v>187</v>
      </c>
      <c r="F68" s="16">
        <v>2156</v>
      </c>
      <c r="G68" s="16">
        <v>1652</v>
      </c>
      <c r="H68" s="16">
        <v>324</v>
      </c>
      <c r="I68" s="16">
        <v>98</v>
      </c>
      <c r="J68" s="16">
        <v>543</v>
      </c>
      <c r="K68" s="16">
        <v>410</v>
      </c>
      <c r="L68" s="16">
        <v>39</v>
      </c>
      <c r="M68" s="16">
        <v>9</v>
      </c>
      <c r="N68" s="16">
        <v>0</v>
      </c>
      <c r="O68" s="16">
        <v>1</v>
      </c>
      <c r="P68" s="16">
        <v>1</v>
      </c>
      <c r="Q68" s="16">
        <v>18</v>
      </c>
      <c r="R68" s="16">
        <v>7</v>
      </c>
      <c r="S68" s="16">
        <v>3</v>
      </c>
      <c r="T68" s="16">
        <v>8</v>
      </c>
      <c r="U68" s="16">
        <v>2</v>
      </c>
      <c r="V68" s="16">
        <v>15</v>
      </c>
      <c r="W68" s="16">
        <v>0</v>
      </c>
      <c r="X68" s="16">
        <v>2</v>
      </c>
      <c r="Y68" s="16">
        <v>1</v>
      </c>
      <c r="Z68" s="16">
        <v>3</v>
      </c>
      <c r="AA68" s="16">
        <v>0</v>
      </c>
      <c r="AB68" s="16">
        <v>0</v>
      </c>
      <c r="AC68" s="16">
        <v>0</v>
      </c>
      <c r="AD68" s="16">
        <v>0</v>
      </c>
      <c r="AE68" s="12">
        <v>5675</v>
      </c>
    </row>
    <row r="69" spans="1:31" ht="12.75">
      <c r="A69" s="56">
        <v>24</v>
      </c>
      <c r="B69" s="13" t="s">
        <v>11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2">
        <v>0</v>
      </c>
    </row>
    <row r="70" spans="1:31" ht="12.75">
      <c r="A70" s="45"/>
      <c r="B70" s="13" t="s">
        <v>12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2">
        <v>0</v>
      </c>
    </row>
    <row r="71" spans="1:31" ht="12.75">
      <c r="A71" s="45"/>
      <c r="B71" s="13" t="s">
        <v>13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2">
        <v>0</v>
      </c>
    </row>
    <row r="72" spans="1:31" ht="12.75">
      <c r="A72" s="45"/>
      <c r="B72" s="13" t="s">
        <v>14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2">
        <v>0</v>
      </c>
    </row>
    <row r="73" spans="1:31" ht="12.75">
      <c r="A73" s="45"/>
      <c r="B73" s="13" t="s">
        <v>15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2">
        <v>0</v>
      </c>
    </row>
    <row r="74" spans="1:31" ht="12.75">
      <c r="A74" s="45"/>
      <c r="B74" s="13" t="s">
        <v>16</v>
      </c>
      <c r="C74" s="14"/>
      <c r="D74" s="14"/>
      <c r="E74" s="12">
        <v>1</v>
      </c>
      <c r="F74" s="12">
        <v>1</v>
      </c>
      <c r="G74" s="14"/>
      <c r="H74" s="14"/>
      <c r="I74" s="14"/>
      <c r="J74" s="12">
        <v>1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2">
        <v>3</v>
      </c>
    </row>
    <row r="75" spans="1:31">
      <c r="A75" s="45"/>
      <c r="B75" s="13" t="s">
        <v>17</v>
      </c>
      <c r="C75" s="16">
        <v>11</v>
      </c>
      <c r="D75" s="16">
        <v>21</v>
      </c>
      <c r="E75" s="16">
        <v>19</v>
      </c>
      <c r="F75" s="16">
        <v>259</v>
      </c>
      <c r="G75" s="16">
        <v>190</v>
      </c>
      <c r="H75" s="16">
        <v>43</v>
      </c>
      <c r="I75" s="16">
        <v>16</v>
      </c>
      <c r="J75" s="16">
        <v>57</v>
      </c>
      <c r="K75" s="16">
        <v>66</v>
      </c>
      <c r="L75" s="16">
        <v>4</v>
      </c>
      <c r="M75" s="16">
        <v>2</v>
      </c>
      <c r="N75" s="15"/>
      <c r="O75" s="15"/>
      <c r="P75" s="15"/>
      <c r="Q75" s="16">
        <v>3</v>
      </c>
      <c r="R75" s="15"/>
      <c r="S75" s="15"/>
      <c r="T75" s="16">
        <v>2</v>
      </c>
      <c r="U75" s="15"/>
      <c r="V75" s="16">
        <v>3</v>
      </c>
      <c r="W75" s="15"/>
      <c r="X75" s="16">
        <v>1</v>
      </c>
      <c r="Y75" s="15"/>
      <c r="Z75" s="15"/>
      <c r="AA75" s="15"/>
      <c r="AB75" s="15"/>
      <c r="AC75" s="15"/>
      <c r="AD75" s="15"/>
      <c r="AE75" s="12">
        <v>697</v>
      </c>
    </row>
    <row r="76" spans="1:31">
      <c r="A76" s="45"/>
      <c r="B76" s="13" t="s">
        <v>18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2">
        <v>0</v>
      </c>
    </row>
    <row r="77" spans="1:31" ht="18">
      <c r="A77" s="45"/>
      <c r="B77" s="66" t="s">
        <v>19</v>
      </c>
      <c r="C77" s="68"/>
      <c r="D77" s="17"/>
      <c r="E77" s="17"/>
      <c r="F77" s="14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2">
        <v>0</v>
      </c>
    </row>
    <row r="78" spans="1:31">
      <c r="A78" s="45"/>
      <c r="B78" s="13" t="s">
        <v>20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2">
        <v>0</v>
      </c>
    </row>
    <row r="79" spans="1:31">
      <c r="A79" s="45"/>
      <c r="B79" s="13" t="s">
        <v>21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2">
        <v>0</v>
      </c>
    </row>
    <row r="80" spans="1:31">
      <c r="A80" s="45"/>
      <c r="B80" s="13" t="s">
        <v>22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2">
        <v>0</v>
      </c>
    </row>
    <row r="81" spans="1:31">
      <c r="A81" s="45"/>
      <c r="B81" s="13" t="s">
        <v>23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2">
        <v>0</v>
      </c>
    </row>
    <row r="82" spans="1:31">
      <c r="A82" s="45"/>
      <c r="B82" s="13" t="s">
        <v>24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2">
        <v>0</v>
      </c>
    </row>
    <row r="83" spans="1:31">
      <c r="A83" s="45"/>
      <c r="B83" s="13" t="s">
        <v>25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2">
        <v>0</v>
      </c>
    </row>
    <row r="84" spans="1:31">
      <c r="A84" s="45"/>
      <c r="B84" s="13" t="s">
        <v>26</v>
      </c>
      <c r="C84" s="15"/>
      <c r="D84" s="15"/>
      <c r="E84" s="15"/>
      <c r="F84" s="16">
        <v>12</v>
      </c>
      <c r="G84" s="16">
        <v>6</v>
      </c>
      <c r="H84" s="16">
        <v>3</v>
      </c>
      <c r="I84" s="15"/>
      <c r="J84" s="16">
        <v>2</v>
      </c>
      <c r="K84" s="16">
        <v>3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2">
        <v>26</v>
      </c>
    </row>
    <row r="85" spans="1:31">
      <c r="A85" s="45"/>
      <c r="B85" s="13" t="s">
        <v>27</v>
      </c>
      <c r="C85" s="12">
        <v>48</v>
      </c>
      <c r="D85" s="12">
        <v>116</v>
      </c>
      <c r="E85" s="12">
        <v>167</v>
      </c>
      <c r="F85" s="12">
        <v>1885</v>
      </c>
      <c r="G85" s="12">
        <v>1457</v>
      </c>
      <c r="H85" s="12">
        <v>279</v>
      </c>
      <c r="I85" s="12">
        <v>82</v>
      </c>
      <c r="J85" s="12">
        <v>483</v>
      </c>
      <c r="K85" s="12">
        <v>341</v>
      </c>
      <c r="L85" s="12">
        <v>35</v>
      </c>
      <c r="M85" s="12">
        <v>7</v>
      </c>
      <c r="N85" s="15"/>
      <c r="O85" s="12">
        <v>1</v>
      </c>
      <c r="P85" s="12">
        <v>1</v>
      </c>
      <c r="Q85" s="12">
        <v>15</v>
      </c>
      <c r="R85" s="12">
        <v>7</v>
      </c>
      <c r="S85" s="12">
        <v>3</v>
      </c>
      <c r="T85" s="12">
        <v>6</v>
      </c>
      <c r="U85" s="12">
        <v>2</v>
      </c>
      <c r="V85" s="12">
        <v>12</v>
      </c>
      <c r="W85" s="15"/>
      <c r="X85" s="12">
        <v>1</v>
      </c>
      <c r="Y85" s="12">
        <v>1</v>
      </c>
      <c r="Z85" s="12">
        <v>3</v>
      </c>
      <c r="AA85" s="15"/>
      <c r="AB85" s="15"/>
      <c r="AC85" s="15"/>
      <c r="AD85" s="15"/>
      <c r="AE85" s="12">
        <v>4952</v>
      </c>
    </row>
    <row r="86" spans="1:31">
      <c r="A86" s="45"/>
      <c r="B86" s="13" t="s">
        <v>28</v>
      </c>
      <c r="C86" s="14"/>
      <c r="D86" s="14"/>
      <c r="E86" s="14"/>
      <c r="F86" s="14"/>
      <c r="G86" s="14"/>
      <c r="H86" s="14"/>
      <c r="I86" s="14"/>
      <c r="J86" s="14"/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2">
        <v>0</v>
      </c>
    </row>
    <row r="87" spans="1:31">
      <c r="A87" s="45"/>
      <c r="B87" s="66" t="s">
        <v>29</v>
      </c>
      <c r="C87" s="68"/>
      <c r="D87" s="14"/>
      <c r="E87" s="14"/>
      <c r="F87" s="14"/>
      <c r="G87" s="14"/>
      <c r="H87" s="14"/>
      <c r="I87" s="14"/>
      <c r="J87" s="14"/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2">
        <v>0</v>
      </c>
    </row>
    <row r="88" spans="1:31">
      <c r="A88" s="45"/>
      <c r="B88" s="13" t="s">
        <v>30</v>
      </c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2">
        <v>0</v>
      </c>
    </row>
    <row r="89" spans="1:31">
      <c r="A89" s="45"/>
      <c r="B89" s="13" t="s">
        <v>31</v>
      </c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2">
        <v>0</v>
      </c>
    </row>
    <row r="90" spans="1:31">
      <c r="A90" s="46"/>
      <c r="B90" s="13" t="s">
        <v>10</v>
      </c>
      <c r="C90" s="16">
        <v>59</v>
      </c>
      <c r="D90" s="16">
        <v>137</v>
      </c>
      <c r="E90" s="16">
        <v>187</v>
      </c>
      <c r="F90" s="16">
        <v>2157</v>
      </c>
      <c r="G90" s="16">
        <v>1653</v>
      </c>
      <c r="H90" s="16">
        <v>325</v>
      </c>
      <c r="I90" s="16">
        <v>98</v>
      </c>
      <c r="J90" s="16">
        <v>543</v>
      </c>
      <c r="K90" s="16">
        <v>410</v>
      </c>
      <c r="L90" s="16">
        <v>39</v>
      </c>
      <c r="M90" s="16">
        <v>9</v>
      </c>
      <c r="N90" s="16">
        <v>0</v>
      </c>
      <c r="O90" s="16">
        <v>1</v>
      </c>
      <c r="P90" s="16">
        <v>1</v>
      </c>
      <c r="Q90" s="16">
        <v>18</v>
      </c>
      <c r="R90" s="16">
        <v>7</v>
      </c>
      <c r="S90" s="16">
        <v>3</v>
      </c>
      <c r="T90" s="16">
        <v>8</v>
      </c>
      <c r="U90" s="16">
        <v>2</v>
      </c>
      <c r="V90" s="16">
        <v>15</v>
      </c>
      <c r="W90" s="16">
        <v>0</v>
      </c>
      <c r="X90" s="16">
        <v>2</v>
      </c>
      <c r="Y90" s="16">
        <v>1</v>
      </c>
      <c r="Z90" s="16">
        <v>3</v>
      </c>
      <c r="AA90" s="16">
        <v>0</v>
      </c>
      <c r="AB90" s="16">
        <v>0</v>
      </c>
      <c r="AC90" s="16">
        <v>0</v>
      </c>
      <c r="AD90" s="16">
        <v>0</v>
      </c>
      <c r="AE90" s="16">
        <v>5678</v>
      </c>
    </row>
    <row r="91" spans="1:31" ht="12.75">
      <c r="A91" s="56">
        <v>23</v>
      </c>
      <c r="B91" s="13" t="s">
        <v>11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2">
        <v>0</v>
      </c>
    </row>
    <row r="92" spans="1:31" ht="12.75">
      <c r="A92" s="45"/>
      <c r="B92" s="13" t="s">
        <v>12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2">
        <v>0</v>
      </c>
    </row>
    <row r="93" spans="1:31" ht="12.75">
      <c r="A93" s="45"/>
      <c r="B93" s="13" t="s">
        <v>13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2">
        <v>0</v>
      </c>
    </row>
    <row r="94" spans="1:31" ht="12.75">
      <c r="A94" s="45"/>
      <c r="B94" s="13" t="s">
        <v>14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2">
        <v>0</v>
      </c>
    </row>
    <row r="95" spans="1:31" ht="12.75">
      <c r="A95" s="45"/>
      <c r="B95" s="13" t="s">
        <v>15</v>
      </c>
      <c r="C95" s="12">
        <v>47</v>
      </c>
      <c r="D95" s="12">
        <v>115</v>
      </c>
      <c r="E95" s="12">
        <v>167</v>
      </c>
      <c r="F95" s="12">
        <v>1881</v>
      </c>
      <c r="G95" s="12">
        <v>1454</v>
      </c>
      <c r="H95" s="12">
        <v>279</v>
      </c>
      <c r="I95" s="12">
        <v>82</v>
      </c>
      <c r="J95" s="12">
        <v>480</v>
      </c>
      <c r="K95" s="12">
        <v>341</v>
      </c>
      <c r="L95" s="12">
        <v>35</v>
      </c>
      <c r="M95" s="12">
        <v>7</v>
      </c>
      <c r="N95" s="14"/>
      <c r="O95" s="12">
        <v>1</v>
      </c>
      <c r="P95" s="12">
        <v>1</v>
      </c>
      <c r="Q95" s="12">
        <v>15</v>
      </c>
      <c r="R95" s="12">
        <v>7</v>
      </c>
      <c r="S95" s="12">
        <v>3</v>
      </c>
      <c r="T95" s="12">
        <v>6</v>
      </c>
      <c r="U95" s="12">
        <v>2</v>
      </c>
      <c r="V95" s="12">
        <v>12</v>
      </c>
      <c r="W95" s="14"/>
      <c r="X95" s="12">
        <v>1</v>
      </c>
      <c r="Y95" s="12">
        <v>1</v>
      </c>
      <c r="Z95" s="12">
        <v>3</v>
      </c>
      <c r="AA95" s="14"/>
      <c r="AB95" s="14"/>
      <c r="AC95" s="14"/>
      <c r="AD95" s="14"/>
      <c r="AE95" s="12">
        <v>4940</v>
      </c>
    </row>
    <row r="96" spans="1:31" ht="12.75">
      <c r="A96" s="45"/>
      <c r="B96" s="13" t="s">
        <v>16</v>
      </c>
      <c r="C96" s="14"/>
      <c r="D96" s="14"/>
      <c r="E96" s="12">
        <v>1</v>
      </c>
      <c r="F96" s="12">
        <v>1</v>
      </c>
      <c r="G96" s="14"/>
      <c r="H96" s="14"/>
      <c r="I96" s="14"/>
      <c r="J96" s="12">
        <v>1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2">
        <v>3</v>
      </c>
    </row>
    <row r="97" spans="1:31">
      <c r="A97" s="45"/>
      <c r="B97" s="13" t="s">
        <v>17</v>
      </c>
      <c r="C97" s="16">
        <v>11</v>
      </c>
      <c r="D97" s="16">
        <v>21</v>
      </c>
      <c r="E97" s="16">
        <v>19</v>
      </c>
      <c r="F97" s="16">
        <v>259</v>
      </c>
      <c r="G97" s="16">
        <v>192</v>
      </c>
      <c r="H97" s="16">
        <v>43</v>
      </c>
      <c r="I97" s="16">
        <v>16</v>
      </c>
      <c r="J97" s="16">
        <v>59</v>
      </c>
      <c r="K97" s="16">
        <v>66</v>
      </c>
      <c r="L97" s="16">
        <v>4</v>
      </c>
      <c r="M97" s="16">
        <v>2</v>
      </c>
      <c r="N97" s="15"/>
      <c r="O97" s="15"/>
      <c r="P97" s="15"/>
      <c r="Q97" s="16">
        <v>3</v>
      </c>
      <c r="R97" s="15"/>
      <c r="S97" s="15"/>
      <c r="T97" s="16">
        <v>2</v>
      </c>
      <c r="U97" s="15"/>
      <c r="V97" s="16">
        <v>3</v>
      </c>
      <c r="W97" s="15"/>
      <c r="X97" s="16">
        <v>1</v>
      </c>
      <c r="Y97" s="15"/>
      <c r="Z97" s="15"/>
      <c r="AA97" s="15"/>
      <c r="AB97" s="15"/>
      <c r="AC97" s="15"/>
      <c r="AD97" s="15"/>
      <c r="AE97" s="12">
        <v>701</v>
      </c>
    </row>
    <row r="98" spans="1:31">
      <c r="A98" s="45"/>
      <c r="B98" s="13" t="s">
        <v>18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2">
        <v>0</v>
      </c>
    </row>
    <row r="99" spans="1:31">
      <c r="A99" s="45"/>
      <c r="B99" s="66" t="s">
        <v>19</v>
      </c>
      <c r="C99" s="68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2">
        <v>0</v>
      </c>
    </row>
    <row r="100" spans="1:31">
      <c r="A100" s="45"/>
      <c r="B100" s="13" t="s">
        <v>20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2">
        <v>0</v>
      </c>
    </row>
    <row r="101" spans="1:31">
      <c r="A101" s="45"/>
      <c r="B101" s="13" t="s">
        <v>21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">
        <v>0</v>
      </c>
    </row>
    <row r="102" spans="1:31">
      <c r="A102" s="45"/>
      <c r="B102" s="13" t="s">
        <v>22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2">
        <v>0</v>
      </c>
    </row>
    <row r="103" spans="1:31">
      <c r="A103" s="45"/>
      <c r="B103" s="13" t="s">
        <v>23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2">
        <v>0</v>
      </c>
    </row>
    <row r="104" spans="1:31">
      <c r="A104" s="45"/>
      <c r="B104" s="13" t="s">
        <v>24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">
        <v>0</v>
      </c>
    </row>
    <row r="105" spans="1:31">
      <c r="A105" s="45"/>
      <c r="B105" s="13" t="s">
        <v>25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2">
        <v>0</v>
      </c>
    </row>
    <row r="106" spans="1:31">
      <c r="A106" s="45"/>
      <c r="B106" s="13" t="s">
        <v>26</v>
      </c>
      <c r="C106" s="15"/>
      <c r="D106" s="15"/>
      <c r="E106" s="15"/>
      <c r="F106" s="16">
        <v>12</v>
      </c>
      <c r="G106" s="16">
        <v>4</v>
      </c>
      <c r="H106" s="16">
        <v>3</v>
      </c>
      <c r="I106" s="15"/>
      <c r="J106" s="15"/>
      <c r="K106" s="16">
        <v>3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2">
        <v>22</v>
      </c>
    </row>
    <row r="107" spans="1:31">
      <c r="A107" s="45"/>
      <c r="B107" s="13" t="s">
        <v>27</v>
      </c>
      <c r="C107" s="12">
        <v>1</v>
      </c>
      <c r="D107" s="12">
        <v>1</v>
      </c>
      <c r="E107" s="14"/>
      <c r="F107" s="14"/>
      <c r="G107" s="12">
        <v>4</v>
      </c>
      <c r="H107" s="14"/>
      <c r="I107" s="14"/>
      <c r="J107" s="12">
        <v>3</v>
      </c>
      <c r="K107" s="14"/>
      <c r="L107" s="14"/>
      <c r="M107" s="14"/>
      <c r="N107" s="15"/>
      <c r="O107" s="14"/>
      <c r="P107" s="14"/>
      <c r="Q107" s="14"/>
      <c r="R107" s="14"/>
      <c r="S107" s="14"/>
      <c r="T107" s="14"/>
      <c r="U107" s="14"/>
      <c r="V107" s="14"/>
      <c r="W107" s="15"/>
      <c r="X107" s="14"/>
      <c r="Y107" s="14"/>
      <c r="Z107" s="12">
        <v>3</v>
      </c>
      <c r="AA107" s="15"/>
      <c r="AB107" s="15"/>
      <c r="AC107" s="15"/>
      <c r="AD107" s="15"/>
      <c r="AE107" s="12">
        <v>12</v>
      </c>
    </row>
    <row r="108" spans="1:31">
      <c r="A108" s="45"/>
      <c r="B108" s="13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">
        <v>0</v>
      </c>
    </row>
    <row r="109" spans="1:31">
      <c r="A109" s="45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4"/>
    </row>
    <row r="110" spans="1:31">
      <c r="A110" s="45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4"/>
    </row>
    <row r="111" spans="1:31">
      <c r="A111" s="45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4"/>
    </row>
    <row r="112" spans="1:31">
      <c r="A112" s="46"/>
      <c r="B112" s="13" t="s">
        <v>10</v>
      </c>
      <c r="C112" s="16">
        <v>59</v>
      </c>
      <c r="D112" s="16">
        <v>137</v>
      </c>
      <c r="E112" s="16">
        <v>187</v>
      </c>
      <c r="F112" s="16">
        <v>2153</v>
      </c>
      <c r="G112" s="16">
        <v>1654</v>
      </c>
      <c r="H112" s="16">
        <v>325</v>
      </c>
      <c r="I112" s="16">
        <v>98</v>
      </c>
      <c r="J112" s="16">
        <v>543</v>
      </c>
      <c r="K112" s="16">
        <v>410</v>
      </c>
      <c r="L112" s="16">
        <v>39</v>
      </c>
      <c r="M112" s="16">
        <v>9</v>
      </c>
      <c r="N112" s="16">
        <v>0</v>
      </c>
      <c r="O112" s="16">
        <v>1</v>
      </c>
      <c r="P112" s="16">
        <v>1</v>
      </c>
      <c r="Q112" s="16">
        <v>18</v>
      </c>
      <c r="R112" s="16">
        <v>7</v>
      </c>
      <c r="S112" s="16">
        <v>3</v>
      </c>
      <c r="T112" s="16">
        <v>8</v>
      </c>
      <c r="U112" s="16">
        <v>2</v>
      </c>
      <c r="V112" s="16">
        <v>15</v>
      </c>
      <c r="W112" s="16">
        <v>0</v>
      </c>
      <c r="X112" s="16">
        <v>2</v>
      </c>
      <c r="Y112" s="16">
        <v>1</v>
      </c>
      <c r="Z112" s="16">
        <v>6</v>
      </c>
      <c r="AA112" s="16">
        <v>0</v>
      </c>
      <c r="AB112" s="16">
        <v>0</v>
      </c>
      <c r="AC112" s="16">
        <v>0</v>
      </c>
      <c r="AD112" s="16">
        <v>0</v>
      </c>
      <c r="AE112" s="12">
        <v>5678</v>
      </c>
    </row>
    <row r="113" spans="1:31" ht="12.75">
      <c r="A113" s="56">
        <v>22</v>
      </c>
      <c r="B113" s="13" t="s">
        <v>11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2">
        <v>0</v>
      </c>
    </row>
    <row r="114" spans="1:31" ht="12.75">
      <c r="A114" s="45"/>
      <c r="B114" s="13" t="s">
        <v>12</v>
      </c>
      <c r="C114" s="14"/>
      <c r="D114" s="14"/>
      <c r="E114" s="14"/>
      <c r="F114" s="12">
        <v>4</v>
      </c>
      <c r="G114" s="12">
        <v>2</v>
      </c>
      <c r="H114" s="12">
        <v>1</v>
      </c>
      <c r="I114" s="14"/>
      <c r="J114" s="12">
        <v>1</v>
      </c>
      <c r="K114" s="12">
        <v>3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2">
        <v>11</v>
      </c>
    </row>
    <row r="115" spans="1:31" ht="12.75">
      <c r="A115" s="45"/>
      <c r="B115" s="13" t="s">
        <v>13</v>
      </c>
      <c r="C115" s="12">
        <v>1</v>
      </c>
      <c r="D115" s="12">
        <v>1</v>
      </c>
      <c r="E115" s="14"/>
      <c r="F115" s="12">
        <v>6</v>
      </c>
      <c r="G115" s="12">
        <v>6</v>
      </c>
      <c r="H115" s="12">
        <v>2</v>
      </c>
      <c r="I115" s="14"/>
      <c r="J115" s="12">
        <v>3</v>
      </c>
      <c r="K115" s="12">
        <v>1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2">
        <v>20</v>
      </c>
    </row>
    <row r="116" spans="1:31" ht="12.75">
      <c r="A116" s="45"/>
      <c r="B116" s="13" t="s">
        <v>14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2">
        <v>0</v>
      </c>
    </row>
    <row r="117" spans="1:31" ht="12.75">
      <c r="A117" s="45"/>
      <c r="B117" s="13" t="s">
        <v>15</v>
      </c>
      <c r="C117" s="12">
        <v>36</v>
      </c>
      <c r="D117" s="12">
        <v>80</v>
      </c>
      <c r="E117" s="12">
        <v>118</v>
      </c>
      <c r="F117" s="12">
        <v>1342</v>
      </c>
      <c r="G117" s="12">
        <v>1082</v>
      </c>
      <c r="H117" s="12">
        <v>219</v>
      </c>
      <c r="I117" s="12">
        <v>58</v>
      </c>
      <c r="J117" s="12">
        <v>356</v>
      </c>
      <c r="K117" s="12">
        <v>263</v>
      </c>
      <c r="L117" s="12">
        <v>26</v>
      </c>
      <c r="M117" s="12">
        <v>8</v>
      </c>
      <c r="N117" s="14"/>
      <c r="O117" s="12">
        <v>1</v>
      </c>
      <c r="P117" s="12">
        <v>1</v>
      </c>
      <c r="Q117" s="12">
        <v>11</v>
      </c>
      <c r="R117" s="12">
        <v>5</v>
      </c>
      <c r="S117" s="12">
        <v>2</v>
      </c>
      <c r="T117" s="12">
        <v>6</v>
      </c>
      <c r="U117" s="12">
        <v>2</v>
      </c>
      <c r="V117" s="12">
        <v>13</v>
      </c>
      <c r="W117" s="14"/>
      <c r="X117" s="12">
        <v>1</v>
      </c>
      <c r="Y117" s="14"/>
      <c r="Z117" s="12">
        <v>2</v>
      </c>
      <c r="AA117" s="14"/>
      <c r="AB117" s="14"/>
      <c r="AC117" s="14"/>
      <c r="AD117" s="14"/>
      <c r="AE117" s="12">
        <v>3632</v>
      </c>
    </row>
    <row r="118" spans="1:31" ht="12.75">
      <c r="A118" s="45"/>
      <c r="B118" s="13" t="s">
        <v>16</v>
      </c>
      <c r="C118" s="14"/>
      <c r="D118" s="14"/>
      <c r="E118" s="14"/>
      <c r="F118" s="12">
        <v>1</v>
      </c>
      <c r="G118" s="12">
        <v>1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2">
        <v>2</v>
      </c>
    </row>
    <row r="119" spans="1:31">
      <c r="A119" s="45"/>
      <c r="B119" s="13" t="s">
        <v>17</v>
      </c>
      <c r="C119" s="16">
        <v>4</v>
      </c>
      <c r="D119" s="16">
        <v>7</v>
      </c>
      <c r="E119" s="16">
        <v>13</v>
      </c>
      <c r="F119" s="16">
        <v>141</v>
      </c>
      <c r="G119" s="16">
        <v>117</v>
      </c>
      <c r="H119" s="16">
        <v>19</v>
      </c>
      <c r="I119" s="16">
        <v>6</v>
      </c>
      <c r="J119" s="16">
        <v>27</v>
      </c>
      <c r="K119" s="16">
        <v>27</v>
      </c>
      <c r="L119" s="16">
        <v>3</v>
      </c>
      <c r="M119" s="15"/>
      <c r="N119" s="15"/>
      <c r="O119" s="15"/>
      <c r="P119" s="15"/>
      <c r="Q119" s="16">
        <v>2</v>
      </c>
      <c r="R119" s="16">
        <v>2</v>
      </c>
      <c r="S119" s="15"/>
      <c r="T119" s="15"/>
      <c r="U119" s="15"/>
      <c r="V119" s="16">
        <v>1</v>
      </c>
      <c r="W119" s="15"/>
      <c r="X119" s="16">
        <v>1</v>
      </c>
      <c r="Y119" s="15"/>
      <c r="Z119" s="16">
        <v>1</v>
      </c>
      <c r="AA119" s="15"/>
      <c r="AB119" s="15"/>
      <c r="AC119" s="15"/>
      <c r="AD119" s="15"/>
      <c r="AE119" s="12">
        <v>371</v>
      </c>
    </row>
    <row r="120" spans="1:31">
      <c r="A120" s="45"/>
      <c r="B120" s="13" t="s">
        <v>18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2">
        <v>0</v>
      </c>
    </row>
    <row r="121" spans="1:31" ht="18">
      <c r="A121" s="45"/>
      <c r="B121" s="66" t="s">
        <v>19</v>
      </c>
      <c r="C121" s="68"/>
      <c r="D121" s="17"/>
      <c r="E121" s="17"/>
      <c r="F121" s="14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2">
        <v>0</v>
      </c>
    </row>
    <row r="122" spans="1:31">
      <c r="A122" s="45"/>
      <c r="B122" s="13" t="s">
        <v>20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2">
        <v>0</v>
      </c>
    </row>
    <row r="123" spans="1:31">
      <c r="A123" s="45"/>
      <c r="B123" s="13" t="s">
        <v>21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2">
        <v>0</v>
      </c>
    </row>
    <row r="124" spans="1:31">
      <c r="A124" s="45"/>
      <c r="B124" s="13" t="s">
        <v>22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">
        <v>0</v>
      </c>
    </row>
    <row r="125" spans="1:31">
      <c r="A125" s="45"/>
      <c r="B125" s="13" t="s">
        <v>23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2">
        <v>0</v>
      </c>
    </row>
    <row r="126" spans="1:31">
      <c r="A126" s="45"/>
      <c r="B126" s="13" t="s">
        <v>24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">
        <v>0</v>
      </c>
    </row>
    <row r="127" spans="1:31">
      <c r="A127" s="45"/>
      <c r="B127" s="13" t="s">
        <v>25</v>
      </c>
      <c r="C127" s="15"/>
      <c r="D127" s="16">
        <v>1</v>
      </c>
      <c r="E127" s="15"/>
      <c r="F127" s="16">
        <v>4</v>
      </c>
      <c r="G127" s="15"/>
      <c r="H127" s="15"/>
      <c r="I127" s="15"/>
      <c r="J127" s="15"/>
      <c r="K127" s="16">
        <v>1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">
        <v>6</v>
      </c>
    </row>
    <row r="128" spans="1:31">
      <c r="A128" s="45"/>
      <c r="B128" s="13" t="s">
        <v>26</v>
      </c>
      <c r="C128" s="15"/>
      <c r="D128" s="16">
        <v>1</v>
      </c>
      <c r="E128" s="15"/>
      <c r="F128" s="16">
        <v>1</v>
      </c>
      <c r="G128" s="15"/>
      <c r="H128" s="15"/>
      <c r="I128" s="15"/>
      <c r="J128" s="15"/>
      <c r="K128" s="16">
        <v>1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2">
        <v>3</v>
      </c>
    </row>
    <row r="129" spans="1:31">
      <c r="A129" s="45"/>
      <c r="B129" s="66" t="s">
        <v>27</v>
      </c>
      <c r="C129" s="68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4"/>
      <c r="P129" s="14"/>
      <c r="Q129" s="14"/>
      <c r="R129" s="14"/>
      <c r="S129" s="14"/>
      <c r="T129" s="14"/>
      <c r="U129" s="14"/>
      <c r="V129" s="14"/>
      <c r="W129" s="15"/>
      <c r="X129" s="14"/>
      <c r="Y129" s="14"/>
      <c r="Z129" s="14"/>
      <c r="AA129" s="15"/>
      <c r="AB129" s="15"/>
      <c r="AC129" s="15"/>
      <c r="AD129" s="15"/>
      <c r="AE129" s="12">
        <v>0</v>
      </c>
    </row>
    <row r="130" spans="1:31">
      <c r="A130" s="45"/>
      <c r="B130" s="13" t="s">
        <v>28</v>
      </c>
      <c r="C130" s="12">
        <v>4115</v>
      </c>
      <c r="D130" s="14"/>
      <c r="E130" s="14"/>
      <c r="F130" s="14"/>
      <c r="G130" s="14"/>
      <c r="H130" s="14"/>
      <c r="I130" s="14"/>
      <c r="J130" s="14"/>
      <c r="K130" s="1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">
        <v>4115</v>
      </c>
    </row>
    <row r="131" spans="1:31">
      <c r="A131" s="45"/>
      <c r="B131" s="66" t="s">
        <v>29</v>
      </c>
      <c r="C131" s="68"/>
      <c r="D131" s="14"/>
      <c r="E131" s="14"/>
      <c r="F131" s="14"/>
      <c r="G131" s="14"/>
      <c r="H131" s="14"/>
      <c r="I131" s="14"/>
      <c r="J131" s="14"/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">
        <v>0</v>
      </c>
    </row>
    <row r="132" spans="1:31">
      <c r="A132" s="45"/>
      <c r="B132" s="13" t="s">
        <v>30</v>
      </c>
      <c r="C132" s="14"/>
      <c r="D132" s="14"/>
      <c r="E132" s="12">
        <v>1</v>
      </c>
      <c r="F132" s="12">
        <v>1</v>
      </c>
      <c r="G132" s="14"/>
      <c r="H132" s="14"/>
      <c r="I132" s="14"/>
      <c r="J132" s="14"/>
      <c r="K132" s="1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2">
        <v>2</v>
      </c>
    </row>
    <row r="133" spans="1:31">
      <c r="A133" s="45"/>
      <c r="B133" s="13" t="s">
        <v>31</v>
      </c>
      <c r="C133" s="14"/>
      <c r="D133" s="14"/>
      <c r="E133" s="14"/>
      <c r="F133" s="12">
        <v>2</v>
      </c>
      <c r="G133" s="14"/>
      <c r="H133" s="12">
        <v>1</v>
      </c>
      <c r="I133" s="14"/>
      <c r="J133" s="14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">
        <v>3</v>
      </c>
    </row>
    <row r="134" spans="1:31">
      <c r="A134" s="46"/>
      <c r="B134" s="13" t="s">
        <v>10</v>
      </c>
      <c r="C134" s="16">
        <v>4156</v>
      </c>
      <c r="D134" s="16">
        <v>90</v>
      </c>
      <c r="E134" s="16">
        <v>132</v>
      </c>
      <c r="F134" s="16">
        <v>1502</v>
      </c>
      <c r="G134" s="16">
        <v>1208</v>
      </c>
      <c r="H134" s="16">
        <v>242</v>
      </c>
      <c r="I134" s="16">
        <v>64</v>
      </c>
      <c r="J134" s="16">
        <v>387</v>
      </c>
      <c r="K134" s="16">
        <v>296</v>
      </c>
      <c r="L134" s="16">
        <v>29</v>
      </c>
      <c r="M134" s="16">
        <v>8</v>
      </c>
      <c r="N134" s="16">
        <v>0</v>
      </c>
      <c r="O134" s="16">
        <v>1</v>
      </c>
      <c r="P134" s="16">
        <v>1</v>
      </c>
      <c r="Q134" s="16">
        <v>13</v>
      </c>
      <c r="R134" s="16">
        <v>7</v>
      </c>
      <c r="S134" s="16">
        <v>2</v>
      </c>
      <c r="T134" s="16">
        <v>6</v>
      </c>
      <c r="U134" s="16">
        <v>2</v>
      </c>
      <c r="V134" s="16">
        <v>14</v>
      </c>
      <c r="W134" s="16">
        <v>0</v>
      </c>
      <c r="X134" s="16">
        <v>2</v>
      </c>
      <c r="Y134" s="16">
        <v>0</v>
      </c>
      <c r="Z134" s="16">
        <v>3</v>
      </c>
      <c r="AA134" s="16">
        <v>0</v>
      </c>
      <c r="AB134" s="16">
        <v>0</v>
      </c>
      <c r="AC134" s="16">
        <v>0</v>
      </c>
      <c r="AD134" s="16">
        <v>0</v>
      </c>
      <c r="AE134" s="16">
        <v>8165</v>
      </c>
    </row>
    <row r="135" spans="1:31" ht="12.75">
      <c r="A135" s="56">
        <v>21</v>
      </c>
      <c r="B135" s="13" t="s">
        <v>11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2">
        <v>0</v>
      </c>
    </row>
    <row r="136" spans="1:31" ht="12.75">
      <c r="A136" s="45"/>
      <c r="B136" s="13" t="s">
        <v>12</v>
      </c>
      <c r="C136" s="14"/>
      <c r="D136" s="14"/>
      <c r="E136" s="14"/>
      <c r="F136" s="12">
        <v>3</v>
      </c>
      <c r="G136" s="12">
        <v>3</v>
      </c>
      <c r="H136" s="12">
        <v>2</v>
      </c>
      <c r="I136" s="14"/>
      <c r="J136" s="12">
        <v>2</v>
      </c>
      <c r="K136" s="12">
        <v>1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2">
        <v>11</v>
      </c>
    </row>
    <row r="137" spans="1:31" ht="12.75">
      <c r="A137" s="45"/>
      <c r="B137" s="13" t="s">
        <v>13</v>
      </c>
      <c r="C137" s="12">
        <v>1</v>
      </c>
      <c r="D137" s="12">
        <v>1</v>
      </c>
      <c r="E137" s="12">
        <v>2</v>
      </c>
      <c r="F137" s="12">
        <v>3</v>
      </c>
      <c r="G137" s="12">
        <v>3</v>
      </c>
      <c r="H137" s="12">
        <v>2</v>
      </c>
      <c r="I137" s="14"/>
      <c r="J137" s="12">
        <v>1</v>
      </c>
      <c r="K137" s="12">
        <v>1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2">
        <v>14</v>
      </c>
    </row>
    <row r="138" spans="1:31" ht="12.75">
      <c r="A138" s="45"/>
      <c r="B138" s="13" t="s">
        <v>14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2">
        <v>0</v>
      </c>
    </row>
    <row r="139" spans="1:31" ht="12.75">
      <c r="A139" s="45"/>
      <c r="B139" s="13" t="s">
        <v>15</v>
      </c>
      <c r="C139" s="12">
        <v>34</v>
      </c>
      <c r="D139" s="12">
        <v>81</v>
      </c>
      <c r="E139" s="12">
        <v>118</v>
      </c>
      <c r="F139" s="12">
        <v>1357</v>
      </c>
      <c r="G139" s="12">
        <v>1093</v>
      </c>
      <c r="H139" s="12">
        <v>212</v>
      </c>
      <c r="I139" s="12">
        <v>57</v>
      </c>
      <c r="J139" s="12">
        <v>350</v>
      </c>
      <c r="K139" s="12">
        <v>258</v>
      </c>
      <c r="L139" s="12">
        <v>26</v>
      </c>
      <c r="M139" s="12">
        <v>8</v>
      </c>
      <c r="N139" s="14"/>
      <c r="O139" s="12">
        <v>1</v>
      </c>
      <c r="P139" s="12">
        <v>1</v>
      </c>
      <c r="Q139" s="12">
        <v>11</v>
      </c>
      <c r="R139" s="12">
        <v>5</v>
      </c>
      <c r="S139" s="12">
        <v>2</v>
      </c>
      <c r="T139" s="12">
        <v>6</v>
      </c>
      <c r="U139" s="12">
        <v>2</v>
      </c>
      <c r="V139" s="12">
        <v>12</v>
      </c>
      <c r="W139" s="14"/>
      <c r="X139" s="12">
        <v>1</v>
      </c>
      <c r="Y139" s="14"/>
      <c r="Z139" s="12">
        <v>2</v>
      </c>
      <c r="AA139" s="14"/>
      <c r="AB139" s="14"/>
      <c r="AC139" s="14"/>
      <c r="AD139" s="14"/>
      <c r="AE139" s="12">
        <v>3637</v>
      </c>
    </row>
    <row r="140" spans="1:31" ht="12.75">
      <c r="A140" s="45"/>
      <c r="B140" s="13" t="s">
        <v>16</v>
      </c>
      <c r="C140" s="12">
        <v>1</v>
      </c>
      <c r="D140" s="12">
        <v>1</v>
      </c>
      <c r="E140" s="12">
        <v>1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2">
        <v>3</v>
      </c>
    </row>
    <row r="141" spans="1:31">
      <c r="A141" s="45"/>
      <c r="B141" s="13" t="s">
        <v>17</v>
      </c>
      <c r="C141" s="16">
        <v>5</v>
      </c>
      <c r="D141" s="16">
        <v>6</v>
      </c>
      <c r="E141" s="16">
        <v>11</v>
      </c>
      <c r="F141" s="16">
        <v>134</v>
      </c>
      <c r="G141" s="16">
        <v>107</v>
      </c>
      <c r="H141" s="16">
        <v>26</v>
      </c>
      <c r="I141" s="16">
        <v>6</v>
      </c>
      <c r="J141" s="16">
        <v>33</v>
      </c>
      <c r="K141" s="16">
        <v>35</v>
      </c>
      <c r="L141" s="16">
        <v>3</v>
      </c>
      <c r="M141" s="15"/>
      <c r="N141" s="15"/>
      <c r="O141" s="15"/>
      <c r="P141" s="15"/>
      <c r="Q141" s="16">
        <v>2</v>
      </c>
      <c r="R141" s="16">
        <v>2</v>
      </c>
      <c r="S141" s="15"/>
      <c r="T141" s="15"/>
      <c r="U141" s="15"/>
      <c r="V141" s="16">
        <v>2</v>
      </c>
      <c r="W141" s="15"/>
      <c r="X141" s="16">
        <v>1</v>
      </c>
      <c r="Y141" s="15"/>
      <c r="Z141" s="16">
        <v>1</v>
      </c>
      <c r="AA141" s="15"/>
      <c r="AB141" s="15"/>
      <c r="AC141" s="15"/>
      <c r="AD141" s="15"/>
      <c r="AE141" s="12">
        <v>374</v>
      </c>
    </row>
    <row r="142" spans="1:31">
      <c r="A142" s="45"/>
      <c r="B142" s="13" t="s">
        <v>18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2">
        <v>0</v>
      </c>
    </row>
    <row r="143" spans="1:31" ht="18">
      <c r="A143" s="45"/>
      <c r="B143" s="66" t="s">
        <v>19</v>
      </c>
      <c r="C143" s="68"/>
      <c r="D143" s="17"/>
      <c r="E143" s="17"/>
      <c r="F143" s="14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2">
        <v>0</v>
      </c>
    </row>
    <row r="144" spans="1:31">
      <c r="A144" s="45"/>
      <c r="B144" s="13" t="s">
        <v>20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2">
        <v>0</v>
      </c>
    </row>
    <row r="145" spans="1:31">
      <c r="A145" s="45"/>
      <c r="B145" s="13" t="s">
        <v>21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2">
        <v>0</v>
      </c>
    </row>
    <row r="146" spans="1:31">
      <c r="A146" s="45"/>
      <c r="B146" s="13" t="s">
        <v>22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2">
        <v>0</v>
      </c>
    </row>
    <row r="147" spans="1:31">
      <c r="A147" s="45"/>
      <c r="B147" s="13" t="s">
        <v>23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">
        <v>0</v>
      </c>
    </row>
    <row r="148" spans="1:31">
      <c r="A148" s="45"/>
      <c r="B148" s="13" t="s">
        <v>24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2">
        <v>0</v>
      </c>
    </row>
    <row r="149" spans="1:31">
      <c r="A149" s="45"/>
      <c r="B149" s="13" t="s">
        <v>25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2">
        <v>0</v>
      </c>
    </row>
    <row r="150" spans="1:31">
      <c r="A150" s="45"/>
      <c r="B150" s="13" t="s">
        <v>26</v>
      </c>
      <c r="C150" s="15"/>
      <c r="D150" s="15"/>
      <c r="E150" s="15"/>
      <c r="F150" s="16">
        <v>2</v>
      </c>
      <c r="G150" s="15"/>
      <c r="H150" s="15"/>
      <c r="I150" s="15"/>
      <c r="J150" s="15"/>
      <c r="K150" s="16">
        <v>1</v>
      </c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2">
        <v>3</v>
      </c>
    </row>
    <row r="151" spans="1:31">
      <c r="A151" s="45"/>
      <c r="B151" s="66" t="s">
        <v>27</v>
      </c>
      <c r="C151" s="68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4"/>
      <c r="P151" s="14"/>
      <c r="Q151" s="14"/>
      <c r="R151" s="14"/>
      <c r="S151" s="14"/>
      <c r="T151" s="14"/>
      <c r="U151" s="14"/>
      <c r="V151" s="14"/>
      <c r="W151" s="15"/>
      <c r="X151" s="14"/>
      <c r="Y151" s="14"/>
      <c r="Z151" s="14"/>
      <c r="AA151" s="15"/>
      <c r="AB151" s="15"/>
      <c r="AC151" s="15"/>
      <c r="AD151" s="15"/>
      <c r="AE151" s="12">
        <v>0</v>
      </c>
    </row>
    <row r="152" spans="1:31">
      <c r="A152" s="45"/>
      <c r="B152" s="13" t="s">
        <v>28</v>
      </c>
      <c r="C152" s="12">
        <v>4097</v>
      </c>
      <c r="D152" s="14"/>
      <c r="E152" s="14"/>
      <c r="F152" s="14"/>
      <c r="G152" s="14"/>
      <c r="H152" s="14"/>
      <c r="I152" s="14"/>
      <c r="J152" s="14"/>
      <c r="K152" s="1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2">
        <v>4097</v>
      </c>
    </row>
    <row r="153" spans="1:31">
      <c r="A153" s="45"/>
      <c r="B153" s="66" t="s">
        <v>29</v>
      </c>
      <c r="C153" s="68"/>
      <c r="D153" s="14"/>
      <c r="E153" s="14"/>
      <c r="F153" s="14"/>
      <c r="G153" s="14"/>
      <c r="H153" s="14"/>
      <c r="I153" s="14"/>
      <c r="J153" s="14"/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">
        <v>0</v>
      </c>
    </row>
    <row r="154" spans="1:31">
      <c r="A154" s="45"/>
      <c r="B154" s="13" t="s">
        <v>30</v>
      </c>
      <c r="C154" s="14"/>
      <c r="D154" s="14"/>
      <c r="E154" s="14"/>
      <c r="F154" s="12">
        <v>1</v>
      </c>
      <c r="G154" s="12">
        <v>1</v>
      </c>
      <c r="H154" s="14"/>
      <c r="I154" s="14"/>
      <c r="J154" s="14"/>
      <c r="K154" s="1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">
        <v>2</v>
      </c>
    </row>
    <row r="155" spans="1:31">
      <c r="A155" s="45"/>
      <c r="B155" s="13" t="s">
        <v>31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">
        <v>0</v>
      </c>
    </row>
    <row r="156" spans="1:31">
      <c r="A156" s="46"/>
      <c r="B156" s="13" t="s">
        <v>10</v>
      </c>
      <c r="C156" s="16">
        <v>4138</v>
      </c>
      <c r="D156" s="16">
        <v>89</v>
      </c>
      <c r="E156" s="16">
        <v>132</v>
      </c>
      <c r="F156" s="16">
        <v>1500</v>
      </c>
      <c r="G156" s="16">
        <v>1207</v>
      </c>
      <c r="H156" s="16">
        <v>242</v>
      </c>
      <c r="I156" s="16">
        <v>63</v>
      </c>
      <c r="J156" s="16">
        <v>386</v>
      </c>
      <c r="K156" s="16">
        <v>296</v>
      </c>
      <c r="L156" s="16">
        <v>29</v>
      </c>
      <c r="M156" s="16">
        <v>8</v>
      </c>
      <c r="N156" s="16">
        <v>0</v>
      </c>
      <c r="O156" s="16">
        <v>1</v>
      </c>
      <c r="P156" s="16">
        <v>1</v>
      </c>
      <c r="Q156" s="16">
        <v>13</v>
      </c>
      <c r="R156" s="16">
        <v>7</v>
      </c>
      <c r="S156" s="16">
        <v>2</v>
      </c>
      <c r="T156" s="16">
        <v>6</v>
      </c>
      <c r="U156" s="16">
        <v>2</v>
      </c>
      <c r="V156" s="16">
        <v>14</v>
      </c>
      <c r="W156" s="16">
        <v>0</v>
      </c>
      <c r="X156" s="16">
        <v>2</v>
      </c>
      <c r="Y156" s="16">
        <v>0</v>
      </c>
      <c r="Z156" s="16">
        <v>3</v>
      </c>
      <c r="AA156" s="16">
        <v>0</v>
      </c>
      <c r="AB156" s="16">
        <v>0</v>
      </c>
      <c r="AC156" s="16">
        <v>0</v>
      </c>
      <c r="AD156" s="16">
        <v>0</v>
      </c>
      <c r="AE156" s="16">
        <v>8141</v>
      </c>
    </row>
    <row r="157" spans="1:31" ht="12.75">
      <c r="A157" s="56">
        <v>19</v>
      </c>
      <c r="B157" s="13" t="s">
        <v>11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2">
        <v>0</v>
      </c>
    </row>
    <row r="158" spans="1:31" ht="12.75">
      <c r="A158" s="45"/>
      <c r="B158" s="13" t="s">
        <v>12</v>
      </c>
      <c r="C158" s="14"/>
      <c r="D158" s="14"/>
      <c r="E158" s="14"/>
      <c r="F158" s="12">
        <v>3</v>
      </c>
      <c r="G158" s="12">
        <v>3</v>
      </c>
      <c r="H158" s="12">
        <v>2</v>
      </c>
      <c r="I158" s="14"/>
      <c r="J158" s="12">
        <v>2</v>
      </c>
      <c r="K158" s="12">
        <v>1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2">
        <v>11</v>
      </c>
    </row>
    <row r="159" spans="1:31" ht="12.75">
      <c r="A159" s="45"/>
      <c r="B159" s="13" t="s">
        <v>13</v>
      </c>
      <c r="C159" s="12">
        <v>1</v>
      </c>
      <c r="D159" s="12">
        <v>1</v>
      </c>
      <c r="E159" s="12">
        <v>2</v>
      </c>
      <c r="F159" s="12">
        <v>3</v>
      </c>
      <c r="G159" s="12">
        <v>3</v>
      </c>
      <c r="H159" s="12">
        <v>2</v>
      </c>
      <c r="I159" s="14"/>
      <c r="J159" s="12">
        <v>1</v>
      </c>
      <c r="K159" s="12">
        <v>1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2">
        <v>14</v>
      </c>
    </row>
    <row r="160" spans="1:31" ht="12.75">
      <c r="A160" s="45"/>
      <c r="B160" s="13" t="s">
        <v>14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2">
        <v>0</v>
      </c>
    </row>
    <row r="161" spans="1:31" ht="12.75">
      <c r="A161" s="45"/>
      <c r="B161" s="13" t="s">
        <v>15</v>
      </c>
      <c r="C161" s="12">
        <v>34</v>
      </c>
      <c r="D161" s="12">
        <v>81</v>
      </c>
      <c r="E161" s="12">
        <v>118</v>
      </c>
      <c r="F161" s="12">
        <v>1357</v>
      </c>
      <c r="G161" s="12">
        <v>1093</v>
      </c>
      <c r="H161" s="12">
        <v>212</v>
      </c>
      <c r="I161" s="12">
        <v>57</v>
      </c>
      <c r="J161" s="12">
        <v>350</v>
      </c>
      <c r="K161" s="12">
        <v>258</v>
      </c>
      <c r="L161" s="12">
        <v>26</v>
      </c>
      <c r="M161" s="12">
        <v>8</v>
      </c>
      <c r="N161" s="14"/>
      <c r="O161" s="12">
        <v>1</v>
      </c>
      <c r="P161" s="12">
        <v>1</v>
      </c>
      <c r="Q161" s="12">
        <v>11</v>
      </c>
      <c r="R161" s="12">
        <v>5</v>
      </c>
      <c r="S161" s="12">
        <v>2</v>
      </c>
      <c r="T161" s="12">
        <v>6</v>
      </c>
      <c r="U161" s="12">
        <v>2</v>
      </c>
      <c r="V161" s="12">
        <v>12</v>
      </c>
      <c r="W161" s="14"/>
      <c r="X161" s="12">
        <v>1</v>
      </c>
      <c r="Y161" s="14"/>
      <c r="Z161" s="12">
        <v>2</v>
      </c>
      <c r="AA161" s="14"/>
      <c r="AB161" s="14"/>
      <c r="AC161" s="14"/>
      <c r="AD161" s="14"/>
      <c r="AE161" s="12">
        <v>3637</v>
      </c>
    </row>
    <row r="162" spans="1:31" ht="12.75">
      <c r="A162" s="45"/>
      <c r="B162" s="13" t="s">
        <v>16</v>
      </c>
      <c r="C162" s="12">
        <v>1</v>
      </c>
      <c r="D162" s="12">
        <v>1</v>
      </c>
      <c r="E162" s="12">
        <v>1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2">
        <v>3</v>
      </c>
    </row>
    <row r="163" spans="1:31">
      <c r="A163" s="45"/>
      <c r="B163" s="13" t="s">
        <v>17</v>
      </c>
      <c r="C163" s="16">
        <v>5</v>
      </c>
      <c r="D163" s="16">
        <v>6</v>
      </c>
      <c r="E163" s="16">
        <v>11</v>
      </c>
      <c r="F163" s="16">
        <v>134</v>
      </c>
      <c r="G163" s="16">
        <v>107</v>
      </c>
      <c r="H163" s="16">
        <v>26</v>
      </c>
      <c r="I163" s="16">
        <v>6</v>
      </c>
      <c r="J163" s="16">
        <v>33</v>
      </c>
      <c r="K163" s="16">
        <v>35</v>
      </c>
      <c r="L163" s="16">
        <v>3</v>
      </c>
      <c r="M163" s="15"/>
      <c r="N163" s="15"/>
      <c r="O163" s="15"/>
      <c r="P163" s="15"/>
      <c r="Q163" s="16">
        <v>2</v>
      </c>
      <c r="R163" s="16">
        <v>2</v>
      </c>
      <c r="S163" s="15"/>
      <c r="T163" s="15"/>
      <c r="U163" s="15"/>
      <c r="V163" s="16">
        <v>2</v>
      </c>
      <c r="W163" s="15"/>
      <c r="X163" s="16">
        <v>1</v>
      </c>
      <c r="Y163" s="15"/>
      <c r="Z163" s="16">
        <v>1</v>
      </c>
      <c r="AA163" s="15"/>
      <c r="AB163" s="15"/>
      <c r="AC163" s="15"/>
      <c r="AD163" s="15"/>
      <c r="AE163" s="12">
        <v>374</v>
      </c>
    </row>
    <row r="164" spans="1:31">
      <c r="A164" s="45"/>
      <c r="B164" s="13" t="s">
        <v>18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2">
        <v>0</v>
      </c>
    </row>
    <row r="165" spans="1:31" ht="18">
      <c r="A165" s="45"/>
      <c r="B165" s="66" t="s">
        <v>19</v>
      </c>
      <c r="C165" s="68"/>
      <c r="D165" s="17"/>
      <c r="E165" s="17"/>
      <c r="F165" s="14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2">
        <v>0</v>
      </c>
    </row>
    <row r="166" spans="1:31">
      <c r="A166" s="45"/>
      <c r="B166" s="13" t="s">
        <v>20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2">
        <v>0</v>
      </c>
    </row>
    <row r="167" spans="1:31">
      <c r="A167" s="45"/>
      <c r="B167" s="13" t="s">
        <v>21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2">
        <v>0</v>
      </c>
    </row>
    <row r="168" spans="1:31">
      <c r="A168" s="45"/>
      <c r="B168" s="13" t="s">
        <v>22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2">
        <v>0</v>
      </c>
    </row>
    <row r="169" spans="1:31">
      <c r="A169" s="45"/>
      <c r="B169" s="13" t="s">
        <v>23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2">
        <v>0</v>
      </c>
    </row>
    <row r="170" spans="1:31">
      <c r="A170" s="45"/>
      <c r="B170" s="13" t="s">
        <v>24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2">
        <v>0</v>
      </c>
    </row>
    <row r="171" spans="1:31">
      <c r="A171" s="45"/>
      <c r="B171" s="13" t="s">
        <v>25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2">
        <v>0</v>
      </c>
    </row>
    <row r="172" spans="1:31">
      <c r="A172" s="45"/>
      <c r="B172" s="13" t="s">
        <v>26</v>
      </c>
      <c r="C172" s="15"/>
      <c r="D172" s="15"/>
      <c r="E172" s="15"/>
      <c r="F172" s="16">
        <v>2</v>
      </c>
      <c r="G172" s="15"/>
      <c r="H172" s="15"/>
      <c r="I172" s="15"/>
      <c r="J172" s="15"/>
      <c r="K172" s="16">
        <v>1</v>
      </c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2">
        <v>3</v>
      </c>
    </row>
    <row r="173" spans="1:31">
      <c r="A173" s="45"/>
      <c r="B173" s="66" t="s">
        <v>27</v>
      </c>
      <c r="C173" s="68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4"/>
      <c r="P173" s="14"/>
      <c r="Q173" s="14"/>
      <c r="R173" s="14"/>
      <c r="S173" s="14"/>
      <c r="T173" s="14"/>
      <c r="U173" s="14"/>
      <c r="V173" s="14"/>
      <c r="W173" s="15"/>
      <c r="X173" s="14"/>
      <c r="Y173" s="14"/>
      <c r="Z173" s="14"/>
      <c r="AA173" s="15"/>
      <c r="AB173" s="15"/>
      <c r="AC173" s="15"/>
      <c r="AD173" s="15"/>
      <c r="AE173" s="12">
        <v>0</v>
      </c>
    </row>
    <row r="174" spans="1:31">
      <c r="A174" s="45"/>
      <c r="B174" s="13" t="s">
        <v>28</v>
      </c>
      <c r="C174" s="12">
        <v>4097</v>
      </c>
      <c r="D174" s="14"/>
      <c r="E174" s="14"/>
      <c r="F174" s="14"/>
      <c r="G174" s="14"/>
      <c r="H174" s="14"/>
      <c r="I174" s="14"/>
      <c r="J174" s="14"/>
      <c r="K174" s="1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2">
        <v>4097</v>
      </c>
    </row>
    <row r="175" spans="1:31">
      <c r="A175" s="45"/>
      <c r="B175" s="66" t="s">
        <v>29</v>
      </c>
      <c r="C175" s="68"/>
      <c r="D175" s="14"/>
      <c r="E175" s="14"/>
      <c r="F175" s="14"/>
      <c r="G175" s="14"/>
      <c r="H175" s="14"/>
      <c r="I175" s="14"/>
      <c r="J175" s="14"/>
      <c r="K175" s="1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2">
        <v>0</v>
      </c>
    </row>
    <row r="176" spans="1:31">
      <c r="A176" s="45"/>
      <c r="B176" s="13" t="s">
        <v>30</v>
      </c>
      <c r="C176" s="14"/>
      <c r="D176" s="14"/>
      <c r="E176" s="14"/>
      <c r="F176" s="12">
        <v>1</v>
      </c>
      <c r="G176" s="12">
        <v>1</v>
      </c>
      <c r="H176" s="14"/>
      <c r="I176" s="14"/>
      <c r="J176" s="14"/>
      <c r="K176" s="1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2">
        <v>2</v>
      </c>
    </row>
    <row r="177" spans="1:33">
      <c r="A177" s="45"/>
      <c r="B177" s="13" t="s">
        <v>31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2">
        <v>0</v>
      </c>
    </row>
    <row r="178" spans="1:33">
      <c r="A178" s="46"/>
      <c r="B178" s="13" t="s">
        <v>10</v>
      </c>
      <c r="C178" s="16">
        <v>4138</v>
      </c>
      <c r="D178" s="16">
        <v>89</v>
      </c>
      <c r="E178" s="16">
        <v>132</v>
      </c>
      <c r="F178" s="16">
        <v>1500</v>
      </c>
      <c r="G178" s="16">
        <v>1207</v>
      </c>
      <c r="H178" s="16">
        <v>242</v>
      </c>
      <c r="I178" s="16">
        <v>63</v>
      </c>
      <c r="J178" s="16">
        <v>386</v>
      </c>
      <c r="K178" s="16">
        <v>296</v>
      </c>
      <c r="L178" s="16">
        <v>29</v>
      </c>
      <c r="M178" s="16">
        <v>8</v>
      </c>
      <c r="N178" s="16">
        <v>0</v>
      </c>
      <c r="O178" s="16">
        <v>1</v>
      </c>
      <c r="P178" s="16">
        <v>1</v>
      </c>
      <c r="Q178" s="16">
        <v>13</v>
      </c>
      <c r="R178" s="16">
        <v>7</v>
      </c>
      <c r="S178" s="16">
        <v>2</v>
      </c>
      <c r="T178" s="16">
        <v>6</v>
      </c>
      <c r="U178" s="16">
        <v>2</v>
      </c>
      <c r="V178" s="16">
        <v>14</v>
      </c>
      <c r="W178" s="16">
        <v>0</v>
      </c>
      <c r="X178" s="16">
        <v>2</v>
      </c>
      <c r="Y178" s="16">
        <v>0</v>
      </c>
      <c r="Z178" s="16">
        <v>3</v>
      </c>
      <c r="AA178" s="16">
        <v>0</v>
      </c>
      <c r="AB178" s="16">
        <v>0</v>
      </c>
      <c r="AC178" s="16">
        <v>0</v>
      </c>
      <c r="AD178" s="16">
        <v>0</v>
      </c>
      <c r="AE178" s="16">
        <v>8141</v>
      </c>
    </row>
    <row r="179" spans="1:33" ht="12.75">
      <c r="A179" s="18"/>
      <c r="B179" s="19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3" ht="12.75">
      <c r="A180" s="18"/>
      <c r="B180" s="19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3" ht="12.75">
      <c r="A181" s="18"/>
      <c r="B181" s="19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3">
      <c r="A182" s="18"/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</row>
    <row r="183" spans="1:33" ht="12.75">
      <c r="A183" s="18"/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</row>
    <row r="184" spans="1:33" ht="12.75">
      <c r="A184" s="18"/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  <c r="AF184" s="18">
        <f>AE184/AG184</f>
        <v>0</v>
      </c>
      <c r="AG184" s="73">
        <v>52240</v>
      </c>
    </row>
    <row r="185" spans="1:33" ht="12.75">
      <c r="A185" s="18"/>
      <c r="B185" s="13" t="s">
        <v>12</v>
      </c>
      <c r="C185" s="72">
        <f t="shared" ref="C185:AD194" si="1">C4+C26+C48+C70+C92+C114+C136+C158</f>
        <v>0</v>
      </c>
      <c r="D185" s="72">
        <f t="shared" si="1"/>
        <v>0</v>
      </c>
      <c r="E185" s="72">
        <f t="shared" si="1"/>
        <v>0</v>
      </c>
      <c r="F185" s="72">
        <f t="shared" si="1"/>
        <v>10</v>
      </c>
      <c r="G185" s="72">
        <f t="shared" si="1"/>
        <v>8</v>
      </c>
      <c r="H185" s="72">
        <f t="shared" si="1"/>
        <v>5</v>
      </c>
      <c r="I185" s="72">
        <f t="shared" si="1"/>
        <v>0</v>
      </c>
      <c r="J185" s="72">
        <f t="shared" si="1"/>
        <v>5</v>
      </c>
      <c r="K185" s="72">
        <f t="shared" si="1"/>
        <v>5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33</v>
      </c>
      <c r="AF185" s="18">
        <f t="shared" ref="AF185:AF204" si="3">AE185/AG185</f>
        <v>6.3169984686064313E-4</v>
      </c>
      <c r="AG185" s="73">
        <v>52240</v>
      </c>
    </row>
    <row r="186" spans="1:33" ht="12.75">
      <c r="A186" s="18"/>
      <c r="B186" s="13" t="s">
        <v>13</v>
      </c>
      <c r="C186" s="72">
        <f t="shared" si="1"/>
        <v>3</v>
      </c>
      <c r="D186" s="72">
        <f t="shared" si="1"/>
        <v>3</v>
      </c>
      <c r="E186" s="72">
        <f t="shared" si="1"/>
        <v>4</v>
      </c>
      <c r="F186" s="72">
        <f t="shared" si="1"/>
        <v>12</v>
      </c>
      <c r="G186" s="72">
        <f t="shared" si="1"/>
        <v>12</v>
      </c>
      <c r="H186" s="72">
        <f t="shared" si="1"/>
        <v>6</v>
      </c>
      <c r="I186" s="72">
        <f t="shared" si="1"/>
        <v>0</v>
      </c>
      <c r="J186" s="72">
        <f t="shared" si="1"/>
        <v>5</v>
      </c>
      <c r="K186" s="72">
        <f t="shared" si="1"/>
        <v>3</v>
      </c>
      <c r="L186" s="72">
        <f t="shared" si="1"/>
        <v>0</v>
      </c>
      <c r="M186" s="72">
        <f t="shared" si="1"/>
        <v>0</v>
      </c>
      <c r="N186" s="72">
        <f t="shared" si="1"/>
        <v>0</v>
      </c>
      <c r="O186" s="72">
        <f t="shared" si="1"/>
        <v>0</v>
      </c>
      <c r="P186" s="72">
        <f t="shared" si="1"/>
        <v>0</v>
      </c>
      <c r="Q186" s="72">
        <f t="shared" si="1"/>
        <v>0</v>
      </c>
      <c r="R186" s="72">
        <f t="shared" si="1"/>
        <v>0</v>
      </c>
      <c r="S186" s="72">
        <f t="shared" si="1"/>
        <v>0</v>
      </c>
      <c r="T186" s="72">
        <f t="shared" si="1"/>
        <v>0</v>
      </c>
      <c r="U186" s="72">
        <f t="shared" si="1"/>
        <v>0</v>
      </c>
      <c r="V186" s="72">
        <f t="shared" si="1"/>
        <v>0</v>
      </c>
      <c r="W186" s="72">
        <f t="shared" si="1"/>
        <v>0</v>
      </c>
      <c r="X186" s="72">
        <f t="shared" si="1"/>
        <v>0</v>
      </c>
      <c r="Y186" s="72">
        <f t="shared" si="1"/>
        <v>0</v>
      </c>
      <c r="Z186" s="72">
        <f t="shared" si="1"/>
        <v>0</v>
      </c>
      <c r="AA186" s="72">
        <f t="shared" si="1"/>
        <v>0</v>
      </c>
      <c r="AB186" s="72">
        <f t="shared" si="1"/>
        <v>0</v>
      </c>
      <c r="AC186" s="72">
        <f t="shared" si="1"/>
        <v>0</v>
      </c>
      <c r="AD186" s="72">
        <f t="shared" si="1"/>
        <v>0</v>
      </c>
      <c r="AE186" s="18">
        <f t="shared" si="2"/>
        <v>48</v>
      </c>
      <c r="AF186" s="18">
        <f t="shared" si="3"/>
        <v>9.1883614088820824E-4</v>
      </c>
      <c r="AG186" s="73">
        <v>52240</v>
      </c>
    </row>
    <row r="187" spans="1:33" ht="12.75">
      <c r="A187" s="18"/>
      <c r="B187" s="13" t="s">
        <v>14</v>
      </c>
      <c r="C187" s="72">
        <f t="shared" si="1"/>
        <v>0</v>
      </c>
      <c r="D187" s="72">
        <f t="shared" si="1"/>
        <v>0</v>
      </c>
      <c r="E187" s="72">
        <f t="shared" si="1"/>
        <v>0</v>
      </c>
      <c r="F187" s="72">
        <f t="shared" si="1"/>
        <v>0</v>
      </c>
      <c r="G187" s="72">
        <f t="shared" si="1"/>
        <v>0</v>
      </c>
      <c r="H187" s="72">
        <f t="shared" si="1"/>
        <v>0</v>
      </c>
      <c r="I187" s="72">
        <f t="shared" si="1"/>
        <v>0</v>
      </c>
      <c r="J187" s="72">
        <f t="shared" si="1"/>
        <v>0</v>
      </c>
      <c r="K187" s="72">
        <f t="shared" si="1"/>
        <v>0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si="2"/>
        <v>0</v>
      </c>
      <c r="AF187" s="18">
        <f t="shared" si="3"/>
        <v>0</v>
      </c>
      <c r="AG187" s="73">
        <v>52240</v>
      </c>
    </row>
    <row r="188" spans="1:33" ht="12.75">
      <c r="A188" s="18"/>
      <c r="B188" s="13" t="s">
        <v>15</v>
      </c>
      <c r="C188" s="72">
        <f>C7+C29+C51+C73+C95+C117+C139+C161</f>
        <v>151</v>
      </c>
      <c r="D188" s="72">
        <f t="shared" si="1"/>
        <v>357</v>
      </c>
      <c r="E188" s="72">
        <f t="shared" si="1"/>
        <v>521</v>
      </c>
      <c r="F188" s="72">
        <f t="shared" si="1"/>
        <v>5937</v>
      </c>
      <c r="G188" s="72">
        <f t="shared" si="1"/>
        <v>4722</v>
      </c>
      <c r="H188" s="72">
        <f t="shared" si="1"/>
        <v>922</v>
      </c>
      <c r="I188" s="72">
        <f t="shared" si="1"/>
        <v>254</v>
      </c>
      <c r="J188" s="72">
        <f t="shared" si="1"/>
        <v>1536</v>
      </c>
      <c r="K188" s="72">
        <f t="shared" si="1"/>
        <v>1120</v>
      </c>
      <c r="L188" s="72">
        <f t="shared" si="1"/>
        <v>113</v>
      </c>
      <c r="M188" s="72">
        <f t="shared" si="1"/>
        <v>31</v>
      </c>
      <c r="N188" s="72">
        <f t="shared" si="1"/>
        <v>0</v>
      </c>
      <c r="O188" s="72">
        <f t="shared" si="1"/>
        <v>4</v>
      </c>
      <c r="P188" s="72">
        <f t="shared" si="1"/>
        <v>4</v>
      </c>
      <c r="Q188" s="72">
        <f t="shared" si="1"/>
        <v>48</v>
      </c>
      <c r="R188" s="72">
        <f t="shared" si="1"/>
        <v>22</v>
      </c>
      <c r="S188" s="72">
        <f t="shared" si="1"/>
        <v>9</v>
      </c>
      <c r="T188" s="72">
        <f t="shared" si="1"/>
        <v>24</v>
      </c>
      <c r="U188" s="72">
        <f t="shared" si="1"/>
        <v>8</v>
      </c>
      <c r="V188" s="72">
        <f t="shared" si="1"/>
        <v>49</v>
      </c>
      <c r="W188" s="72">
        <f t="shared" si="1"/>
        <v>0</v>
      </c>
      <c r="X188" s="72">
        <f t="shared" si="1"/>
        <v>4</v>
      </c>
      <c r="Y188" s="72">
        <f t="shared" si="1"/>
        <v>1</v>
      </c>
      <c r="Z188" s="72">
        <f t="shared" si="1"/>
        <v>9</v>
      </c>
      <c r="AA188" s="72">
        <f t="shared" si="1"/>
        <v>0</v>
      </c>
      <c r="AB188" s="72">
        <f t="shared" si="1"/>
        <v>0</v>
      </c>
      <c r="AC188" s="72">
        <f t="shared" si="1"/>
        <v>0</v>
      </c>
      <c r="AD188" s="72">
        <f t="shared" si="1"/>
        <v>0</v>
      </c>
      <c r="AE188" s="18">
        <f t="shared" si="2"/>
        <v>15846</v>
      </c>
      <c r="AF188" s="18">
        <f t="shared" si="3"/>
        <v>0.30333078101071975</v>
      </c>
      <c r="AG188" s="73">
        <v>52240</v>
      </c>
    </row>
    <row r="189" spans="1:33" ht="12.75">
      <c r="A189" s="18"/>
      <c r="B189" s="13" t="s">
        <v>16</v>
      </c>
      <c r="C189" s="72">
        <f t="shared" si="1"/>
        <v>2</v>
      </c>
      <c r="D189" s="72">
        <f t="shared" si="1"/>
        <v>2</v>
      </c>
      <c r="E189" s="72">
        <f t="shared" si="1"/>
        <v>5</v>
      </c>
      <c r="F189" s="72">
        <f t="shared" si="1"/>
        <v>4</v>
      </c>
      <c r="G189" s="72">
        <f t="shared" si="1"/>
        <v>1</v>
      </c>
      <c r="H189" s="72">
        <f t="shared" si="1"/>
        <v>0</v>
      </c>
      <c r="I189" s="72">
        <f t="shared" si="1"/>
        <v>0</v>
      </c>
      <c r="J189" s="72">
        <f t="shared" si="1"/>
        <v>3</v>
      </c>
      <c r="K189" s="72">
        <f t="shared" si="1"/>
        <v>0</v>
      </c>
      <c r="L189" s="72">
        <f t="shared" si="1"/>
        <v>0</v>
      </c>
      <c r="M189" s="72">
        <f t="shared" si="1"/>
        <v>0</v>
      </c>
      <c r="N189" s="72">
        <f t="shared" si="1"/>
        <v>0</v>
      </c>
      <c r="O189" s="72">
        <f t="shared" si="1"/>
        <v>0</v>
      </c>
      <c r="P189" s="72">
        <f t="shared" si="1"/>
        <v>0</v>
      </c>
      <c r="Q189" s="72">
        <f t="shared" si="1"/>
        <v>0</v>
      </c>
      <c r="R189" s="72">
        <f t="shared" si="1"/>
        <v>0</v>
      </c>
      <c r="S189" s="72">
        <f t="shared" si="1"/>
        <v>0</v>
      </c>
      <c r="T189" s="72">
        <f t="shared" si="1"/>
        <v>0</v>
      </c>
      <c r="U189" s="72">
        <f t="shared" si="1"/>
        <v>0</v>
      </c>
      <c r="V189" s="72">
        <f t="shared" si="1"/>
        <v>0</v>
      </c>
      <c r="W189" s="72">
        <f t="shared" si="1"/>
        <v>0</v>
      </c>
      <c r="X189" s="72">
        <f t="shared" si="1"/>
        <v>0</v>
      </c>
      <c r="Y189" s="72">
        <f t="shared" si="1"/>
        <v>0</v>
      </c>
      <c r="Z189" s="72">
        <f t="shared" si="1"/>
        <v>0</v>
      </c>
      <c r="AA189" s="72">
        <f t="shared" si="1"/>
        <v>0</v>
      </c>
      <c r="AB189" s="72">
        <f t="shared" si="1"/>
        <v>0</v>
      </c>
      <c r="AC189" s="72">
        <f t="shared" si="1"/>
        <v>0</v>
      </c>
      <c r="AD189" s="72">
        <f t="shared" si="1"/>
        <v>0</v>
      </c>
      <c r="AE189" s="18">
        <f t="shared" si="2"/>
        <v>17</v>
      </c>
      <c r="AF189" s="18">
        <f t="shared" si="3"/>
        <v>3.2542113323124044E-4</v>
      </c>
      <c r="AG189" s="73">
        <v>52240</v>
      </c>
    </row>
    <row r="190" spans="1:33" ht="12.75">
      <c r="A190" s="18"/>
      <c r="B190" s="13" t="s">
        <v>17</v>
      </c>
      <c r="C190" s="72">
        <f t="shared" si="1"/>
        <v>58</v>
      </c>
      <c r="D190" s="72">
        <f t="shared" si="1"/>
        <v>101</v>
      </c>
      <c r="E190" s="72">
        <f t="shared" si="1"/>
        <v>116</v>
      </c>
      <c r="F190" s="72">
        <f>F9+F31+F53+F75+F97+F119+F141+F163</f>
        <v>1455</v>
      </c>
      <c r="G190" s="72">
        <f t="shared" si="1"/>
        <v>1138</v>
      </c>
      <c r="H190" s="72">
        <f t="shared" si="1"/>
        <v>235</v>
      </c>
      <c r="I190" s="72">
        <f t="shared" si="1"/>
        <v>82</v>
      </c>
      <c r="J190" s="72">
        <f t="shared" si="1"/>
        <v>328</v>
      </c>
      <c r="K190" s="72">
        <f t="shared" si="1"/>
        <v>356</v>
      </c>
      <c r="L190" s="72">
        <f t="shared" si="1"/>
        <v>24</v>
      </c>
      <c r="M190" s="72">
        <f t="shared" si="1"/>
        <v>8</v>
      </c>
      <c r="N190" s="72">
        <f t="shared" si="1"/>
        <v>0</v>
      </c>
      <c r="O190" s="72">
        <f t="shared" si="1"/>
        <v>0</v>
      </c>
      <c r="P190" s="72">
        <f t="shared" si="1"/>
        <v>0</v>
      </c>
      <c r="Q190" s="72">
        <f t="shared" si="1"/>
        <v>17</v>
      </c>
      <c r="R190" s="72">
        <f t="shared" si="1"/>
        <v>6</v>
      </c>
      <c r="S190" s="72">
        <f t="shared" si="1"/>
        <v>0</v>
      </c>
      <c r="T190" s="72">
        <f t="shared" si="1"/>
        <v>7</v>
      </c>
      <c r="U190" s="72">
        <f t="shared" si="1"/>
        <v>0</v>
      </c>
      <c r="V190" s="72">
        <f t="shared" si="1"/>
        <v>16</v>
      </c>
      <c r="W190" s="72">
        <f t="shared" si="1"/>
        <v>0</v>
      </c>
      <c r="X190" s="72">
        <f t="shared" si="1"/>
        <v>7</v>
      </c>
      <c r="Y190" s="72">
        <f t="shared" si="1"/>
        <v>0</v>
      </c>
      <c r="Z190" s="72">
        <f t="shared" si="1"/>
        <v>3</v>
      </c>
      <c r="AA190" s="72">
        <f t="shared" si="1"/>
        <v>0</v>
      </c>
      <c r="AB190" s="72">
        <f t="shared" si="1"/>
        <v>0</v>
      </c>
      <c r="AC190" s="72">
        <f t="shared" si="1"/>
        <v>0</v>
      </c>
      <c r="AD190" s="72">
        <f t="shared" si="1"/>
        <v>0</v>
      </c>
      <c r="AE190" s="18">
        <f t="shared" si="2"/>
        <v>3957</v>
      </c>
      <c r="AF190" s="18">
        <f t="shared" si="3"/>
        <v>7.5746554364471669E-2</v>
      </c>
      <c r="AG190" s="73">
        <v>52240</v>
      </c>
    </row>
    <row r="191" spans="1:33" ht="12.75">
      <c r="A191" s="18"/>
      <c r="B191" s="13" t="s">
        <v>18</v>
      </c>
      <c r="C191" s="72">
        <f t="shared" si="1"/>
        <v>0</v>
      </c>
      <c r="D191" s="72">
        <f t="shared" si="1"/>
        <v>0</v>
      </c>
      <c r="E191" s="72">
        <f t="shared" si="1"/>
        <v>0</v>
      </c>
      <c r="F191" s="72">
        <f t="shared" si="1"/>
        <v>0</v>
      </c>
      <c r="G191" s="72">
        <f t="shared" si="1"/>
        <v>0</v>
      </c>
      <c r="H191" s="72">
        <f t="shared" si="1"/>
        <v>0</v>
      </c>
      <c r="I191" s="72">
        <f t="shared" si="1"/>
        <v>0</v>
      </c>
      <c r="J191" s="72">
        <f t="shared" si="1"/>
        <v>0</v>
      </c>
      <c r="K191" s="72">
        <f t="shared" si="1"/>
        <v>0</v>
      </c>
      <c r="L191" s="72">
        <f t="shared" si="1"/>
        <v>0</v>
      </c>
      <c r="M191" s="72">
        <f t="shared" si="1"/>
        <v>0</v>
      </c>
      <c r="N191" s="72">
        <f t="shared" si="1"/>
        <v>0</v>
      </c>
      <c r="O191" s="72">
        <f t="shared" si="1"/>
        <v>0</v>
      </c>
      <c r="P191" s="72">
        <f t="shared" si="1"/>
        <v>0</v>
      </c>
      <c r="Q191" s="72">
        <f t="shared" si="1"/>
        <v>0</v>
      </c>
      <c r="R191" s="72">
        <f t="shared" si="1"/>
        <v>0</v>
      </c>
      <c r="S191" s="72">
        <f t="shared" si="1"/>
        <v>0</v>
      </c>
      <c r="T191" s="72">
        <f t="shared" si="1"/>
        <v>0</v>
      </c>
      <c r="U191" s="72">
        <f t="shared" si="1"/>
        <v>0</v>
      </c>
      <c r="V191" s="72">
        <f t="shared" si="1"/>
        <v>0</v>
      </c>
      <c r="W191" s="72">
        <f t="shared" si="1"/>
        <v>0</v>
      </c>
      <c r="X191" s="72">
        <f t="shared" si="1"/>
        <v>0</v>
      </c>
      <c r="Y191" s="72">
        <f t="shared" si="1"/>
        <v>0</v>
      </c>
      <c r="Z191" s="72">
        <f t="shared" si="1"/>
        <v>0</v>
      </c>
      <c r="AA191" s="72">
        <f t="shared" si="1"/>
        <v>0</v>
      </c>
      <c r="AB191" s="72">
        <f t="shared" si="1"/>
        <v>0</v>
      </c>
      <c r="AC191" s="72">
        <f t="shared" si="1"/>
        <v>0</v>
      </c>
      <c r="AD191" s="72">
        <f t="shared" si="1"/>
        <v>0</v>
      </c>
      <c r="AE191" s="18">
        <f t="shared" si="2"/>
        <v>0</v>
      </c>
      <c r="AF191" s="18">
        <f t="shared" si="3"/>
        <v>0</v>
      </c>
      <c r="AG191" s="73">
        <v>52240</v>
      </c>
    </row>
    <row r="192" spans="1:33" ht="12.75">
      <c r="A192" s="18"/>
      <c r="B192" s="75" t="s">
        <v>19</v>
      </c>
      <c r="C192" s="72">
        <f t="shared" si="1"/>
        <v>0</v>
      </c>
      <c r="D192" s="72">
        <f t="shared" si="1"/>
        <v>0</v>
      </c>
      <c r="E192" s="72">
        <f t="shared" si="1"/>
        <v>0</v>
      </c>
      <c r="F192" s="72">
        <f t="shared" si="1"/>
        <v>0</v>
      </c>
      <c r="G192" s="72">
        <f t="shared" si="1"/>
        <v>0</v>
      </c>
      <c r="H192" s="72">
        <f t="shared" si="1"/>
        <v>0</v>
      </c>
      <c r="I192" s="72">
        <f t="shared" si="1"/>
        <v>0</v>
      </c>
      <c r="J192" s="72">
        <f t="shared" si="1"/>
        <v>0</v>
      </c>
      <c r="K192" s="72">
        <f t="shared" si="1"/>
        <v>0</v>
      </c>
      <c r="L192" s="72">
        <f t="shared" si="1"/>
        <v>0</v>
      </c>
      <c r="M192" s="72">
        <f t="shared" si="1"/>
        <v>0</v>
      </c>
      <c r="N192" s="72">
        <f t="shared" si="1"/>
        <v>0</v>
      </c>
      <c r="O192" s="72">
        <f t="shared" si="1"/>
        <v>0</v>
      </c>
      <c r="P192" s="72">
        <f t="shared" si="1"/>
        <v>0</v>
      </c>
      <c r="Q192" s="72">
        <f t="shared" si="1"/>
        <v>0</v>
      </c>
      <c r="R192" s="72">
        <f t="shared" si="1"/>
        <v>0</v>
      </c>
      <c r="S192" s="72">
        <f t="shared" si="1"/>
        <v>0</v>
      </c>
      <c r="T192" s="72">
        <f t="shared" si="1"/>
        <v>0</v>
      </c>
      <c r="U192" s="72">
        <f t="shared" si="1"/>
        <v>0</v>
      </c>
      <c r="V192" s="72">
        <f t="shared" si="1"/>
        <v>0</v>
      </c>
      <c r="W192" s="72">
        <f t="shared" si="1"/>
        <v>0</v>
      </c>
      <c r="X192" s="72">
        <f t="shared" si="1"/>
        <v>0</v>
      </c>
      <c r="Y192" s="72">
        <f t="shared" si="1"/>
        <v>0</v>
      </c>
      <c r="Z192" s="72">
        <f t="shared" si="1"/>
        <v>0</v>
      </c>
      <c r="AA192" s="72">
        <f t="shared" si="1"/>
        <v>0</v>
      </c>
      <c r="AB192" s="72">
        <f t="shared" si="1"/>
        <v>0</v>
      </c>
      <c r="AC192" s="72">
        <f t="shared" si="1"/>
        <v>0</v>
      </c>
      <c r="AD192" s="72">
        <f t="shared" si="1"/>
        <v>0</v>
      </c>
      <c r="AE192" s="18">
        <f t="shared" si="2"/>
        <v>0</v>
      </c>
      <c r="AF192" s="18">
        <f t="shared" si="3"/>
        <v>0</v>
      </c>
      <c r="AG192" s="73">
        <v>52240</v>
      </c>
    </row>
    <row r="193" spans="1:33" ht="12.75">
      <c r="A193" s="18"/>
      <c r="B193" s="75" t="s">
        <v>20</v>
      </c>
      <c r="C193" s="72">
        <f t="shared" si="1"/>
        <v>0</v>
      </c>
      <c r="D193" s="72">
        <f t="shared" si="1"/>
        <v>0</v>
      </c>
      <c r="E193" s="72">
        <f t="shared" si="1"/>
        <v>0</v>
      </c>
      <c r="F193" s="72">
        <f t="shared" si="1"/>
        <v>0</v>
      </c>
      <c r="G193" s="72">
        <f t="shared" si="1"/>
        <v>0</v>
      </c>
      <c r="H193" s="72">
        <f t="shared" si="1"/>
        <v>0</v>
      </c>
      <c r="I193" s="72">
        <f t="shared" si="1"/>
        <v>0</v>
      </c>
      <c r="J193" s="72">
        <f t="shared" si="1"/>
        <v>0</v>
      </c>
      <c r="K193" s="72">
        <f t="shared" si="1"/>
        <v>0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1"/>
        <v>0</v>
      </c>
      <c r="T193" s="72">
        <f t="shared" si="1"/>
        <v>0</v>
      </c>
      <c r="U193" s="72">
        <f t="shared" si="1"/>
        <v>0</v>
      </c>
      <c r="V193" s="72">
        <f t="shared" si="1"/>
        <v>0</v>
      </c>
      <c r="W193" s="72">
        <f t="shared" si="1"/>
        <v>0</v>
      </c>
      <c r="X193" s="72">
        <f t="shared" si="1"/>
        <v>0</v>
      </c>
      <c r="Y193" s="72">
        <f t="shared" si="1"/>
        <v>0</v>
      </c>
      <c r="Z193" s="72">
        <f t="shared" si="1"/>
        <v>0</v>
      </c>
      <c r="AA193" s="72">
        <f t="shared" si="1"/>
        <v>0</v>
      </c>
      <c r="AB193" s="72">
        <f t="shared" si="1"/>
        <v>0</v>
      </c>
      <c r="AC193" s="72">
        <f t="shared" si="1"/>
        <v>0</v>
      </c>
      <c r="AD193" s="72">
        <f t="shared" si="1"/>
        <v>0</v>
      </c>
      <c r="AE193" s="18">
        <f t="shared" si="2"/>
        <v>0</v>
      </c>
      <c r="AF193" s="18">
        <f t="shared" si="3"/>
        <v>0</v>
      </c>
      <c r="AG193" s="73">
        <v>52240</v>
      </c>
    </row>
    <row r="194" spans="1:33" ht="12.75">
      <c r="A194" s="18"/>
      <c r="B194" s="13" t="s">
        <v>21</v>
      </c>
      <c r="C194" s="72">
        <f t="shared" si="1"/>
        <v>0</v>
      </c>
      <c r="D194" s="72">
        <f t="shared" si="1"/>
        <v>0</v>
      </c>
      <c r="E194" s="72">
        <f t="shared" si="1"/>
        <v>0</v>
      </c>
      <c r="F194" s="72">
        <f t="shared" si="1"/>
        <v>0</v>
      </c>
      <c r="G194" s="72">
        <f t="shared" ref="G194:AE194" si="4">G13+G35+G57+G79+G101+G123+G145+G167</f>
        <v>0</v>
      </c>
      <c r="H194" s="72">
        <f t="shared" si="4"/>
        <v>0</v>
      </c>
      <c r="I194" s="72">
        <f t="shared" si="4"/>
        <v>0</v>
      </c>
      <c r="J194" s="72">
        <f t="shared" si="4"/>
        <v>0</v>
      </c>
      <c r="K194" s="72">
        <f t="shared" si="4"/>
        <v>0</v>
      </c>
      <c r="L194" s="72">
        <f t="shared" si="4"/>
        <v>0</v>
      </c>
      <c r="M194" s="72">
        <f t="shared" si="4"/>
        <v>0</v>
      </c>
      <c r="N194" s="72">
        <f t="shared" si="4"/>
        <v>0</v>
      </c>
      <c r="O194" s="72">
        <f t="shared" si="4"/>
        <v>0</v>
      </c>
      <c r="P194" s="72">
        <f t="shared" si="4"/>
        <v>0</v>
      </c>
      <c r="Q194" s="72">
        <f t="shared" si="4"/>
        <v>0</v>
      </c>
      <c r="R194" s="72">
        <f t="shared" si="4"/>
        <v>0</v>
      </c>
      <c r="S194" s="72">
        <f t="shared" si="4"/>
        <v>0</v>
      </c>
      <c r="T194" s="72">
        <f t="shared" si="4"/>
        <v>0</v>
      </c>
      <c r="U194" s="72">
        <f t="shared" si="4"/>
        <v>0</v>
      </c>
      <c r="V194" s="72">
        <f t="shared" si="4"/>
        <v>0</v>
      </c>
      <c r="W194" s="72">
        <f t="shared" si="4"/>
        <v>0</v>
      </c>
      <c r="X194" s="72">
        <f t="shared" si="4"/>
        <v>0</v>
      </c>
      <c r="Y194" s="72">
        <f t="shared" si="4"/>
        <v>0</v>
      </c>
      <c r="Z194" s="72">
        <f t="shared" si="4"/>
        <v>0</v>
      </c>
      <c r="AA194" s="72">
        <f t="shared" si="4"/>
        <v>0</v>
      </c>
      <c r="AB194" s="72">
        <f t="shared" si="4"/>
        <v>0</v>
      </c>
      <c r="AC194" s="72">
        <f t="shared" si="4"/>
        <v>0</v>
      </c>
      <c r="AD194" s="72">
        <f t="shared" si="4"/>
        <v>0</v>
      </c>
      <c r="AE194" s="18">
        <f t="shared" si="2"/>
        <v>0</v>
      </c>
      <c r="AF194" s="18">
        <f t="shared" si="3"/>
        <v>0</v>
      </c>
      <c r="AG194" s="73">
        <v>52240</v>
      </c>
    </row>
    <row r="195" spans="1:33" ht="12.75">
      <c r="A195" s="18"/>
      <c r="B195" s="13" t="s">
        <v>22</v>
      </c>
      <c r="C195" s="72">
        <f t="shared" ref="C195:AD204" si="5">C14+C36+C58+C80+C102+C124+C146+C168</f>
        <v>0</v>
      </c>
      <c r="D195" s="72">
        <f t="shared" si="5"/>
        <v>0</v>
      </c>
      <c r="E195" s="72">
        <f t="shared" si="5"/>
        <v>0</v>
      </c>
      <c r="F195" s="72">
        <f t="shared" si="5"/>
        <v>0</v>
      </c>
      <c r="G195" s="72">
        <f t="shared" si="5"/>
        <v>0</v>
      </c>
      <c r="H195" s="72">
        <f t="shared" si="5"/>
        <v>0</v>
      </c>
      <c r="I195" s="72">
        <f t="shared" si="5"/>
        <v>0</v>
      </c>
      <c r="J195" s="72">
        <f t="shared" si="5"/>
        <v>0</v>
      </c>
      <c r="K195" s="72">
        <f t="shared" si="5"/>
        <v>0</v>
      </c>
      <c r="L195" s="72">
        <f t="shared" si="5"/>
        <v>0</v>
      </c>
      <c r="M195" s="72">
        <f t="shared" si="5"/>
        <v>0</v>
      </c>
      <c r="N195" s="72">
        <f t="shared" si="5"/>
        <v>0</v>
      </c>
      <c r="O195" s="72">
        <f t="shared" si="5"/>
        <v>0</v>
      </c>
      <c r="P195" s="72">
        <f t="shared" si="5"/>
        <v>0</v>
      </c>
      <c r="Q195" s="72">
        <f t="shared" si="5"/>
        <v>0</v>
      </c>
      <c r="R195" s="72">
        <f t="shared" si="5"/>
        <v>0</v>
      </c>
      <c r="S195" s="72">
        <f t="shared" si="5"/>
        <v>0</v>
      </c>
      <c r="T195" s="72">
        <f t="shared" si="5"/>
        <v>0</v>
      </c>
      <c r="U195" s="72">
        <f t="shared" si="5"/>
        <v>0</v>
      </c>
      <c r="V195" s="72">
        <f t="shared" si="5"/>
        <v>0</v>
      </c>
      <c r="W195" s="72">
        <f t="shared" si="5"/>
        <v>0</v>
      </c>
      <c r="X195" s="72">
        <f t="shared" si="5"/>
        <v>0</v>
      </c>
      <c r="Y195" s="72">
        <f t="shared" si="5"/>
        <v>0</v>
      </c>
      <c r="Z195" s="72">
        <f t="shared" si="5"/>
        <v>0</v>
      </c>
      <c r="AA195" s="72">
        <f t="shared" si="5"/>
        <v>0</v>
      </c>
      <c r="AB195" s="72">
        <f t="shared" si="5"/>
        <v>0</v>
      </c>
      <c r="AC195" s="72">
        <f t="shared" si="5"/>
        <v>0</v>
      </c>
      <c r="AD195" s="72">
        <f t="shared" si="5"/>
        <v>0</v>
      </c>
      <c r="AE195" s="18">
        <f t="shared" si="2"/>
        <v>0</v>
      </c>
      <c r="AF195" s="18">
        <f t="shared" si="3"/>
        <v>0</v>
      </c>
      <c r="AG195" s="73">
        <v>52240</v>
      </c>
    </row>
    <row r="196" spans="1:33" ht="12.75">
      <c r="A196" s="18"/>
      <c r="B196" s="13" t="s">
        <v>23</v>
      </c>
      <c r="C196" s="72">
        <f t="shared" si="5"/>
        <v>0</v>
      </c>
      <c r="D196" s="72">
        <f t="shared" si="5"/>
        <v>0</v>
      </c>
      <c r="E196" s="72">
        <f t="shared" si="5"/>
        <v>0</v>
      </c>
      <c r="F196" s="72">
        <f t="shared" si="5"/>
        <v>0</v>
      </c>
      <c r="G196" s="72">
        <f t="shared" si="5"/>
        <v>0</v>
      </c>
      <c r="H196" s="72">
        <f t="shared" si="5"/>
        <v>0</v>
      </c>
      <c r="I196" s="72">
        <f t="shared" si="5"/>
        <v>0</v>
      </c>
      <c r="J196" s="72">
        <f t="shared" si="5"/>
        <v>0</v>
      </c>
      <c r="K196" s="72">
        <f t="shared" si="5"/>
        <v>0</v>
      </c>
      <c r="L196" s="72">
        <f t="shared" si="5"/>
        <v>0</v>
      </c>
      <c r="M196" s="72">
        <f t="shared" si="5"/>
        <v>0</v>
      </c>
      <c r="N196" s="72">
        <f t="shared" si="5"/>
        <v>0</v>
      </c>
      <c r="O196" s="72">
        <f t="shared" si="5"/>
        <v>0</v>
      </c>
      <c r="P196" s="72">
        <f t="shared" si="5"/>
        <v>0</v>
      </c>
      <c r="Q196" s="72">
        <f t="shared" si="5"/>
        <v>0</v>
      </c>
      <c r="R196" s="72">
        <f t="shared" si="5"/>
        <v>0</v>
      </c>
      <c r="S196" s="72">
        <f t="shared" si="5"/>
        <v>0</v>
      </c>
      <c r="T196" s="72">
        <f t="shared" si="5"/>
        <v>0</v>
      </c>
      <c r="U196" s="72">
        <f t="shared" si="5"/>
        <v>0</v>
      </c>
      <c r="V196" s="72">
        <f t="shared" si="5"/>
        <v>0</v>
      </c>
      <c r="W196" s="72">
        <f t="shared" si="5"/>
        <v>0</v>
      </c>
      <c r="X196" s="72">
        <f t="shared" si="5"/>
        <v>0</v>
      </c>
      <c r="Y196" s="72">
        <f t="shared" si="5"/>
        <v>0</v>
      </c>
      <c r="Z196" s="72">
        <f t="shared" si="5"/>
        <v>0</v>
      </c>
      <c r="AA196" s="72">
        <f t="shared" si="5"/>
        <v>0</v>
      </c>
      <c r="AB196" s="72">
        <f t="shared" si="5"/>
        <v>0</v>
      </c>
      <c r="AC196" s="72">
        <f t="shared" si="5"/>
        <v>0</v>
      </c>
      <c r="AD196" s="72">
        <f t="shared" si="5"/>
        <v>0</v>
      </c>
      <c r="AE196" s="18">
        <f t="shared" si="2"/>
        <v>0</v>
      </c>
      <c r="AF196" s="18">
        <f t="shared" si="3"/>
        <v>0</v>
      </c>
      <c r="AG196" s="73">
        <v>52240</v>
      </c>
    </row>
    <row r="197" spans="1:33" ht="12.75">
      <c r="A197" s="18"/>
      <c r="B197" s="13" t="s">
        <v>24</v>
      </c>
      <c r="C197" s="72">
        <f t="shared" si="5"/>
        <v>0</v>
      </c>
      <c r="D197" s="72">
        <f t="shared" si="5"/>
        <v>0</v>
      </c>
      <c r="E197" s="72">
        <f t="shared" si="5"/>
        <v>0</v>
      </c>
      <c r="F197" s="72">
        <f t="shared" si="5"/>
        <v>0</v>
      </c>
      <c r="G197" s="72">
        <f t="shared" si="5"/>
        <v>0</v>
      </c>
      <c r="H197" s="72">
        <f t="shared" si="5"/>
        <v>0</v>
      </c>
      <c r="I197" s="72">
        <f t="shared" si="5"/>
        <v>0</v>
      </c>
      <c r="J197" s="72">
        <f t="shared" si="5"/>
        <v>0</v>
      </c>
      <c r="K197" s="72">
        <f t="shared" si="5"/>
        <v>0</v>
      </c>
      <c r="L197" s="72">
        <f t="shared" si="5"/>
        <v>0</v>
      </c>
      <c r="M197" s="72">
        <f t="shared" si="5"/>
        <v>0</v>
      </c>
      <c r="N197" s="72">
        <f t="shared" si="5"/>
        <v>0</v>
      </c>
      <c r="O197" s="72">
        <f t="shared" si="5"/>
        <v>0</v>
      </c>
      <c r="P197" s="72">
        <f t="shared" si="5"/>
        <v>0</v>
      </c>
      <c r="Q197" s="72">
        <f t="shared" si="5"/>
        <v>0</v>
      </c>
      <c r="R197" s="72">
        <f t="shared" si="5"/>
        <v>0</v>
      </c>
      <c r="S197" s="72">
        <f t="shared" si="5"/>
        <v>0</v>
      </c>
      <c r="T197" s="72">
        <f t="shared" si="5"/>
        <v>0</v>
      </c>
      <c r="U197" s="72">
        <f t="shared" si="5"/>
        <v>0</v>
      </c>
      <c r="V197" s="72">
        <f t="shared" si="5"/>
        <v>0</v>
      </c>
      <c r="W197" s="72">
        <f t="shared" si="5"/>
        <v>0</v>
      </c>
      <c r="X197" s="72">
        <f t="shared" si="5"/>
        <v>0</v>
      </c>
      <c r="Y197" s="72">
        <f t="shared" si="5"/>
        <v>0</v>
      </c>
      <c r="Z197" s="72">
        <f t="shared" si="5"/>
        <v>0</v>
      </c>
      <c r="AA197" s="72">
        <f t="shared" si="5"/>
        <v>0</v>
      </c>
      <c r="AB197" s="72">
        <f t="shared" si="5"/>
        <v>0</v>
      </c>
      <c r="AC197" s="72">
        <f t="shared" si="5"/>
        <v>0</v>
      </c>
      <c r="AD197" s="72">
        <f t="shared" si="5"/>
        <v>0</v>
      </c>
      <c r="AE197" s="18">
        <f t="shared" si="2"/>
        <v>0</v>
      </c>
      <c r="AF197" s="18">
        <f t="shared" si="3"/>
        <v>0</v>
      </c>
      <c r="AG197" s="73">
        <v>52240</v>
      </c>
    </row>
    <row r="198" spans="1:33" ht="12.75">
      <c r="A198" s="18"/>
      <c r="B198" s="13" t="s">
        <v>25</v>
      </c>
      <c r="C198" s="72">
        <f t="shared" si="5"/>
        <v>0</v>
      </c>
      <c r="D198" s="72">
        <f t="shared" si="5"/>
        <v>1</v>
      </c>
      <c r="E198" s="72">
        <f t="shared" si="5"/>
        <v>0</v>
      </c>
      <c r="F198" s="72">
        <f t="shared" si="5"/>
        <v>4</v>
      </c>
      <c r="G198" s="72">
        <f t="shared" si="5"/>
        <v>0</v>
      </c>
      <c r="H198" s="72">
        <f t="shared" si="5"/>
        <v>0</v>
      </c>
      <c r="I198" s="72">
        <f t="shared" si="5"/>
        <v>0</v>
      </c>
      <c r="J198" s="72">
        <f t="shared" si="5"/>
        <v>0</v>
      </c>
      <c r="K198" s="72">
        <f t="shared" si="5"/>
        <v>1</v>
      </c>
      <c r="L198" s="72">
        <f t="shared" si="5"/>
        <v>0</v>
      </c>
      <c r="M198" s="72">
        <f t="shared" si="5"/>
        <v>0</v>
      </c>
      <c r="N198" s="72">
        <f t="shared" si="5"/>
        <v>0</v>
      </c>
      <c r="O198" s="72">
        <f t="shared" si="5"/>
        <v>0</v>
      </c>
      <c r="P198" s="72">
        <f t="shared" si="5"/>
        <v>0</v>
      </c>
      <c r="Q198" s="72">
        <f t="shared" si="5"/>
        <v>0</v>
      </c>
      <c r="R198" s="72">
        <f t="shared" si="5"/>
        <v>0</v>
      </c>
      <c r="S198" s="72">
        <f t="shared" si="5"/>
        <v>0</v>
      </c>
      <c r="T198" s="72">
        <f t="shared" si="5"/>
        <v>0</v>
      </c>
      <c r="U198" s="72">
        <f t="shared" si="5"/>
        <v>0</v>
      </c>
      <c r="V198" s="72">
        <f t="shared" si="5"/>
        <v>0</v>
      </c>
      <c r="W198" s="72">
        <f t="shared" si="5"/>
        <v>0</v>
      </c>
      <c r="X198" s="72">
        <f t="shared" si="5"/>
        <v>0</v>
      </c>
      <c r="Y198" s="72">
        <f t="shared" si="5"/>
        <v>0</v>
      </c>
      <c r="Z198" s="72">
        <f t="shared" si="5"/>
        <v>0</v>
      </c>
      <c r="AA198" s="72">
        <f t="shared" si="5"/>
        <v>0</v>
      </c>
      <c r="AB198" s="72">
        <f t="shared" si="5"/>
        <v>0</v>
      </c>
      <c r="AC198" s="72">
        <f t="shared" si="5"/>
        <v>0</v>
      </c>
      <c r="AD198" s="72">
        <f t="shared" si="5"/>
        <v>0</v>
      </c>
      <c r="AE198" s="18">
        <f t="shared" si="2"/>
        <v>6</v>
      </c>
      <c r="AF198" s="18">
        <f t="shared" si="3"/>
        <v>1.1485451761102603E-4</v>
      </c>
      <c r="AG198" s="73">
        <v>52240</v>
      </c>
    </row>
    <row r="199" spans="1:33" ht="12.75">
      <c r="A199" s="18"/>
      <c r="B199" s="13" t="s">
        <v>26</v>
      </c>
      <c r="C199" s="72">
        <f t="shared" si="5"/>
        <v>0</v>
      </c>
      <c r="D199" s="72">
        <f t="shared" si="5"/>
        <v>4</v>
      </c>
      <c r="E199" s="72">
        <f t="shared" si="5"/>
        <v>2</v>
      </c>
      <c r="F199" s="72">
        <f t="shared" si="5"/>
        <v>62</v>
      </c>
      <c r="G199" s="72">
        <f t="shared" si="5"/>
        <v>28</v>
      </c>
      <c r="H199" s="72">
        <f t="shared" si="5"/>
        <v>14</v>
      </c>
      <c r="I199" s="72">
        <f t="shared" si="5"/>
        <v>0</v>
      </c>
      <c r="J199" s="72">
        <f t="shared" si="5"/>
        <v>10</v>
      </c>
      <c r="K199" s="72">
        <f t="shared" si="5"/>
        <v>12</v>
      </c>
      <c r="L199" s="72">
        <f t="shared" si="5"/>
        <v>0</v>
      </c>
      <c r="M199" s="72">
        <f t="shared" si="5"/>
        <v>0</v>
      </c>
      <c r="N199" s="72">
        <f t="shared" si="5"/>
        <v>0</v>
      </c>
      <c r="O199" s="72">
        <f t="shared" si="5"/>
        <v>0</v>
      </c>
      <c r="P199" s="72">
        <f t="shared" si="5"/>
        <v>0</v>
      </c>
      <c r="Q199" s="72">
        <f t="shared" si="5"/>
        <v>1</v>
      </c>
      <c r="R199" s="72">
        <f t="shared" si="5"/>
        <v>0</v>
      </c>
      <c r="S199" s="72">
        <f t="shared" si="5"/>
        <v>0</v>
      </c>
      <c r="T199" s="72">
        <f t="shared" si="5"/>
        <v>0</v>
      </c>
      <c r="U199" s="72">
        <f t="shared" si="5"/>
        <v>0</v>
      </c>
      <c r="V199" s="72">
        <f t="shared" si="5"/>
        <v>0</v>
      </c>
      <c r="W199" s="72">
        <f t="shared" si="5"/>
        <v>0</v>
      </c>
      <c r="X199" s="72">
        <f t="shared" si="5"/>
        <v>0</v>
      </c>
      <c r="Y199" s="72">
        <f t="shared" si="5"/>
        <v>0</v>
      </c>
      <c r="Z199" s="72">
        <f t="shared" si="5"/>
        <v>0</v>
      </c>
      <c r="AA199" s="72">
        <f t="shared" si="5"/>
        <v>0</v>
      </c>
      <c r="AB199" s="72">
        <f t="shared" si="5"/>
        <v>0</v>
      </c>
      <c r="AC199" s="72">
        <f t="shared" si="5"/>
        <v>0</v>
      </c>
      <c r="AD199" s="72">
        <f t="shared" si="5"/>
        <v>0</v>
      </c>
      <c r="AE199" s="18">
        <f t="shared" si="2"/>
        <v>133</v>
      </c>
      <c r="AF199" s="18">
        <f t="shared" si="3"/>
        <v>2.5459418070444104E-3</v>
      </c>
      <c r="AG199" s="73">
        <v>52240</v>
      </c>
    </row>
    <row r="200" spans="1:33" ht="12.75">
      <c r="A200" s="18"/>
      <c r="B200" s="13" t="s">
        <v>27</v>
      </c>
      <c r="C200" s="72">
        <f t="shared" si="5"/>
        <v>199</v>
      </c>
      <c r="D200" s="72">
        <f t="shared" si="5"/>
        <v>472</v>
      </c>
      <c r="E200" s="72">
        <f t="shared" si="5"/>
        <v>661</v>
      </c>
      <c r="F200" s="72">
        <f t="shared" si="5"/>
        <v>7506</v>
      </c>
      <c r="G200" s="72">
        <f t="shared" si="5"/>
        <v>5784</v>
      </c>
      <c r="H200" s="72">
        <f t="shared" si="5"/>
        <v>1131</v>
      </c>
      <c r="I200" s="72">
        <f t="shared" si="5"/>
        <v>333</v>
      </c>
      <c r="J200" s="72">
        <f t="shared" si="5"/>
        <v>1918</v>
      </c>
      <c r="K200" s="72">
        <f t="shared" si="5"/>
        <v>1393</v>
      </c>
      <c r="L200" s="72">
        <f t="shared" si="5"/>
        <v>141</v>
      </c>
      <c r="M200" s="72">
        <f t="shared" si="5"/>
        <v>28</v>
      </c>
      <c r="N200" s="72">
        <f t="shared" si="5"/>
        <v>0</v>
      </c>
      <c r="O200" s="72">
        <f t="shared" si="5"/>
        <v>4</v>
      </c>
      <c r="P200" s="72">
        <f t="shared" si="5"/>
        <v>4</v>
      </c>
      <c r="Q200" s="72">
        <f t="shared" si="5"/>
        <v>62</v>
      </c>
      <c r="R200" s="72">
        <f t="shared" si="5"/>
        <v>27</v>
      </c>
      <c r="S200" s="72">
        <f t="shared" si="5"/>
        <v>12</v>
      </c>
      <c r="T200" s="72">
        <f t="shared" si="5"/>
        <v>27</v>
      </c>
      <c r="U200" s="72">
        <f t="shared" si="5"/>
        <v>8</v>
      </c>
      <c r="V200" s="72">
        <f t="shared" si="5"/>
        <v>52</v>
      </c>
      <c r="W200" s="72">
        <f t="shared" si="5"/>
        <v>0</v>
      </c>
      <c r="X200" s="72">
        <f t="shared" si="5"/>
        <v>5</v>
      </c>
      <c r="Y200" s="72">
        <f t="shared" si="5"/>
        <v>4</v>
      </c>
      <c r="Z200" s="72">
        <f t="shared" si="5"/>
        <v>15</v>
      </c>
      <c r="AA200" s="72">
        <f t="shared" si="5"/>
        <v>0</v>
      </c>
      <c r="AB200" s="72">
        <f t="shared" si="5"/>
        <v>0</v>
      </c>
      <c r="AC200" s="72">
        <f t="shared" si="5"/>
        <v>0</v>
      </c>
      <c r="AD200" s="72">
        <f t="shared" si="5"/>
        <v>0</v>
      </c>
      <c r="AE200" s="18">
        <f t="shared" si="2"/>
        <v>19786</v>
      </c>
      <c r="AF200" s="18">
        <f t="shared" si="3"/>
        <v>0.3787519142419602</v>
      </c>
      <c r="AG200" s="73">
        <v>52240</v>
      </c>
    </row>
    <row r="201" spans="1:33" ht="12.75">
      <c r="A201" s="18"/>
      <c r="B201" s="69" t="s">
        <v>28</v>
      </c>
      <c r="C201" s="72">
        <f t="shared" si="5"/>
        <v>12322</v>
      </c>
      <c r="D201" s="72">
        <f t="shared" si="5"/>
        <v>1</v>
      </c>
      <c r="E201" s="72">
        <f t="shared" si="5"/>
        <v>2</v>
      </c>
      <c r="F201" s="72">
        <f t="shared" si="5"/>
        <v>35</v>
      </c>
      <c r="G201" s="72">
        <f t="shared" si="5"/>
        <v>21</v>
      </c>
      <c r="H201" s="72">
        <f t="shared" si="5"/>
        <v>8</v>
      </c>
      <c r="I201" s="72">
        <f t="shared" si="5"/>
        <v>2</v>
      </c>
      <c r="J201" s="72">
        <f t="shared" si="5"/>
        <v>3</v>
      </c>
      <c r="K201" s="72">
        <f t="shared" si="5"/>
        <v>8</v>
      </c>
      <c r="L201" s="72">
        <f t="shared" si="5"/>
        <v>0</v>
      </c>
      <c r="M201" s="72">
        <f t="shared" si="5"/>
        <v>2</v>
      </c>
      <c r="N201" s="72">
        <f t="shared" si="5"/>
        <v>0</v>
      </c>
      <c r="O201" s="72">
        <f t="shared" si="5"/>
        <v>0</v>
      </c>
      <c r="P201" s="72">
        <f t="shared" si="5"/>
        <v>0</v>
      </c>
      <c r="Q201" s="72">
        <f t="shared" si="5"/>
        <v>0</v>
      </c>
      <c r="R201" s="72">
        <f t="shared" si="5"/>
        <v>1</v>
      </c>
      <c r="S201" s="72">
        <f t="shared" si="5"/>
        <v>0</v>
      </c>
      <c r="T201" s="72">
        <f t="shared" si="5"/>
        <v>0</v>
      </c>
      <c r="U201" s="72">
        <f t="shared" si="5"/>
        <v>0</v>
      </c>
      <c r="V201" s="72">
        <f t="shared" si="5"/>
        <v>0</v>
      </c>
      <c r="W201" s="72">
        <f t="shared" si="5"/>
        <v>0</v>
      </c>
      <c r="X201" s="72">
        <f t="shared" si="5"/>
        <v>0</v>
      </c>
      <c r="Y201" s="72">
        <f t="shared" si="5"/>
        <v>0</v>
      </c>
      <c r="Z201" s="72">
        <f t="shared" si="5"/>
        <v>0</v>
      </c>
      <c r="AA201" s="72">
        <f t="shared" si="5"/>
        <v>0</v>
      </c>
      <c r="AB201" s="72">
        <f t="shared" si="5"/>
        <v>0</v>
      </c>
      <c r="AC201" s="72">
        <f t="shared" si="5"/>
        <v>0</v>
      </c>
      <c r="AD201" s="72">
        <f t="shared" si="5"/>
        <v>0</v>
      </c>
      <c r="AE201" s="18">
        <f t="shared" si="2"/>
        <v>12405</v>
      </c>
      <c r="AF201" s="18">
        <f t="shared" si="3"/>
        <v>0.23746171516079634</v>
      </c>
      <c r="AG201" s="73">
        <v>52240</v>
      </c>
    </row>
    <row r="202" spans="1:33" ht="12.75">
      <c r="A202" s="18"/>
      <c r="B202" s="76" t="s">
        <v>29</v>
      </c>
      <c r="C202" s="72">
        <f t="shared" si="5"/>
        <v>0</v>
      </c>
      <c r="D202" s="72">
        <f t="shared" si="5"/>
        <v>0</v>
      </c>
      <c r="E202" s="72">
        <f t="shared" si="5"/>
        <v>0</v>
      </c>
      <c r="F202" s="72">
        <f t="shared" si="5"/>
        <v>0</v>
      </c>
      <c r="G202" s="72">
        <f t="shared" si="5"/>
        <v>0</v>
      </c>
      <c r="H202" s="72">
        <f t="shared" si="5"/>
        <v>0</v>
      </c>
      <c r="I202" s="72">
        <f t="shared" si="5"/>
        <v>0</v>
      </c>
      <c r="J202" s="72">
        <f t="shared" si="5"/>
        <v>0</v>
      </c>
      <c r="K202" s="72">
        <f t="shared" si="5"/>
        <v>0</v>
      </c>
      <c r="L202" s="72">
        <f t="shared" si="5"/>
        <v>0</v>
      </c>
      <c r="M202" s="72">
        <f t="shared" si="5"/>
        <v>0</v>
      </c>
      <c r="N202" s="72">
        <f t="shared" si="5"/>
        <v>0</v>
      </c>
      <c r="O202" s="72">
        <f t="shared" si="5"/>
        <v>0</v>
      </c>
      <c r="P202" s="72">
        <f t="shared" si="5"/>
        <v>0</v>
      </c>
      <c r="Q202" s="72">
        <f t="shared" si="5"/>
        <v>0</v>
      </c>
      <c r="R202" s="72">
        <f t="shared" si="5"/>
        <v>0</v>
      </c>
      <c r="S202" s="72">
        <f t="shared" si="5"/>
        <v>0</v>
      </c>
      <c r="T202" s="72">
        <f t="shared" si="5"/>
        <v>0</v>
      </c>
      <c r="U202" s="72">
        <f t="shared" si="5"/>
        <v>0</v>
      </c>
      <c r="V202" s="72">
        <f t="shared" si="5"/>
        <v>0</v>
      </c>
      <c r="W202" s="72">
        <f t="shared" si="5"/>
        <v>0</v>
      </c>
      <c r="X202" s="72">
        <f t="shared" si="5"/>
        <v>0</v>
      </c>
      <c r="Y202" s="72">
        <f t="shared" si="5"/>
        <v>0</v>
      </c>
      <c r="Z202" s="72">
        <f t="shared" si="5"/>
        <v>0</v>
      </c>
      <c r="AA202" s="72">
        <f t="shared" si="5"/>
        <v>0</v>
      </c>
      <c r="AB202" s="72">
        <f t="shared" si="5"/>
        <v>0</v>
      </c>
      <c r="AC202" s="72">
        <f t="shared" si="5"/>
        <v>0</v>
      </c>
      <c r="AD202" s="72">
        <f t="shared" si="5"/>
        <v>0</v>
      </c>
      <c r="AE202" s="18">
        <f t="shared" si="2"/>
        <v>0</v>
      </c>
      <c r="AF202" s="18">
        <f t="shared" si="3"/>
        <v>0</v>
      </c>
      <c r="AG202" s="73">
        <v>52240</v>
      </c>
    </row>
    <row r="203" spans="1:33" ht="12.75">
      <c r="A203" s="18"/>
      <c r="B203" s="77" t="s">
        <v>30</v>
      </c>
      <c r="C203" s="72">
        <f t="shared" si="5"/>
        <v>0</v>
      </c>
      <c r="D203" s="72">
        <f t="shared" si="5"/>
        <v>0</v>
      </c>
      <c r="E203" s="72">
        <f t="shared" si="5"/>
        <v>1</v>
      </c>
      <c r="F203" s="72">
        <f t="shared" si="5"/>
        <v>3</v>
      </c>
      <c r="G203" s="72">
        <f t="shared" si="5"/>
        <v>2</v>
      </c>
      <c r="H203" s="72">
        <f t="shared" si="5"/>
        <v>0</v>
      </c>
      <c r="I203" s="72">
        <f t="shared" si="5"/>
        <v>0</v>
      </c>
      <c r="J203" s="72">
        <f t="shared" si="5"/>
        <v>0</v>
      </c>
      <c r="K203" s="72">
        <f t="shared" si="5"/>
        <v>0</v>
      </c>
      <c r="L203" s="72">
        <f t="shared" si="5"/>
        <v>0</v>
      </c>
      <c r="M203" s="72">
        <f t="shared" si="5"/>
        <v>0</v>
      </c>
      <c r="N203" s="72">
        <f t="shared" si="5"/>
        <v>0</v>
      </c>
      <c r="O203" s="72">
        <f t="shared" si="5"/>
        <v>0</v>
      </c>
      <c r="P203" s="72">
        <f t="shared" si="5"/>
        <v>0</v>
      </c>
      <c r="Q203" s="72">
        <f t="shared" si="5"/>
        <v>0</v>
      </c>
      <c r="R203" s="72">
        <f t="shared" si="5"/>
        <v>0</v>
      </c>
      <c r="S203" s="72">
        <f t="shared" si="5"/>
        <v>0</v>
      </c>
      <c r="T203" s="72">
        <f t="shared" si="5"/>
        <v>0</v>
      </c>
      <c r="U203" s="72">
        <f t="shared" si="5"/>
        <v>0</v>
      </c>
      <c r="V203" s="72">
        <f t="shared" si="5"/>
        <v>0</v>
      </c>
      <c r="W203" s="72">
        <f t="shared" si="5"/>
        <v>0</v>
      </c>
      <c r="X203" s="72">
        <f t="shared" si="5"/>
        <v>0</v>
      </c>
      <c r="Y203" s="72">
        <f t="shared" si="5"/>
        <v>0</v>
      </c>
      <c r="Z203" s="72">
        <f t="shared" si="5"/>
        <v>0</v>
      </c>
      <c r="AA203" s="72">
        <f t="shared" si="5"/>
        <v>0</v>
      </c>
      <c r="AB203" s="72">
        <f t="shared" si="5"/>
        <v>0</v>
      </c>
      <c r="AC203" s="72">
        <f t="shared" si="5"/>
        <v>0</v>
      </c>
      <c r="AD203" s="72">
        <f t="shared" si="5"/>
        <v>0</v>
      </c>
      <c r="AE203" s="18">
        <f t="shared" si="2"/>
        <v>6</v>
      </c>
      <c r="AF203" s="18">
        <f t="shared" si="3"/>
        <v>1.1485451761102603E-4</v>
      </c>
      <c r="AG203" s="73">
        <v>52240</v>
      </c>
    </row>
    <row r="204" spans="1:33" ht="12.75">
      <c r="A204" s="18"/>
      <c r="B204" s="75" t="s">
        <v>31</v>
      </c>
      <c r="C204" s="72">
        <f t="shared" si="5"/>
        <v>0</v>
      </c>
      <c r="D204" s="72">
        <f t="shared" si="5"/>
        <v>0</v>
      </c>
      <c r="E204" s="72">
        <f t="shared" si="5"/>
        <v>0</v>
      </c>
      <c r="F204" s="72">
        <f t="shared" ref="F204:AE204" si="6">F23+F45+F67+F89+F111+F133+F155+F177</f>
        <v>2</v>
      </c>
      <c r="G204" s="72">
        <f t="shared" si="6"/>
        <v>0</v>
      </c>
      <c r="H204" s="72">
        <f t="shared" si="6"/>
        <v>1</v>
      </c>
      <c r="I204" s="72">
        <f t="shared" si="6"/>
        <v>0</v>
      </c>
      <c r="J204" s="72">
        <f t="shared" si="6"/>
        <v>0</v>
      </c>
      <c r="K204" s="72">
        <f t="shared" si="6"/>
        <v>0</v>
      </c>
      <c r="L204" s="72">
        <f t="shared" si="6"/>
        <v>0</v>
      </c>
      <c r="M204" s="72">
        <f t="shared" si="6"/>
        <v>0</v>
      </c>
      <c r="N204" s="72">
        <f t="shared" si="6"/>
        <v>0</v>
      </c>
      <c r="O204" s="72">
        <f t="shared" si="6"/>
        <v>0</v>
      </c>
      <c r="P204" s="72">
        <f t="shared" si="6"/>
        <v>0</v>
      </c>
      <c r="Q204" s="72">
        <f t="shared" si="6"/>
        <v>0</v>
      </c>
      <c r="R204" s="72">
        <f t="shared" si="6"/>
        <v>0</v>
      </c>
      <c r="S204" s="72">
        <f t="shared" si="6"/>
        <v>0</v>
      </c>
      <c r="T204" s="72">
        <f t="shared" si="6"/>
        <v>0</v>
      </c>
      <c r="U204" s="72">
        <f t="shared" si="6"/>
        <v>0</v>
      </c>
      <c r="V204" s="72">
        <f t="shared" si="6"/>
        <v>0</v>
      </c>
      <c r="W204" s="72">
        <f t="shared" si="6"/>
        <v>0</v>
      </c>
      <c r="X204" s="72">
        <f t="shared" si="6"/>
        <v>0</v>
      </c>
      <c r="Y204" s="72">
        <f t="shared" si="6"/>
        <v>0</v>
      </c>
      <c r="Z204" s="72">
        <f t="shared" si="6"/>
        <v>0</v>
      </c>
      <c r="AA204" s="72">
        <f t="shared" si="6"/>
        <v>0</v>
      </c>
      <c r="AB204" s="72">
        <f t="shared" si="6"/>
        <v>0</v>
      </c>
      <c r="AC204" s="72">
        <f t="shared" si="6"/>
        <v>0</v>
      </c>
      <c r="AD204" s="72">
        <f t="shared" si="6"/>
        <v>0</v>
      </c>
      <c r="AE204" s="18">
        <f t="shared" si="2"/>
        <v>3</v>
      </c>
      <c r="AF204" s="18">
        <f t="shared" si="3"/>
        <v>5.7427258805513015E-5</v>
      </c>
      <c r="AG204" s="73">
        <v>52240</v>
      </c>
    </row>
    <row r="205" spans="1:33" ht="12.75">
      <c r="A205" s="18"/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52240</v>
      </c>
    </row>
    <row r="206" spans="1:33" ht="12.75">
      <c r="A206" s="18"/>
      <c r="B206" s="19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3" ht="12.75">
      <c r="A207" s="18"/>
      <c r="B207" s="19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3" ht="12.75">
      <c r="A208" s="18"/>
      <c r="B208" s="19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ht="12.75">
      <c r="A209" s="18"/>
      <c r="B209" s="19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ht="12.75">
      <c r="A210" s="18"/>
      <c r="B210" s="19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ht="12.75">
      <c r="A211" s="18"/>
      <c r="B211" s="19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ht="12.75">
      <c r="A212" s="18"/>
      <c r="B212" s="19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ht="12.75">
      <c r="A213" s="18"/>
      <c r="B213" s="19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ht="12.75">
      <c r="A214" s="18"/>
      <c r="B214" s="19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2.75">
      <c r="A215" s="18"/>
      <c r="B215" s="19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2.75">
      <c r="A216" s="18"/>
      <c r="B216" s="19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2.75">
      <c r="A217" s="18"/>
      <c r="B217" s="19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2.75">
      <c r="A218" s="18"/>
      <c r="B218" s="19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2.75">
      <c r="A219" s="18"/>
      <c r="B219" s="19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2.75">
      <c r="A220" s="18"/>
      <c r="B220" s="19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2.75">
      <c r="A221" s="18"/>
      <c r="B221" s="19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2.75">
      <c r="A222" s="18"/>
      <c r="B222" s="19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2.75">
      <c r="A223" s="18"/>
      <c r="B223" s="19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2.75">
      <c r="A224" s="18"/>
      <c r="B224" s="19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2.75">
      <c r="A225" s="18"/>
      <c r="B225" s="19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2.75">
      <c r="A226" s="18"/>
      <c r="B226" s="19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2.75">
      <c r="A227" s="18"/>
      <c r="B227" s="19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2.75">
      <c r="A228" s="18"/>
      <c r="B228" s="19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2.75">
      <c r="A229" s="18"/>
      <c r="B229" s="19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2.75">
      <c r="A230" s="18"/>
      <c r="B230" s="19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2.75">
      <c r="A231" s="18"/>
      <c r="B231" s="19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2.75">
      <c r="A232" s="18"/>
      <c r="B232" s="19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2.75">
      <c r="A233" s="18"/>
      <c r="B233" s="19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2.75">
      <c r="A234" s="18"/>
      <c r="B234" s="19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2.75">
      <c r="A235" s="18"/>
      <c r="B235" s="19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2.75">
      <c r="A236" s="18"/>
      <c r="B236" s="19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2.75">
      <c r="A237" s="18"/>
      <c r="B237" s="19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2.75">
      <c r="A238" s="18"/>
      <c r="B238" s="19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2.75">
      <c r="A239" s="18"/>
      <c r="B239" s="19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2.75">
      <c r="A240" s="18"/>
      <c r="B240" s="19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2.75">
      <c r="A241" s="18"/>
      <c r="B241" s="19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2.75">
      <c r="A242" s="18"/>
      <c r="B242" s="19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2.75">
      <c r="A243" s="18"/>
      <c r="B243" s="19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2.75">
      <c r="A244" s="18"/>
      <c r="B244" s="19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2.75">
      <c r="A245" s="18"/>
      <c r="B245" s="19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2.75">
      <c r="A246" s="18"/>
      <c r="B246" s="19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2.75">
      <c r="A247" s="18"/>
      <c r="B247" s="19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2.75">
      <c r="A248" s="18"/>
      <c r="B248" s="19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2.75">
      <c r="A249" s="18"/>
      <c r="B249" s="19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2.75">
      <c r="A250" s="18"/>
      <c r="B250" s="19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2.75">
      <c r="A251" s="18"/>
      <c r="B251" s="19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2.75">
      <c r="A252" s="18"/>
      <c r="B252" s="19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2.75">
      <c r="A253" s="18"/>
      <c r="B253" s="19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2.75">
      <c r="A254" s="18"/>
      <c r="B254" s="19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2.75">
      <c r="A255" s="18"/>
      <c r="B255" s="19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2.75">
      <c r="A256" s="18"/>
      <c r="B256" s="19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2.75">
      <c r="A257" s="18"/>
      <c r="B257" s="19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2.75">
      <c r="A258" s="18"/>
      <c r="B258" s="19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2.75">
      <c r="A259" s="18"/>
      <c r="B259" s="19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2.75">
      <c r="A260" s="18"/>
      <c r="B260" s="19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2.75">
      <c r="A261" s="18"/>
      <c r="B261" s="19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2.75">
      <c r="A262" s="18"/>
      <c r="B262" s="19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2.75">
      <c r="A263" s="18"/>
      <c r="B263" s="19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2.75">
      <c r="A264" s="18"/>
      <c r="B264" s="19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2.75">
      <c r="A265" s="18"/>
      <c r="B265" s="19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2.75">
      <c r="A266" s="18"/>
      <c r="B266" s="19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2.75">
      <c r="A267" s="18"/>
      <c r="B267" s="19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2.75">
      <c r="A268" s="18"/>
      <c r="B268" s="19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2.75">
      <c r="A269" s="18"/>
      <c r="B269" s="19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2.75">
      <c r="A270" s="18"/>
      <c r="B270" s="19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2.75">
      <c r="A271" s="18"/>
      <c r="B271" s="19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2.75">
      <c r="A272" s="18"/>
      <c r="B272" s="19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2.75">
      <c r="A273" s="18"/>
      <c r="B273" s="19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2.75">
      <c r="A274" s="18"/>
      <c r="B274" s="19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2.75">
      <c r="A275" s="18"/>
      <c r="B275" s="19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2.75">
      <c r="A276" s="18"/>
      <c r="B276" s="19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2.75">
      <c r="A277" s="18"/>
      <c r="B277" s="19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ht="12.75">
      <c r="A278" s="18"/>
      <c r="B278" s="19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2.75">
      <c r="A279" s="18"/>
      <c r="B279" s="19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2.75">
      <c r="A280" s="18"/>
      <c r="B280" s="19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2.75">
      <c r="A281" s="18"/>
      <c r="B281" s="19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2.75">
      <c r="A282" s="18"/>
      <c r="B282" s="19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2.75">
      <c r="A283" s="18"/>
      <c r="B283" s="19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2.75">
      <c r="A284" s="18"/>
      <c r="B284" s="19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2.75">
      <c r="A285" s="18"/>
      <c r="B285" s="19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2.75">
      <c r="A286" s="18"/>
      <c r="B286" s="19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2.75">
      <c r="A287" s="18"/>
      <c r="B287" s="19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2.75">
      <c r="A288" s="18"/>
      <c r="B288" s="19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2.75">
      <c r="A289" s="18"/>
      <c r="B289" s="19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2.75">
      <c r="A290" s="18"/>
      <c r="B290" s="19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2.75">
      <c r="A291" s="18"/>
      <c r="B291" s="19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2.75">
      <c r="A292" s="18"/>
      <c r="B292" s="19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2.75">
      <c r="A293" s="18"/>
      <c r="B293" s="19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2.75">
      <c r="A294" s="18"/>
      <c r="B294" s="19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2.75">
      <c r="A295" s="18"/>
      <c r="B295" s="19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2.75">
      <c r="A296" s="18"/>
      <c r="B296" s="19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2.75">
      <c r="A297" s="18"/>
      <c r="B297" s="19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2.75">
      <c r="A298" s="18"/>
      <c r="B298" s="19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2.75">
      <c r="A299" s="18"/>
      <c r="B299" s="19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2.75">
      <c r="A300" s="18"/>
      <c r="B300" s="19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2.75">
      <c r="A301" s="18"/>
      <c r="B301" s="19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2.75">
      <c r="A302" s="18"/>
      <c r="B302" s="19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2.75">
      <c r="A303" s="18"/>
      <c r="B303" s="19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2.75">
      <c r="A304" s="18"/>
      <c r="B304" s="19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2.75">
      <c r="A305" s="18"/>
      <c r="B305" s="19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2.75">
      <c r="A306" s="18"/>
      <c r="B306" s="19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2.75">
      <c r="A307" s="18"/>
      <c r="B307" s="19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2.75">
      <c r="A308" s="18"/>
      <c r="B308" s="19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2.75">
      <c r="A309" s="18"/>
      <c r="B309" s="19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2.75">
      <c r="A310" s="18"/>
      <c r="B310" s="19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 ht="12.75">
      <c r="A311" s="18"/>
      <c r="B311" s="19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 ht="12.75">
      <c r="A312" s="18"/>
      <c r="B312" s="19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 ht="12.75">
      <c r="A313" s="18"/>
      <c r="B313" s="19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 ht="12.75">
      <c r="A314" s="18"/>
      <c r="B314" s="19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 ht="12.75">
      <c r="A315" s="18"/>
      <c r="B315" s="19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2.75">
      <c r="A316" s="18"/>
      <c r="B316" s="19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2.75">
      <c r="A317" s="18"/>
      <c r="B317" s="19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ht="12.75">
      <c r="A318" s="18"/>
      <c r="B318" s="19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2.75">
      <c r="A319" s="18"/>
      <c r="B319" s="19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2.75">
      <c r="A320" s="18"/>
      <c r="B320" s="19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2.75">
      <c r="A321" s="18"/>
      <c r="B321" s="19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 ht="12.75">
      <c r="A322" s="18"/>
      <c r="B322" s="19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 ht="12.75">
      <c r="A323" s="18"/>
      <c r="B323" s="19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2.75">
      <c r="A324" s="18"/>
      <c r="B324" s="19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 ht="12.75">
      <c r="A325" s="18"/>
      <c r="B325" s="19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2.75">
      <c r="A326" s="18"/>
      <c r="B326" s="19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 ht="12.75">
      <c r="A327" s="18"/>
      <c r="B327" s="19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2.75">
      <c r="A328" s="18"/>
      <c r="B328" s="19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 ht="12.75">
      <c r="A329" s="18"/>
      <c r="B329" s="19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2.75">
      <c r="A330" s="18"/>
      <c r="B330" s="19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 ht="12.75">
      <c r="A331" s="18"/>
      <c r="B331" s="19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2.75">
      <c r="A332" s="18"/>
      <c r="B332" s="19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2.75">
      <c r="A333" s="18"/>
      <c r="B333" s="19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2.75">
      <c r="A334" s="18"/>
      <c r="B334" s="19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2.75">
      <c r="A335" s="18"/>
      <c r="B335" s="19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2.75">
      <c r="A336" s="18"/>
      <c r="B336" s="19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2.75">
      <c r="A337" s="18"/>
      <c r="B337" s="19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 ht="12.75">
      <c r="A338" s="18"/>
      <c r="B338" s="19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2.75">
      <c r="A339" s="18"/>
      <c r="B339" s="19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2.75">
      <c r="A340" s="18"/>
      <c r="B340" s="19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2.75">
      <c r="A341" s="18"/>
      <c r="B341" s="19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 ht="12.75">
      <c r="A342" s="18"/>
      <c r="B342" s="19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 ht="12.75">
      <c r="A343" s="18"/>
      <c r="B343" s="19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2.75">
      <c r="A344" s="18"/>
      <c r="B344" s="19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 ht="12.75">
      <c r="A345" s="18"/>
      <c r="B345" s="19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ht="12.75">
      <c r="A346" s="18"/>
      <c r="B346" s="19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 ht="12.75">
      <c r="A347" s="18"/>
      <c r="B347" s="19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 ht="12.75">
      <c r="A348" s="18"/>
      <c r="B348" s="19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 ht="12.75">
      <c r="A349" s="18"/>
      <c r="B349" s="19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ht="12.75">
      <c r="A350" s="18"/>
      <c r="B350" s="19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ht="12.75">
      <c r="A351" s="18"/>
      <c r="B351" s="19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ht="12.75">
      <c r="A352" s="18"/>
      <c r="B352" s="19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ht="12.75">
      <c r="A353" s="18"/>
      <c r="B353" s="19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ht="12.75">
      <c r="A354" s="18"/>
      <c r="B354" s="19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ht="12.75">
      <c r="A355" s="18"/>
      <c r="B355" s="19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ht="12.75">
      <c r="A356" s="18"/>
      <c r="B356" s="19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ht="12.75">
      <c r="A357" s="18"/>
      <c r="B357" s="19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ht="12.75">
      <c r="A358" s="18"/>
      <c r="B358" s="19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2.75">
      <c r="A359" s="18"/>
      <c r="B359" s="19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ht="12.75">
      <c r="A360" s="18"/>
      <c r="B360" s="19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ht="12.75">
      <c r="A361" s="18"/>
      <c r="B361" s="19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ht="12.75">
      <c r="A362" s="18"/>
      <c r="B362" s="19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ht="12.75">
      <c r="A363" s="18"/>
      <c r="B363" s="19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ht="12.75">
      <c r="A364" s="18"/>
      <c r="B364" s="19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ht="12.75">
      <c r="A365" s="18"/>
      <c r="B365" s="19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ht="12.75">
      <c r="A366" s="18"/>
      <c r="B366" s="19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ht="12.75">
      <c r="A367" s="18"/>
      <c r="B367" s="19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ht="12.75">
      <c r="A368" s="18"/>
      <c r="B368" s="19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ht="12.75">
      <c r="A369" s="18"/>
      <c r="B369" s="19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ht="12.75">
      <c r="A370" s="18"/>
      <c r="B370" s="19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ht="12.75">
      <c r="A371" s="18"/>
      <c r="B371" s="19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ht="12.75">
      <c r="A372" s="18"/>
      <c r="B372" s="19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ht="12.75">
      <c r="A373" s="18"/>
      <c r="B373" s="19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ht="12.75">
      <c r="A374" s="18"/>
      <c r="B374" s="19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ht="12.75">
      <c r="A375" s="18"/>
      <c r="B375" s="19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ht="12.75">
      <c r="A376" s="18"/>
      <c r="B376" s="19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2.75">
      <c r="A377" s="18"/>
      <c r="B377" s="19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ht="12.75">
      <c r="A378" s="18"/>
      <c r="B378" s="19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2.75">
      <c r="A379" s="18"/>
      <c r="B379" s="19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2.75">
      <c r="A380" s="18"/>
      <c r="B380" s="19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2.75">
      <c r="A381" s="18"/>
      <c r="B381" s="19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2.75">
      <c r="A382" s="18"/>
      <c r="B382" s="19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2.75">
      <c r="A383" s="18"/>
      <c r="B383" s="19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2.75">
      <c r="A384" s="18"/>
      <c r="B384" s="19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2.75">
      <c r="A385" s="18"/>
      <c r="B385" s="19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2.75">
      <c r="A386" s="18"/>
      <c r="B386" s="19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2.75">
      <c r="A387" s="18"/>
      <c r="B387" s="19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2.75">
      <c r="A388" s="18"/>
      <c r="B388" s="19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2.75">
      <c r="A389" s="18"/>
      <c r="B389" s="19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2.75">
      <c r="A390" s="18"/>
      <c r="B390" s="19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2.75">
      <c r="A391" s="18"/>
      <c r="B391" s="19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2.75">
      <c r="A392" s="18"/>
      <c r="B392" s="19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2.75">
      <c r="A393" s="18"/>
      <c r="B393" s="19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2.75">
      <c r="A394" s="18"/>
      <c r="B394" s="19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2.75">
      <c r="A395" s="18"/>
      <c r="B395" s="19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2.75">
      <c r="A396" s="18"/>
      <c r="B396" s="19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2.75">
      <c r="A397" s="18"/>
      <c r="B397" s="19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2.75">
      <c r="A398" s="18"/>
      <c r="B398" s="19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2.75">
      <c r="A399" s="18"/>
      <c r="B399" s="19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2.75">
      <c r="A400" s="18"/>
      <c r="B400" s="19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2.75">
      <c r="A401" s="18"/>
      <c r="B401" s="19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2.75">
      <c r="A402" s="18"/>
      <c r="B402" s="19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2.75">
      <c r="A403" s="18"/>
      <c r="B403" s="19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2.75">
      <c r="A404" s="18"/>
      <c r="B404" s="19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2.75">
      <c r="A405" s="18"/>
      <c r="B405" s="19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2.75">
      <c r="A406" s="18"/>
      <c r="B406" s="19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2.75">
      <c r="A407" s="18"/>
      <c r="B407" s="19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2.75">
      <c r="A408" s="18"/>
      <c r="B408" s="19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2.75">
      <c r="A409" s="18"/>
      <c r="B409" s="19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2.75">
      <c r="A410" s="18"/>
      <c r="B410" s="19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2.75">
      <c r="A411" s="18"/>
      <c r="B411" s="19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2.75">
      <c r="A412" s="18"/>
      <c r="B412" s="19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2.75">
      <c r="A413" s="18"/>
      <c r="B413" s="19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2.75">
      <c r="A414" s="18"/>
      <c r="B414" s="19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2.75">
      <c r="A415" s="18"/>
      <c r="B415" s="19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2.75">
      <c r="A416" s="18"/>
      <c r="B416" s="19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2.75">
      <c r="A417" s="18"/>
      <c r="B417" s="19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2.75">
      <c r="A418" s="18"/>
      <c r="B418" s="19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2.75">
      <c r="A419" s="18"/>
      <c r="B419" s="19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2.75">
      <c r="A420" s="18"/>
      <c r="B420" s="19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2.75">
      <c r="A421" s="18"/>
      <c r="B421" s="19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2.75">
      <c r="A422" s="18"/>
      <c r="B422" s="19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2.75">
      <c r="A423" s="18"/>
      <c r="B423" s="19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2.75">
      <c r="A424" s="18"/>
      <c r="B424" s="19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2.75">
      <c r="A425" s="18"/>
      <c r="B425" s="19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2.75">
      <c r="A426" s="18"/>
      <c r="B426" s="19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2.75">
      <c r="A427" s="18"/>
      <c r="B427" s="19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2.75">
      <c r="A428" s="18"/>
      <c r="B428" s="19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2.75">
      <c r="A429" s="18"/>
      <c r="B429" s="19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ht="12.75">
      <c r="A430" s="18"/>
      <c r="B430" s="19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2.75">
      <c r="A431" s="18"/>
      <c r="B431" s="19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2.75">
      <c r="A432" s="18"/>
      <c r="B432" s="19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2.75">
      <c r="A433" s="18"/>
      <c r="B433" s="19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2.75">
      <c r="A434" s="18"/>
      <c r="B434" s="19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2.75">
      <c r="A435" s="18"/>
      <c r="B435" s="19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2.75">
      <c r="A436" s="18"/>
      <c r="B436" s="19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2.75">
      <c r="A437" s="18"/>
      <c r="B437" s="19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2.75">
      <c r="A438" s="18"/>
      <c r="B438" s="19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2.75">
      <c r="A439" s="18"/>
      <c r="B439" s="19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2.75">
      <c r="A440" s="18"/>
      <c r="B440" s="19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2.75">
      <c r="A441" s="18"/>
      <c r="B441" s="19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2.75">
      <c r="A442" s="18"/>
      <c r="B442" s="19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2.75">
      <c r="A443" s="18"/>
      <c r="B443" s="19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2.75">
      <c r="A444" s="18"/>
      <c r="B444" s="19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2.75">
      <c r="A445" s="18"/>
      <c r="B445" s="19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2.75">
      <c r="A446" s="18"/>
      <c r="B446" s="19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2.75">
      <c r="A447" s="18"/>
      <c r="B447" s="19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2.75">
      <c r="A448" s="18"/>
      <c r="B448" s="19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ht="12.75">
      <c r="A449" s="18"/>
      <c r="B449" s="19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ht="12.75">
      <c r="A450" s="18"/>
      <c r="B450" s="19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ht="12.75">
      <c r="A451" s="18"/>
      <c r="B451" s="19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2.75">
      <c r="A452" s="18"/>
      <c r="B452" s="19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2.75">
      <c r="A453" s="18"/>
      <c r="B453" s="19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2.75">
      <c r="A454" s="18"/>
      <c r="B454" s="19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2.75">
      <c r="A455" s="18"/>
      <c r="B455" s="19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2.75">
      <c r="A456" s="18"/>
      <c r="B456" s="19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ht="12.75">
      <c r="A457" s="18"/>
      <c r="B457" s="19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ht="12.75">
      <c r="A458" s="18"/>
      <c r="B458" s="19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ht="12.75">
      <c r="A459" s="18"/>
      <c r="B459" s="19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ht="12.75">
      <c r="A460" s="18"/>
      <c r="B460" s="19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ht="12.75">
      <c r="A461" s="18"/>
      <c r="B461" s="19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ht="12.75">
      <c r="A462" s="18"/>
      <c r="B462" s="19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ht="12.75">
      <c r="A463" s="18"/>
      <c r="B463" s="19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2.75">
      <c r="A464" s="18"/>
      <c r="B464" s="19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2.75">
      <c r="A465" s="18"/>
      <c r="B465" s="19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2.75">
      <c r="A466" s="18"/>
      <c r="B466" s="19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2.75">
      <c r="A467" s="18"/>
      <c r="B467" s="19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2.75">
      <c r="A468" s="18"/>
      <c r="B468" s="19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2.75">
      <c r="A469" s="18"/>
      <c r="B469" s="19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2.75">
      <c r="A470" s="18"/>
      <c r="B470" s="19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2.75">
      <c r="A471" s="18"/>
      <c r="B471" s="19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2.75">
      <c r="A472" s="18"/>
      <c r="B472" s="19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2.75">
      <c r="A473" s="18"/>
      <c r="B473" s="19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2.75">
      <c r="A474" s="18"/>
      <c r="B474" s="19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2.75">
      <c r="A475" s="18"/>
      <c r="B475" s="19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2.75">
      <c r="A476" s="18"/>
      <c r="B476" s="19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2.75">
      <c r="A477" s="18"/>
      <c r="B477" s="19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2.75">
      <c r="A478" s="18"/>
      <c r="B478" s="19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2.75">
      <c r="A479" s="18"/>
      <c r="B479" s="19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2.75">
      <c r="A480" s="18"/>
      <c r="B480" s="19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2.75">
      <c r="A481" s="18"/>
      <c r="B481" s="19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2.75">
      <c r="A482" s="18"/>
      <c r="B482" s="19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2.75">
      <c r="A483" s="18"/>
      <c r="B483" s="19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2.75">
      <c r="A484" s="18"/>
      <c r="B484" s="19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2.75">
      <c r="A485" s="18"/>
      <c r="B485" s="19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2.75">
      <c r="A486" s="18"/>
      <c r="B486" s="19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2.75">
      <c r="A487" s="18"/>
      <c r="B487" s="19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2.75">
      <c r="A488" s="18"/>
      <c r="B488" s="19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2.75">
      <c r="A489" s="18"/>
      <c r="B489" s="19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2.75">
      <c r="A490" s="18"/>
      <c r="B490" s="19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2.75">
      <c r="A491" s="18"/>
      <c r="B491" s="19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2.75">
      <c r="A492" s="18"/>
      <c r="B492" s="19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2.75">
      <c r="A493" s="18"/>
      <c r="B493" s="19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2.75">
      <c r="A494" s="18"/>
      <c r="B494" s="19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2.75">
      <c r="A495" s="18"/>
      <c r="B495" s="19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2.75">
      <c r="A496" s="18"/>
      <c r="B496" s="19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2.75">
      <c r="A497" s="18"/>
      <c r="B497" s="19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2.75">
      <c r="A498" s="18"/>
      <c r="B498" s="19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2.75">
      <c r="A499" s="18"/>
      <c r="B499" s="19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2.75">
      <c r="A500" s="18"/>
      <c r="B500" s="19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2.75">
      <c r="A501" s="18"/>
      <c r="B501" s="19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2.75">
      <c r="A502" s="18"/>
      <c r="B502" s="19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2.75">
      <c r="A503" s="18"/>
      <c r="B503" s="19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2.75">
      <c r="A504" s="18"/>
      <c r="B504" s="19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2.75">
      <c r="A505" s="18"/>
      <c r="B505" s="19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2.75">
      <c r="A506" s="18"/>
      <c r="B506" s="19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2.75">
      <c r="A507" s="18"/>
      <c r="B507" s="19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2.75">
      <c r="A508" s="18"/>
      <c r="B508" s="19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2.75">
      <c r="A509" s="18"/>
      <c r="B509" s="19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2.75">
      <c r="A510" s="18"/>
      <c r="B510" s="19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2.75">
      <c r="A511" s="18"/>
      <c r="B511" s="19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2.75">
      <c r="A512" s="18"/>
      <c r="B512" s="19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2.75">
      <c r="A513" s="18"/>
      <c r="B513" s="19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2.75">
      <c r="A514" s="18"/>
      <c r="B514" s="19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2.75">
      <c r="A515" s="18"/>
      <c r="B515" s="19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2.75">
      <c r="A516" s="18"/>
      <c r="B516" s="19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2.75">
      <c r="A517" s="18"/>
      <c r="B517" s="19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2.75">
      <c r="A518" s="18"/>
      <c r="B518" s="19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2.75">
      <c r="A519" s="18"/>
      <c r="B519" s="19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2.75">
      <c r="A520" s="18"/>
      <c r="B520" s="19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2.75">
      <c r="A521" s="18"/>
      <c r="B521" s="19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2.75">
      <c r="A522" s="18"/>
      <c r="B522" s="19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2.75">
      <c r="A523" s="18"/>
      <c r="B523" s="19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2.75">
      <c r="A524" s="18"/>
      <c r="B524" s="19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2.75">
      <c r="A525" s="18"/>
      <c r="B525" s="19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2.75">
      <c r="A526" s="18"/>
      <c r="B526" s="19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2.75">
      <c r="A527" s="18"/>
      <c r="B527" s="19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2.75">
      <c r="A528" s="18"/>
      <c r="B528" s="19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2.75">
      <c r="A529" s="18"/>
      <c r="B529" s="19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2.75">
      <c r="A530" s="18"/>
      <c r="B530" s="19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2.75">
      <c r="A531" s="18"/>
      <c r="B531" s="19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2.75">
      <c r="A532" s="18"/>
      <c r="B532" s="19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2.75">
      <c r="A533" s="18"/>
      <c r="B533" s="19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2.75">
      <c r="A534" s="18"/>
      <c r="B534" s="19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2.75">
      <c r="A535" s="18"/>
      <c r="B535" s="19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2.75">
      <c r="A536" s="18"/>
      <c r="B536" s="19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2.75">
      <c r="A537" s="18"/>
      <c r="B537" s="19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2.75">
      <c r="A538" s="18"/>
      <c r="B538" s="19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2.75">
      <c r="A539" s="18"/>
      <c r="B539" s="19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2.75">
      <c r="A540" s="18"/>
      <c r="B540" s="19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2.75">
      <c r="A541" s="18"/>
      <c r="B541" s="19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2.75">
      <c r="A542" s="18"/>
      <c r="B542" s="19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2.75">
      <c r="A543" s="18"/>
      <c r="B543" s="19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2.75">
      <c r="A544" s="18"/>
      <c r="B544" s="19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2.75">
      <c r="A545" s="18"/>
      <c r="B545" s="19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2.75">
      <c r="A546" s="18"/>
      <c r="B546" s="19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2.75">
      <c r="A547" s="18"/>
      <c r="B547" s="19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2.75">
      <c r="A548" s="18"/>
      <c r="B548" s="19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2.75">
      <c r="A549" s="18"/>
      <c r="B549" s="19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2.75">
      <c r="A550" s="18"/>
      <c r="B550" s="19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2.75">
      <c r="A551" s="18"/>
      <c r="B551" s="19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2.75">
      <c r="A552" s="18"/>
      <c r="B552" s="19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2.75">
      <c r="A553" s="18"/>
      <c r="B553" s="19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2.75">
      <c r="A554" s="18"/>
      <c r="B554" s="19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2.75">
      <c r="A555" s="18"/>
      <c r="B555" s="19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2.75">
      <c r="A556" s="18"/>
      <c r="B556" s="19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2.75">
      <c r="A557" s="18"/>
      <c r="B557" s="19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2.75">
      <c r="A558" s="18"/>
      <c r="B558" s="19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2.75">
      <c r="A559" s="18"/>
      <c r="B559" s="19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2.75">
      <c r="A560" s="18"/>
      <c r="B560" s="19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2.75">
      <c r="A561" s="18"/>
      <c r="B561" s="19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2.75">
      <c r="A562" s="18"/>
      <c r="B562" s="19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2.75">
      <c r="A563" s="18"/>
      <c r="B563" s="19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2.75">
      <c r="A564" s="18"/>
      <c r="B564" s="19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2.75">
      <c r="A565" s="18"/>
      <c r="B565" s="19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2.75">
      <c r="A566" s="18"/>
      <c r="B566" s="19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2.75">
      <c r="A567" s="18"/>
      <c r="B567" s="19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2.75">
      <c r="A568" s="18"/>
      <c r="B568" s="19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2.75">
      <c r="A569" s="18"/>
      <c r="B569" s="19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2.75">
      <c r="A570" s="18"/>
      <c r="B570" s="19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2.75">
      <c r="A571" s="18"/>
      <c r="B571" s="19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2.75">
      <c r="A572" s="18"/>
      <c r="B572" s="19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2.75">
      <c r="A573" s="18"/>
      <c r="B573" s="19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2.75">
      <c r="A574" s="18"/>
      <c r="B574" s="19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2.75">
      <c r="A575" s="18"/>
      <c r="B575" s="19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2.75">
      <c r="A576" s="18"/>
      <c r="B576" s="19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2.75">
      <c r="A577" s="18"/>
      <c r="B577" s="19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2.75">
      <c r="A578" s="18"/>
      <c r="B578" s="19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2.75">
      <c r="A579" s="18"/>
      <c r="B579" s="19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2.75">
      <c r="A580" s="18"/>
      <c r="B580" s="19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2.75">
      <c r="A581" s="18"/>
      <c r="B581" s="19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2.75">
      <c r="A582" s="18"/>
      <c r="B582" s="19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2.75">
      <c r="A583" s="18"/>
      <c r="B583" s="19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2.75">
      <c r="A584" s="18"/>
      <c r="B584" s="19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2.75">
      <c r="A585" s="18"/>
      <c r="B585" s="19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2.75">
      <c r="A586" s="18"/>
      <c r="B586" s="19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2.75">
      <c r="A587" s="18"/>
      <c r="B587" s="19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2.75">
      <c r="A588" s="18"/>
      <c r="B588" s="19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2.75">
      <c r="A589" s="18"/>
      <c r="B589" s="19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2.75">
      <c r="A590" s="18"/>
      <c r="B590" s="19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2.75">
      <c r="A591" s="18"/>
      <c r="B591" s="19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2.75">
      <c r="A592" s="18"/>
      <c r="B592" s="19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2.75">
      <c r="A593" s="18"/>
      <c r="B593" s="19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2.75">
      <c r="A594" s="18"/>
      <c r="B594" s="19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2.75">
      <c r="A595" s="18"/>
      <c r="B595" s="19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2.75">
      <c r="A596" s="18"/>
      <c r="B596" s="19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2.75">
      <c r="A597" s="18"/>
      <c r="B597" s="19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2.75">
      <c r="A598" s="18"/>
      <c r="B598" s="19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2.75">
      <c r="A599" s="18"/>
      <c r="B599" s="19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2.75">
      <c r="A600" s="18"/>
      <c r="B600" s="19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2.75">
      <c r="A601" s="18"/>
      <c r="B601" s="19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2.75">
      <c r="A602" s="18"/>
      <c r="B602" s="19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2.75">
      <c r="A603" s="18"/>
      <c r="B603" s="19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2.75">
      <c r="A604" s="18"/>
      <c r="B604" s="19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2.75">
      <c r="A605" s="18"/>
      <c r="B605" s="19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2.75">
      <c r="A606" s="18"/>
      <c r="B606" s="19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2.75">
      <c r="A607" s="18"/>
      <c r="B607" s="19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2.75">
      <c r="A608" s="18"/>
      <c r="B608" s="19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ht="12.75">
      <c r="A609" s="18"/>
      <c r="B609" s="19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ht="12.75">
      <c r="A610" s="18"/>
      <c r="B610" s="19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ht="12.75">
      <c r="A611" s="18"/>
      <c r="B611" s="19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ht="12.75">
      <c r="A612" s="18"/>
      <c r="B612" s="19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ht="12.75">
      <c r="A613" s="18"/>
      <c r="B613" s="19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ht="12.75">
      <c r="A614" s="18"/>
      <c r="B614" s="19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ht="12.75">
      <c r="A615" s="18"/>
      <c r="B615" s="19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ht="12.75">
      <c r="A616" s="18"/>
      <c r="B616" s="19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ht="12.75">
      <c r="A617" s="18"/>
      <c r="B617" s="19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ht="12.75">
      <c r="A618" s="18"/>
      <c r="B618" s="19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ht="12.75">
      <c r="A619" s="18"/>
      <c r="B619" s="19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ht="12.75">
      <c r="A620" s="18"/>
      <c r="B620" s="19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ht="12.75">
      <c r="A621" s="18"/>
      <c r="B621" s="19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ht="12.75">
      <c r="A622" s="18"/>
      <c r="B622" s="19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ht="12.75">
      <c r="A623" s="18"/>
      <c r="B623" s="19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ht="12.75">
      <c r="A624" s="18"/>
      <c r="B624" s="19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ht="12.75">
      <c r="A625" s="18"/>
      <c r="B625" s="19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ht="12.75">
      <c r="A626" s="18"/>
      <c r="B626" s="19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ht="12.75">
      <c r="A627" s="18"/>
      <c r="B627" s="19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ht="12.75">
      <c r="A628" s="18"/>
      <c r="B628" s="19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ht="12.75">
      <c r="A629" s="18"/>
      <c r="B629" s="19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ht="12.75">
      <c r="A630" s="18"/>
      <c r="B630" s="19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ht="12.75">
      <c r="A631" s="18"/>
      <c r="B631" s="19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ht="12.75">
      <c r="A632" s="18"/>
      <c r="B632" s="19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2.75">
      <c r="A633" s="18"/>
      <c r="B633" s="19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ht="12.75">
      <c r="A634" s="18"/>
      <c r="B634" s="19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ht="12.75">
      <c r="A635" s="18"/>
      <c r="B635" s="19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ht="12.75">
      <c r="A636" s="18"/>
      <c r="B636" s="19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ht="12.75">
      <c r="A637" s="18"/>
      <c r="B637" s="19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ht="12.75">
      <c r="A638" s="18"/>
      <c r="B638" s="19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ht="12.75">
      <c r="A639" s="18"/>
      <c r="B639" s="19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ht="12.75">
      <c r="A640" s="18"/>
      <c r="B640" s="19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2.75">
      <c r="A641" s="18"/>
      <c r="B641" s="19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2.75">
      <c r="A642" s="18"/>
      <c r="B642" s="19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2.75">
      <c r="A643" s="18"/>
      <c r="B643" s="19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2.75">
      <c r="A644" s="18"/>
      <c r="B644" s="19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2.75">
      <c r="A645" s="18"/>
      <c r="B645" s="19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2.75">
      <c r="A646" s="18"/>
      <c r="B646" s="19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2.75">
      <c r="A647" s="18"/>
      <c r="B647" s="19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2.75">
      <c r="A648" s="18"/>
      <c r="B648" s="19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2.75">
      <c r="A649" s="18"/>
      <c r="B649" s="19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2.75">
      <c r="A650" s="18"/>
      <c r="B650" s="19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2.75">
      <c r="A651" s="18"/>
      <c r="B651" s="19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2.75">
      <c r="A652" s="18"/>
      <c r="B652" s="19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2.75">
      <c r="A653" s="18"/>
      <c r="B653" s="19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2.75">
      <c r="A654" s="18"/>
      <c r="B654" s="19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2.75">
      <c r="A655" s="18"/>
      <c r="B655" s="19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2.75">
      <c r="A656" s="18"/>
      <c r="B656" s="19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2.75">
      <c r="A657" s="18"/>
      <c r="B657" s="19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2.75">
      <c r="A658" s="18"/>
      <c r="B658" s="19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2.75">
      <c r="A659" s="18"/>
      <c r="B659" s="19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2.75">
      <c r="A660" s="18"/>
      <c r="B660" s="19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2.75">
      <c r="A661" s="18"/>
      <c r="B661" s="19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2.75">
      <c r="A662" s="18"/>
      <c r="B662" s="19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2.75">
      <c r="A663" s="18"/>
      <c r="B663" s="19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2.75">
      <c r="A664" s="18"/>
      <c r="B664" s="19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2.75">
      <c r="A665" s="18"/>
      <c r="B665" s="19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2.75">
      <c r="A666" s="18"/>
      <c r="B666" s="19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2.75">
      <c r="A667" s="18"/>
      <c r="B667" s="19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2.75">
      <c r="A668" s="18"/>
      <c r="B668" s="19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2.75">
      <c r="A669" s="18"/>
      <c r="B669" s="19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2.75">
      <c r="A670" s="18"/>
      <c r="B670" s="19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2.75">
      <c r="A671" s="18"/>
      <c r="B671" s="19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2.75">
      <c r="A672" s="18"/>
      <c r="B672" s="19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2.75">
      <c r="A673" s="18"/>
      <c r="B673" s="19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2.75">
      <c r="A674" s="18"/>
      <c r="B674" s="19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2.75">
      <c r="A675" s="18"/>
      <c r="B675" s="19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2.75">
      <c r="A676" s="18"/>
      <c r="B676" s="19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2.75">
      <c r="A677" s="18"/>
      <c r="B677" s="19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2.75">
      <c r="A678" s="18"/>
      <c r="B678" s="19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2.75">
      <c r="A679" s="18"/>
      <c r="B679" s="19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2.75">
      <c r="A680" s="18"/>
      <c r="B680" s="19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2.75">
      <c r="A681" s="18"/>
      <c r="B681" s="19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2.75">
      <c r="A682" s="18"/>
      <c r="B682" s="19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2.75">
      <c r="A683" s="18"/>
      <c r="B683" s="19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2.75">
      <c r="A684" s="18"/>
      <c r="B684" s="19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2.75">
      <c r="A685" s="18"/>
      <c r="B685" s="19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2.75">
      <c r="A686" s="18"/>
      <c r="B686" s="19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2.75">
      <c r="A687" s="18"/>
      <c r="B687" s="19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2.75">
      <c r="A688" s="18"/>
      <c r="B688" s="19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2.75">
      <c r="A689" s="18"/>
      <c r="B689" s="19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2.75">
      <c r="A690" s="18"/>
      <c r="B690" s="19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2.75">
      <c r="A691" s="18"/>
      <c r="B691" s="19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2.75">
      <c r="A692" s="18"/>
      <c r="B692" s="19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2.75">
      <c r="A693" s="18"/>
      <c r="B693" s="19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2.75">
      <c r="A694" s="18"/>
      <c r="B694" s="19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2.75">
      <c r="A695" s="18"/>
      <c r="B695" s="19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2.75">
      <c r="A696" s="18"/>
      <c r="B696" s="19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2.75">
      <c r="A697" s="18"/>
      <c r="B697" s="19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2.75">
      <c r="A698" s="18"/>
      <c r="B698" s="19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2.75">
      <c r="A699" s="18"/>
      <c r="B699" s="19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2.75">
      <c r="A700" s="18"/>
      <c r="B700" s="19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2.75">
      <c r="A701" s="18"/>
      <c r="B701" s="19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2.75">
      <c r="A702" s="18"/>
      <c r="B702" s="19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2.75">
      <c r="A703" s="18"/>
      <c r="B703" s="19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2.75">
      <c r="A704" s="18"/>
      <c r="B704" s="19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2.75">
      <c r="A705" s="18"/>
      <c r="B705" s="19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2.75">
      <c r="A706" s="18"/>
      <c r="B706" s="19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2.75">
      <c r="A707" s="18"/>
      <c r="B707" s="19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2.75">
      <c r="A708" s="18"/>
      <c r="B708" s="19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2.75">
      <c r="A709" s="18"/>
      <c r="B709" s="19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2.75">
      <c r="A710" s="18"/>
      <c r="B710" s="19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2.75">
      <c r="A711" s="18"/>
      <c r="B711" s="19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2.75">
      <c r="A712" s="18"/>
      <c r="B712" s="19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2.75">
      <c r="A713" s="18"/>
      <c r="B713" s="19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2.75">
      <c r="A714" s="18"/>
      <c r="B714" s="19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2.75">
      <c r="A715" s="18"/>
      <c r="B715" s="19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2.75">
      <c r="A716" s="18"/>
      <c r="B716" s="19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2.75">
      <c r="A717" s="18"/>
      <c r="B717" s="19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2.75">
      <c r="A718" s="18"/>
      <c r="B718" s="19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2.75">
      <c r="A719" s="18"/>
      <c r="B719" s="19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2.75">
      <c r="A720" s="18"/>
      <c r="B720" s="19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2.75">
      <c r="A721" s="18"/>
      <c r="B721" s="19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2.75">
      <c r="A722" s="18"/>
      <c r="B722" s="19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2.75">
      <c r="A723" s="18"/>
      <c r="B723" s="19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2.75">
      <c r="A724" s="18"/>
      <c r="B724" s="19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2.75">
      <c r="A725" s="18"/>
      <c r="B725" s="19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2.75">
      <c r="A726" s="18"/>
      <c r="B726" s="19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2.75">
      <c r="A727" s="18"/>
      <c r="B727" s="19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2.75">
      <c r="A728" s="18"/>
      <c r="B728" s="19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2.75">
      <c r="A729" s="18"/>
      <c r="B729" s="19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2.75">
      <c r="A730" s="18"/>
      <c r="B730" s="19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2.75">
      <c r="A731" s="18"/>
      <c r="B731" s="19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2.75">
      <c r="A732" s="18"/>
      <c r="B732" s="19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2.75">
      <c r="A733" s="18"/>
      <c r="B733" s="19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2.75">
      <c r="A734" s="18"/>
      <c r="B734" s="19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2.75">
      <c r="A735" s="18"/>
      <c r="B735" s="19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2.75">
      <c r="A736" s="18"/>
      <c r="B736" s="19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2.75">
      <c r="A737" s="18"/>
      <c r="B737" s="19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2.75">
      <c r="A738" s="18"/>
      <c r="B738" s="19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2.75">
      <c r="A739" s="18"/>
      <c r="B739" s="19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2.75">
      <c r="A740" s="18"/>
      <c r="B740" s="19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2.75">
      <c r="A741" s="18"/>
      <c r="B741" s="19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2.75">
      <c r="A742" s="18"/>
      <c r="B742" s="19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2.75">
      <c r="A743" s="18"/>
      <c r="B743" s="19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2.75">
      <c r="A744" s="18"/>
      <c r="B744" s="19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2.75">
      <c r="A745" s="18"/>
      <c r="B745" s="19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2.75">
      <c r="A746" s="18"/>
      <c r="B746" s="19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2.75">
      <c r="A747" s="18"/>
      <c r="B747" s="19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2.75">
      <c r="A748" s="18"/>
      <c r="B748" s="19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2.75">
      <c r="A749" s="18"/>
      <c r="B749" s="19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2.75">
      <c r="A750" s="18"/>
      <c r="B750" s="19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2.75">
      <c r="A751" s="18"/>
      <c r="B751" s="19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2.75">
      <c r="A752" s="18"/>
      <c r="B752" s="19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2.75">
      <c r="A753" s="18"/>
      <c r="B753" s="19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2.75">
      <c r="A754" s="18"/>
      <c r="B754" s="19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2.75">
      <c r="A755" s="18"/>
      <c r="B755" s="19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2.75">
      <c r="A756" s="18"/>
      <c r="B756" s="19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2.75">
      <c r="A757" s="18"/>
      <c r="B757" s="19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2.75">
      <c r="A758" s="18"/>
      <c r="B758" s="19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2.75">
      <c r="A759" s="18"/>
      <c r="B759" s="19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2.75">
      <c r="A760" s="18"/>
      <c r="B760" s="19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2.75">
      <c r="A761" s="18"/>
      <c r="B761" s="19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2.75">
      <c r="A762" s="18"/>
      <c r="B762" s="19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2.75">
      <c r="A763" s="18"/>
      <c r="B763" s="19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2.75">
      <c r="A764" s="18"/>
      <c r="B764" s="19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2.75">
      <c r="A765" s="18"/>
      <c r="B765" s="19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2.75">
      <c r="A766" s="18"/>
      <c r="B766" s="19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2.75">
      <c r="A767" s="18"/>
      <c r="B767" s="19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2.75">
      <c r="A768" s="18"/>
      <c r="B768" s="19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2.75">
      <c r="A769" s="18"/>
      <c r="B769" s="19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ht="12.75">
      <c r="A770" s="18"/>
      <c r="B770" s="19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2.75">
      <c r="A771" s="18"/>
      <c r="B771" s="19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2.75">
      <c r="A772" s="18"/>
      <c r="B772" s="19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2.75">
      <c r="A773" s="18"/>
      <c r="B773" s="19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ht="12.75">
      <c r="A774" s="18"/>
      <c r="B774" s="19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2.75">
      <c r="A775" s="18"/>
      <c r="B775" s="19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2.75">
      <c r="A776" s="18"/>
      <c r="B776" s="19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2.75">
      <c r="A777" s="18"/>
      <c r="B777" s="19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2.75">
      <c r="A778" s="18"/>
      <c r="B778" s="19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2.75">
      <c r="A779" s="18"/>
      <c r="B779" s="19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2.75">
      <c r="A780" s="18"/>
      <c r="B780" s="19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2.75">
      <c r="A781" s="18"/>
      <c r="B781" s="19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2.75">
      <c r="A782" s="18"/>
      <c r="B782" s="19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2.75">
      <c r="A783" s="18"/>
      <c r="B783" s="19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2.75">
      <c r="A784" s="18"/>
      <c r="B784" s="19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2.75">
      <c r="A785" s="18"/>
      <c r="B785" s="19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2.75">
      <c r="A786" s="18"/>
      <c r="B786" s="19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2.75">
      <c r="A787" s="18"/>
      <c r="B787" s="19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2.75">
      <c r="A788" s="18"/>
      <c r="B788" s="19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2.75">
      <c r="A789" s="18"/>
      <c r="B789" s="19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2.75">
      <c r="A790" s="18"/>
      <c r="B790" s="19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2.75">
      <c r="A791" s="18"/>
      <c r="B791" s="19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2.75">
      <c r="A792" s="18"/>
      <c r="B792" s="19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2.75">
      <c r="A793" s="18"/>
      <c r="B793" s="19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2.75">
      <c r="A794" s="18"/>
      <c r="B794" s="19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2.75">
      <c r="A795" s="18"/>
      <c r="B795" s="19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2.75">
      <c r="A796" s="18"/>
      <c r="B796" s="19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2.75">
      <c r="A797" s="18"/>
      <c r="B797" s="19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2.75">
      <c r="A798" s="18"/>
      <c r="B798" s="19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ht="12.75">
      <c r="A799" s="18"/>
      <c r="B799" s="19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ht="12.75">
      <c r="A800" s="18"/>
      <c r="B800" s="19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ht="12.75">
      <c r="A801" s="18"/>
      <c r="B801" s="19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ht="12.75">
      <c r="A802" s="18"/>
      <c r="B802" s="19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ht="12.75">
      <c r="A803" s="18"/>
      <c r="B803" s="19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ht="12.75">
      <c r="A804" s="18"/>
      <c r="B804" s="19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ht="12.75">
      <c r="A805" s="18"/>
      <c r="B805" s="19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ht="12.75">
      <c r="A806" s="18"/>
      <c r="B806" s="19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ht="12.75">
      <c r="A807" s="18"/>
      <c r="B807" s="19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ht="12.75">
      <c r="A808" s="18"/>
      <c r="B808" s="19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ht="12.75">
      <c r="A809" s="18"/>
      <c r="B809" s="19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ht="12.75">
      <c r="A810" s="18"/>
      <c r="B810" s="19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 ht="12.75">
      <c r="A811" s="18"/>
      <c r="B811" s="19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 ht="12.75">
      <c r="A812" s="18"/>
      <c r="B812" s="19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 ht="12.75">
      <c r="A813" s="18"/>
      <c r="B813" s="19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 ht="12.75">
      <c r="A814" s="18"/>
      <c r="B814" s="19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 ht="12.75">
      <c r="A815" s="18"/>
      <c r="B815" s="19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 ht="12.75">
      <c r="A816" s="18"/>
      <c r="B816" s="19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 ht="12.75">
      <c r="A817" s="18"/>
      <c r="B817" s="19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 ht="12.75">
      <c r="A818" s="18"/>
      <c r="B818" s="19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 ht="12.75">
      <c r="A819" s="18"/>
      <c r="B819" s="19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 ht="12.75">
      <c r="A820" s="18"/>
      <c r="B820" s="19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ht="12.75">
      <c r="A821" s="18"/>
      <c r="B821" s="19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 ht="12.75">
      <c r="A822" s="18"/>
      <c r="B822" s="19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 ht="12.75">
      <c r="A823" s="18"/>
      <c r="B823" s="19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 ht="12.75">
      <c r="A824" s="18"/>
      <c r="B824" s="19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 ht="12.75">
      <c r="A825" s="18"/>
      <c r="B825" s="19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 ht="12.75">
      <c r="A826" s="18"/>
      <c r="B826" s="19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 ht="12.75">
      <c r="A827" s="18"/>
      <c r="B827" s="19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 ht="12.75">
      <c r="A828" s="18"/>
      <c r="B828" s="19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 ht="12.75">
      <c r="A829" s="18"/>
      <c r="B829" s="19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 ht="12.75">
      <c r="A830" s="18"/>
      <c r="B830" s="19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 ht="12.75">
      <c r="A831" s="18"/>
      <c r="B831" s="19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 ht="12.75">
      <c r="A832" s="18"/>
      <c r="B832" s="19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 ht="12.75">
      <c r="A833" s="18"/>
      <c r="B833" s="19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 ht="12.75">
      <c r="A834" s="18"/>
      <c r="B834" s="19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 ht="12.75">
      <c r="A835" s="18"/>
      <c r="B835" s="19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 ht="12.75">
      <c r="A836" s="18"/>
      <c r="B836" s="19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 ht="12.75">
      <c r="A837" s="18"/>
      <c r="B837" s="19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 ht="12.75">
      <c r="A838" s="18"/>
      <c r="B838" s="19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 ht="12.75">
      <c r="A839" s="18"/>
      <c r="B839" s="19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 ht="12.75">
      <c r="A840" s="18"/>
      <c r="B840" s="19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 ht="12.75">
      <c r="A841" s="18"/>
      <c r="B841" s="19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 ht="12.75">
      <c r="A842" s="18"/>
      <c r="B842" s="19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 ht="12.75">
      <c r="A843" s="18"/>
      <c r="B843" s="19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 ht="12.75">
      <c r="A844" s="18"/>
      <c r="B844" s="19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ht="12.75">
      <c r="A845" s="18"/>
      <c r="B845" s="19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ht="12.75">
      <c r="A846" s="18"/>
      <c r="B846" s="19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ht="12.75">
      <c r="A847" s="18"/>
      <c r="B847" s="19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ht="12.75">
      <c r="A848" s="18"/>
      <c r="B848" s="19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ht="12.75">
      <c r="A849" s="18"/>
      <c r="B849" s="19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ht="12.75">
      <c r="A850" s="18"/>
      <c r="B850" s="19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ht="12.75">
      <c r="A851" s="18"/>
      <c r="B851" s="19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ht="12.75">
      <c r="A852" s="18"/>
      <c r="B852" s="19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ht="12.75">
      <c r="A853" s="18"/>
      <c r="B853" s="19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ht="12.75">
      <c r="A854" s="18"/>
      <c r="B854" s="19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ht="12.75">
      <c r="A855" s="18"/>
      <c r="B855" s="19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ht="12.75">
      <c r="A856" s="18"/>
      <c r="B856" s="19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2.75">
      <c r="A857" s="18"/>
      <c r="B857" s="19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2.75">
      <c r="A858" s="18"/>
      <c r="B858" s="19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2.75">
      <c r="A859" s="18"/>
      <c r="B859" s="19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2.75">
      <c r="A860" s="18"/>
      <c r="B860" s="19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2.75">
      <c r="A861" s="18"/>
      <c r="B861" s="19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2.75">
      <c r="A862" s="18"/>
      <c r="B862" s="19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2.75">
      <c r="A863" s="18"/>
      <c r="B863" s="19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2.75">
      <c r="A864" s="18"/>
      <c r="B864" s="19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2.75">
      <c r="A865" s="18"/>
      <c r="B865" s="19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2.75">
      <c r="A866" s="18"/>
      <c r="B866" s="19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2.75">
      <c r="A867" s="18"/>
      <c r="B867" s="19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2.75">
      <c r="A868" s="18"/>
      <c r="B868" s="19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2.75">
      <c r="A869" s="18"/>
      <c r="B869" s="19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2.75">
      <c r="A870" s="18"/>
      <c r="B870" s="19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2.75">
      <c r="A871" s="18"/>
      <c r="B871" s="19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2.75">
      <c r="A872" s="18"/>
      <c r="B872" s="19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2.75">
      <c r="A873" s="18"/>
      <c r="B873" s="19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2.75">
      <c r="A874" s="18"/>
      <c r="B874" s="19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2.75">
      <c r="A875" s="18"/>
      <c r="B875" s="19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2.75">
      <c r="A876" s="18"/>
      <c r="B876" s="19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2.75">
      <c r="A877" s="18"/>
      <c r="B877" s="19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2.75">
      <c r="A878" s="18"/>
      <c r="B878" s="19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2.75">
      <c r="A879" s="18"/>
      <c r="B879" s="19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2.75">
      <c r="A880" s="18"/>
      <c r="B880" s="19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2.75">
      <c r="A881" s="18"/>
      <c r="B881" s="19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2.75">
      <c r="A882" s="18"/>
      <c r="B882" s="19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2.75">
      <c r="A883" s="18"/>
      <c r="B883" s="19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2.75">
      <c r="A884" s="18"/>
      <c r="B884" s="19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2.75">
      <c r="A885" s="18"/>
      <c r="B885" s="19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2.75">
      <c r="A886" s="18"/>
      <c r="B886" s="19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2.75">
      <c r="A887" s="18"/>
      <c r="B887" s="19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2.75">
      <c r="A888" s="18"/>
      <c r="B888" s="19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2.75">
      <c r="A889" s="18"/>
      <c r="B889" s="19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2.75">
      <c r="A890" s="18"/>
      <c r="B890" s="19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2.75">
      <c r="A891" s="18"/>
      <c r="B891" s="19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2.75">
      <c r="A892" s="18"/>
      <c r="B892" s="19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2.75">
      <c r="A893" s="18"/>
      <c r="B893" s="19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2.75">
      <c r="A894" s="18"/>
      <c r="B894" s="19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2.75">
      <c r="A895" s="18"/>
      <c r="B895" s="19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2.75">
      <c r="A896" s="18"/>
      <c r="B896" s="19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2.75">
      <c r="A897" s="18"/>
      <c r="B897" s="19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2.75">
      <c r="A898" s="18"/>
      <c r="B898" s="19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2.75">
      <c r="A899" s="18"/>
      <c r="B899" s="19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2.75">
      <c r="A900" s="18"/>
      <c r="B900" s="19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2.75">
      <c r="A901" s="18"/>
      <c r="B901" s="19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2.75">
      <c r="A902" s="18"/>
      <c r="B902" s="19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2.75">
      <c r="A903" s="18"/>
      <c r="B903" s="19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2.75">
      <c r="A904" s="18"/>
      <c r="B904" s="19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2.75">
      <c r="A905" s="18"/>
      <c r="B905" s="19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2.75">
      <c r="A906" s="18"/>
      <c r="B906" s="19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2.75">
      <c r="A907" s="18"/>
      <c r="B907" s="19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2.75">
      <c r="A908" s="18"/>
      <c r="B908" s="19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2.75">
      <c r="A909" s="18"/>
      <c r="B909" s="19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2.75">
      <c r="A910" s="18"/>
      <c r="B910" s="19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2.75">
      <c r="A911" s="18"/>
      <c r="B911" s="19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2.75">
      <c r="A912" s="18"/>
      <c r="B912" s="19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2.75">
      <c r="A913" s="18"/>
      <c r="B913" s="19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2.75">
      <c r="A914" s="18"/>
      <c r="B914" s="19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2.75">
      <c r="A915" s="18"/>
      <c r="B915" s="19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2.75">
      <c r="A916" s="18"/>
      <c r="B916" s="19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2.75">
      <c r="A917" s="18"/>
      <c r="B917" s="19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2.75">
      <c r="A918" s="18"/>
      <c r="B918" s="19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2.75">
      <c r="A919" s="18"/>
      <c r="B919" s="19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2.75">
      <c r="A920" s="18"/>
      <c r="B920" s="19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2.75">
      <c r="A921" s="18"/>
      <c r="B921" s="19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2.75">
      <c r="A922" s="18"/>
      <c r="B922" s="19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2.75">
      <c r="A923" s="18"/>
      <c r="B923" s="19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2.75">
      <c r="A924" s="18"/>
      <c r="B924" s="19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2.75">
      <c r="A925" s="18"/>
      <c r="B925" s="19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2.75">
      <c r="A926" s="18"/>
      <c r="B926" s="19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2.75">
      <c r="A927" s="18"/>
      <c r="B927" s="19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2.75">
      <c r="A928" s="18"/>
      <c r="B928" s="19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2.75">
      <c r="A929" s="18"/>
      <c r="B929" s="19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2.75">
      <c r="A930" s="18"/>
      <c r="B930" s="19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2.75">
      <c r="A931" s="18"/>
      <c r="B931" s="19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2.75">
      <c r="A932" s="18"/>
      <c r="B932" s="19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2.75">
      <c r="A933" s="18"/>
      <c r="B933" s="19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2.75">
      <c r="A934" s="18"/>
      <c r="B934" s="19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2.75">
      <c r="A935" s="18"/>
      <c r="B935" s="19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2.75">
      <c r="A936" s="18"/>
      <c r="B936" s="19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2.75">
      <c r="A937" s="18"/>
      <c r="B937" s="19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2.75">
      <c r="A938" s="18"/>
      <c r="B938" s="19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2.75">
      <c r="A939" s="18"/>
      <c r="B939" s="19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2.75">
      <c r="A940" s="18"/>
      <c r="B940" s="19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2.75">
      <c r="A941" s="18"/>
      <c r="B941" s="19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2.75">
      <c r="A942" s="18"/>
      <c r="B942" s="19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2.75">
      <c r="A943" s="18"/>
      <c r="B943" s="19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2.75">
      <c r="A944" s="18"/>
      <c r="B944" s="19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2.75">
      <c r="A945" s="18"/>
      <c r="B945" s="19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2.75">
      <c r="A946" s="18"/>
      <c r="B946" s="19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2.75">
      <c r="A947" s="18"/>
      <c r="B947" s="19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2.75">
      <c r="A948" s="18"/>
      <c r="B948" s="19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2.75">
      <c r="A949" s="18"/>
      <c r="B949" s="19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2.75">
      <c r="A950" s="18"/>
      <c r="B950" s="19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2.75">
      <c r="A951" s="18"/>
      <c r="B951" s="19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2.75">
      <c r="A952" s="18"/>
      <c r="B952" s="19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2.75">
      <c r="A953" s="18"/>
      <c r="B953" s="19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2.75">
      <c r="A954" s="18"/>
      <c r="B954" s="19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2.75">
      <c r="A955" s="18"/>
      <c r="B955" s="19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2.75">
      <c r="A956" s="18"/>
      <c r="B956" s="19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2.75">
      <c r="A957" s="18"/>
      <c r="B957" s="19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2.75">
      <c r="A958" s="18"/>
      <c r="B958" s="19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2.75">
      <c r="A959" s="18"/>
      <c r="B959" s="19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2.75">
      <c r="A960" s="18"/>
      <c r="B960" s="19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2.75">
      <c r="A961" s="18"/>
      <c r="B961" s="19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2.75">
      <c r="A962" s="18"/>
      <c r="B962" s="19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ht="12.75">
      <c r="A963" s="18"/>
      <c r="B963" s="19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ht="12.75">
      <c r="A964" s="18"/>
      <c r="B964" s="19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ht="12.75">
      <c r="A965" s="18"/>
      <c r="B965" s="19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ht="12.75">
      <c r="A966" s="18"/>
      <c r="B966" s="19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ht="12.75">
      <c r="A967" s="18"/>
      <c r="B967" s="19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ht="12.75">
      <c r="A968" s="18"/>
      <c r="B968" s="19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ht="12.75">
      <c r="A969" s="18"/>
      <c r="B969" s="19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ht="12.75">
      <c r="A970" s="18"/>
      <c r="B970" s="19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ht="12.75">
      <c r="A971" s="18"/>
      <c r="B971" s="19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ht="12.75">
      <c r="A972" s="18"/>
      <c r="B972" s="19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ht="12.75">
      <c r="A973" s="18"/>
      <c r="B973" s="19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ht="12.75">
      <c r="A974" s="18"/>
      <c r="B974" s="19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 ht="12.75">
      <c r="A975" s="18"/>
      <c r="B975" s="19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 ht="12.75">
      <c r="A976" s="18"/>
      <c r="B976" s="19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 ht="12.75">
      <c r="A977" s="18"/>
      <c r="B977" s="19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 ht="12.75">
      <c r="A978" s="18"/>
      <c r="B978" s="19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 ht="12.75">
      <c r="A979" s="18"/>
      <c r="B979" s="19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 ht="12.75">
      <c r="A980" s="18"/>
      <c r="B980" s="19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 ht="12.75">
      <c r="A981" s="18"/>
      <c r="B981" s="19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 ht="12.75">
      <c r="A982" s="18"/>
      <c r="B982" s="19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 ht="12.75">
      <c r="A983" s="18"/>
      <c r="B983" s="19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 ht="12.75">
      <c r="A984" s="18"/>
      <c r="B984" s="19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ht="12.75">
      <c r="A985" s="18"/>
      <c r="B985" s="19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ht="12.75">
      <c r="A986" s="18"/>
      <c r="B986" s="19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ht="12.75">
      <c r="A987" s="18"/>
      <c r="B987" s="19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ht="12.75">
      <c r="A988" s="18"/>
      <c r="B988" s="19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ht="12.75">
      <c r="A989" s="18"/>
      <c r="B989" s="19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ht="12.75">
      <c r="A990" s="18"/>
      <c r="B990" s="19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ht="12.75">
      <c r="A991" s="18"/>
      <c r="B991" s="19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ht="12.75">
      <c r="A992" s="18"/>
      <c r="B992" s="19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ht="12.75">
      <c r="A993" s="18"/>
      <c r="B993" s="19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ht="12.75">
      <c r="A994" s="18"/>
      <c r="B994" s="19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ht="12.75">
      <c r="A995" s="18"/>
      <c r="B995" s="19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ht="12.75">
      <c r="A996" s="18"/>
      <c r="B996" s="19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2.75">
      <c r="A997" s="18"/>
      <c r="B997" s="19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2.75">
      <c r="A998" s="18"/>
      <c r="B998" s="19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2.75">
      <c r="A999" s="18"/>
      <c r="B999" s="19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2.75">
      <c r="A1000" s="18"/>
      <c r="B1000" s="19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2.75">
      <c r="A1001" s="18"/>
      <c r="B1001" s="19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2.75">
      <c r="A1002" s="18"/>
      <c r="B1002" s="19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2.75">
      <c r="A1003" s="18"/>
      <c r="B1003" s="19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2.75">
      <c r="A1004" s="18"/>
      <c r="B1004" s="19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2.75">
      <c r="A1005" s="18"/>
      <c r="B1005" s="19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ht="12.75">
      <c r="A1006" s="18"/>
      <c r="B1006" s="19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</sheetData>
  <mergeCells count="11">
    <mergeCell ref="C182:AE182"/>
    <mergeCell ref="A135:A156"/>
    <mergeCell ref="A157:A178"/>
    <mergeCell ref="A91:A112"/>
    <mergeCell ref="A113:A134"/>
    <mergeCell ref="A3:A24"/>
    <mergeCell ref="A25:A46"/>
    <mergeCell ref="A47:A68"/>
    <mergeCell ref="A69:A90"/>
    <mergeCell ref="A1:B2"/>
    <mergeCell ref="C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205"/>
  <sheetViews>
    <sheetView topLeftCell="A173" workbookViewId="0">
      <selection activeCell="B182" sqref="B182:AE205"/>
    </sheetView>
  </sheetViews>
  <sheetFormatPr defaultColWidth="12.5703125" defaultRowHeight="15.75" customHeight="1"/>
  <cols>
    <col min="1" max="1" width="6.5703125" customWidth="1"/>
    <col min="2" max="2" width="44.5703125" customWidth="1"/>
    <col min="3" max="31" width="6.5703125" customWidth="1"/>
  </cols>
  <sheetData>
    <row r="1" spans="1:31">
      <c r="A1" s="59" t="s">
        <v>8</v>
      </c>
      <c r="B1" s="53"/>
      <c r="C1" s="58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1" t="s">
        <v>10</v>
      </c>
    </row>
    <row r="3" spans="1:31" ht="15.75" customHeight="1">
      <c r="A3" s="56">
        <v>27</v>
      </c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0">
        <v>0</v>
      </c>
    </row>
    <row r="4" spans="1:31" ht="15.75" customHeight="1">
      <c r="A4" s="45"/>
      <c r="B4" s="21" t="s">
        <v>12</v>
      </c>
      <c r="C4" s="22"/>
      <c r="D4" s="22"/>
      <c r="E4" s="22"/>
      <c r="F4" s="22"/>
      <c r="G4" s="22"/>
      <c r="H4" s="22"/>
      <c r="I4" s="20">
        <v>1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0">
        <v>1</v>
      </c>
    </row>
    <row r="5" spans="1:31" ht="15.75" customHeight="1">
      <c r="A5" s="45"/>
      <c r="B5" s="21" t="s">
        <v>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0">
        <v>0</v>
      </c>
    </row>
    <row r="6" spans="1:31" ht="15.75" customHeight="1">
      <c r="A6" s="45"/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0">
        <v>0</v>
      </c>
    </row>
    <row r="7" spans="1:31" ht="15.75" customHeight="1">
      <c r="A7" s="45"/>
      <c r="B7" s="21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0">
        <v>0</v>
      </c>
    </row>
    <row r="8" spans="1:31" ht="15.75" customHeight="1">
      <c r="A8" s="45"/>
      <c r="B8" s="21" t="s">
        <v>16</v>
      </c>
      <c r="C8" s="22"/>
      <c r="D8" s="22"/>
      <c r="E8" s="22"/>
      <c r="F8" s="20">
        <v>1</v>
      </c>
      <c r="G8" s="20">
        <v>1</v>
      </c>
      <c r="H8" s="20">
        <v>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0">
        <v>3</v>
      </c>
    </row>
    <row r="9" spans="1:31">
      <c r="A9" s="45"/>
      <c r="B9" s="21" t="s">
        <v>17</v>
      </c>
      <c r="C9" s="24">
        <v>1</v>
      </c>
      <c r="D9" s="25"/>
      <c r="E9" s="25"/>
      <c r="F9" s="24">
        <v>15</v>
      </c>
      <c r="G9" s="24">
        <v>12</v>
      </c>
      <c r="H9" s="24">
        <v>1</v>
      </c>
      <c r="I9" s="24">
        <v>1</v>
      </c>
      <c r="J9" s="24">
        <v>1</v>
      </c>
      <c r="K9" s="24">
        <v>3</v>
      </c>
      <c r="L9" s="24">
        <v>1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0">
        <v>35</v>
      </c>
    </row>
    <row r="10" spans="1:31">
      <c r="A10" s="45"/>
      <c r="B10" s="21" t="s">
        <v>18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>
        <v>0</v>
      </c>
    </row>
    <row r="11" spans="1:31">
      <c r="A11" s="45"/>
      <c r="B11" s="21" t="s">
        <v>19</v>
      </c>
      <c r="C11" s="28"/>
      <c r="D11" s="28"/>
      <c r="E11" s="28"/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0">
        <v>0</v>
      </c>
    </row>
    <row r="12" spans="1:31">
      <c r="A12" s="45"/>
      <c r="B12" s="21" t="s">
        <v>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0">
        <v>0</v>
      </c>
    </row>
    <row r="13" spans="1:31">
      <c r="A13" s="45"/>
      <c r="B13" s="21" t="s">
        <v>21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0">
        <v>0</v>
      </c>
    </row>
    <row r="14" spans="1:31">
      <c r="A14" s="45"/>
      <c r="B14" s="21" t="s">
        <v>22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0">
        <v>0</v>
      </c>
    </row>
    <row r="15" spans="1:31">
      <c r="A15" s="45"/>
      <c r="B15" s="21" t="s">
        <v>23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0">
        <v>0</v>
      </c>
    </row>
    <row r="16" spans="1:31">
      <c r="A16" s="45"/>
      <c r="B16" s="21" t="s">
        <v>24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0">
        <v>0</v>
      </c>
    </row>
    <row r="17" spans="1:31">
      <c r="A17" s="45"/>
      <c r="B17" s="21" t="s">
        <v>25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0">
        <v>0</v>
      </c>
    </row>
    <row r="18" spans="1:31">
      <c r="A18" s="45"/>
      <c r="B18" s="21" t="s">
        <v>26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0">
        <v>0</v>
      </c>
    </row>
    <row r="19" spans="1:31">
      <c r="A19" s="45"/>
      <c r="B19" s="21" t="s">
        <v>27</v>
      </c>
      <c r="C19" s="20">
        <v>24</v>
      </c>
      <c r="D19" s="20">
        <v>34</v>
      </c>
      <c r="E19" s="20">
        <v>44</v>
      </c>
      <c r="F19" s="20">
        <v>701</v>
      </c>
      <c r="G19" s="20">
        <v>629</v>
      </c>
      <c r="H19" s="20">
        <v>145</v>
      </c>
      <c r="I19" s="20">
        <v>28</v>
      </c>
      <c r="J19" s="20">
        <v>215</v>
      </c>
      <c r="K19" s="20">
        <v>159</v>
      </c>
      <c r="L19" s="20">
        <v>17</v>
      </c>
      <c r="M19" s="20">
        <v>6</v>
      </c>
      <c r="N19" s="25"/>
      <c r="O19" s="22"/>
      <c r="P19" s="22"/>
      <c r="Q19" s="20">
        <v>9</v>
      </c>
      <c r="R19" s="20">
        <v>6</v>
      </c>
      <c r="S19" s="20">
        <v>2</v>
      </c>
      <c r="T19" s="20">
        <v>4</v>
      </c>
      <c r="U19" s="20">
        <v>1</v>
      </c>
      <c r="V19" s="20">
        <v>11</v>
      </c>
      <c r="W19" s="25"/>
      <c r="X19" s="20">
        <v>2</v>
      </c>
      <c r="Y19" s="22"/>
      <c r="Z19" s="20">
        <v>2</v>
      </c>
      <c r="AA19" s="25"/>
      <c r="AB19" s="25"/>
      <c r="AC19" s="25"/>
      <c r="AD19" s="25"/>
      <c r="AE19" s="20">
        <v>2039</v>
      </c>
    </row>
    <row r="20" spans="1:31">
      <c r="A20" s="45"/>
      <c r="B20" s="21" t="s">
        <v>28</v>
      </c>
      <c r="C20" s="20">
        <v>66</v>
      </c>
      <c r="D20" s="20">
        <v>3</v>
      </c>
      <c r="E20" s="22"/>
      <c r="F20" s="20">
        <v>40</v>
      </c>
      <c r="G20" s="20">
        <v>36</v>
      </c>
      <c r="H20" s="20">
        <v>9</v>
      </c>
      <c r="I20" s="20">
        <v>4</v>
      </c>
      <c r="J20" s="20">
        <v>15</v>
      </c>
      <c r="K20" s="20">
        <v>9</v>
      </c>
      <c r="L20" s="25"/>
      <c r="M20" s="25"/>
      <c r="N20" s="25"/>
      <c r="O20" s="25"/>
      <c r="P20" s="25"/>
      <c r="Q20" s="24">
        <v>1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0">
        <v>183</v>
      </c>
    </row>
    <row r="21" spans="1:31">
      <c r="A21" s="45"/>
      <c r="B21" s="27" t="s">
        <v>29</v>
      </c>
      <c r="C21" s="68"/>
      <c r="D21" s="22"/>
      <c r="E21" s="22"/>
      <c r="F21" s="22"/>
      <c r="G21" s="22"/>
      <c r="H21" s="22"/>
      <c r="I21" s="22"/>
      <c r="J21" s="22"/>
      <c r="K21" s="22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0">
        <v>0</v>
      </c>
    </row>
    <row r="22" spans="1:31">
      <c r="A22" s="45"/>
      <c r="B22" s="21" t="s">
        <v>30</v>
      </c>
      <c r="C22" s="22"/>
      <c r="D22" s="22"/>
      <c r="E22" s="22"/>
      <c r="F22" s="22"/>
      <c r="G22" s="22"/>
      <c r="H22" s="22"/>
      <c r="I22" s="22"/>
      <c r="J22" s="22"/>
      <c r="K22" s="22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0">
        <v>0</v>
      </c>
    </row>
    <row r="23" spans="1:31">
      <c r="A23" s="45"/>
      <c r="B23" s="21" t="s">
        <v>31</v>
      </c>
      <c r="C23" s="22"/>
      <c r="D23" s="22"/>
      <c r="E23" s="22"/>
      <c r="F23" s="22"/>
      <c r="G23" s="22"/>
      <c r="H23" s="22"/>
      <c r="I23" s="22"/>
      <c r="J23" s="22"/>
      <c r="K23" s="2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0">
        <v>0</v>
      </c>
    </row>
    <row r="24" spans="1:31">
      <c r="A24" s="46"/>
      <c r="B24" s="21" t="s">
        <v>10</v>
      </c>
      <c r="C24" s="24">
        <v>91</v>
      </c>
      <c r="D24" s="24">
        <v>37</v>
      </c>
      <c r="E24" s="24">
        <v>44</v>
      </c>
      <c r="F24" s="24">
        <v>757</v>
      </c>
      <c r="G24" s="24">
        <v>678</v>
      </c>
      <c r="H24" s="24">
        <v>156</v>
      </c>
      <c r="I24" s="24">
        <v>34</v>
      </c>
      <c r="J24" s="24">
        <v>231</v>
      </c>
      <c r="K24" s="24">
        <v>171</v>
      </c>
      <c r="L24" s="24">
        <v>18</v>
      </c>
      <c r="M24" s="24">
        <v>6</v>
      </c>
      <c r="N24" s="24">
        <v>0</v>
      </c>
      <c r="O24" s="24">
        <v>0</v>
      </c>
      <c r="P24" s="24">
        <v>0</v>
      </c>
      <c r="Q24" s="24">
        <v>10</v>
      </c>
      <c r="R24" s="24">
        <v>6</v>
      </c>
      <c r="S24" s="24">
        <v>2</v>
      </c>
      <c r="T24" s="24">
        <v>4</v>
      </c>
      <c r="U24" s="24">
        <v>1</v>
      </c>
      <c r="V24" s="24">
        <v>11</v>
      </c>
      <c r="W24" s="24">
        <v>0</v>
      </c>
      <c r="X24" s="24">
        <v>2</v>
      </c>
      <c r="Y24" s="24">
        <v>0</v>
      </c>
      <c r="Z24" s="24">
        <v>2</v>
      </c>
      <c r="AA24" s="24">
        <v>0</v>
      </c>
      <c r="AB24" s="24">
        <v>0</v>
      </c>
      <c r="AC24" s="24">
        <v>0</v>
      </c>
      <c r="AD24" s="24">
        <v>0</v>
      </c>
      <c r="AE24" s="24">
        <v>2261</v>
      </c>
    </row>
    <row r="25" spans="1:31" ht="15.75" customHeight="1">
      <c r="A25" s="56">
        <v>26</v>
      </c>
      <c r="B25" s="21" t="s">
        <v>11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0">
        <v>0</v>
      </c>
    </row>
    <row r="26" spans="1:31" ht="15.75" customHeight="1">
      <c r="A26" s="45"/>
      <c r="B26" s="21" t="s">
        <v>12</v>
      </c>
      <c r="C26" s="22"/>
      <c r="D26" s="22"/>
      <c r="E26" s="22"/>
      <c r="F26" s="20">
        <v>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0">
        <v>1</v>
      </c>
    </row>
    <row r="27" spans="1:31" ht="15.75" customHeight="1">
      <c r="A27" s="45"/>
      <c r="B27" s="21" t="s">
        <v>13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0">
        <v>0</v>
      </c>
    </row>
    <row r="28" spans="1:31" ht="15.75" customHeight="1">
      <c r="A28" s="45"/>
      <c r="B28" s="21" t="s">
        <v>14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0">
        <v>0</v>
      </c>
    </row>
    <row r="29" spans="1:31" ht="15.75" customHeight="1">
      <c r="A29" s="45"/>
      <c r="B29" s="21" t="s">
        <v>15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0">
        <v>0</v>
      </c>
    </row>
    <row r="30" spans="1:31" ht="15.75" customHeight="1">
      <c r="A30" s="45"/>
      <c r="B30" s="21" t="s">
        <v>16</v>
      </c>
      <c r="C30" s="22"/>
      <c r="D30" s="22"/>
      <c r="E30" s="22"/>
      <c r="F30" s="20">
        <v>1</v>
      </c>
      <c r="G30" s="20">
        <v>1</v>
      </c>
      <c r="H30" s="22"/>
      <c r="I30" s="22"/>
      <c r="J30" s="22"/>
      <c r="K30" s="22"/>
      <c r="L30" s="20">
        <v>1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0">
        <v>3</v>
      </c>
    </row>
    <row r="31" spans="1:31">
      <c r="A31" s="45"/>
      <c r="B31" s="21" t="s">
        <v>17</v>
      </c>
      <c r="C31" s="24">
        <v>0</v>
      </c>
      <c r="D31" s="24">
        <v>17</v>
      </c>
      <c r="E31" s="24">
        <v>25</v>
      </c>
      <c r="F31" s="24">
        <v>315</v>
      </c>
      <c r="G31" s="24">
        <v>267</v>
      </c>
      <c r="H31" s="24">
        <v>59</v>
      </c>
      <c r="I31" s="24">
        <v>10</v>
      </c>
      <c r="J31" s="24">
        <v>81</v>
      </c>
      <c r="K31" s="24">
        <v>66</v>
      </c>
      <c r="L31" s="24">
        <v>4</v>
      </c>
      <c r="M31" s="24">
        <v>3</v>
      </c>
      <c r="N31" s="25"/>
      <c r="O31" s="25"/>
      <c r="P31" s="25"/>
      <c r="Q31" s="24">
        <v>6</v>
      </c>
      <c r="R31" s="24">
        <v>1</v>
      </c>
      <c r="S31" s="25"/>
      <c r="T31" s="24">
        <v>3</v>
      </c>
      <c r="U31" s="24">
        <v>1</v>
      </c>
      <c r="V31" s="24">
        <v>3</v>
      </c>
      <c r="W31" s="25"/>
      <c r="X31" s="25"/>
      <c r="Y31" s="25"/>
      <c r="Z31" s="25"/>
      <c r="AA31" s="25"/>
      <c r="AB31" s="25"/>
      <c r="AC31" s="25"/>
      <c r="AD31" s="25"/>
      <c r="AE31" s="20">
        <v>861</v>
      </c>
    </row>
    <row r="32" spans="1:31">
      <c r="A32" s="45"/>
      <c r="B32" s="21" t="s">
        <v>18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0">
        <v>0</v>
      </c>
    </row>
    <row r="33" spans="1:31">
      <c r="A33" s="45"/>
      <c r="B33" s="21" t="s">
        <v>19</v>
      </c>
      <c r="C33" s="28"/>
      <c r="D33" s="28"/>
      <c r="E33" s="28"/>
      <c r="F33" s="22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0">
        <v>0</v>
      </c>
    </row>
    <row r="34" spans="1:31">
      <c r="A34" s="45"/>
      <c r="B34" s="21" t="s">
        <v>20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0">
        <v>0</v>
      </c>
    </row>
    <row r="35" spans="1:31">
      <c r="A35" s="45"/>
      <c r="B35" s="21" t="s">
        <v>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0">
        <v>0</v>
      </c>
    </row>
    <row r="36" spans="1:31">
      <c r="A36" s="45"/>
      <c r="B36" s="21" t="s">
        <v>22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0">
        <v>0</v>
      </c>
    </row>
    <row r="37" spans="1:31">
      <c r="A37" s="45"/>
      <c r="B37" s="21" t="s">
        <v>23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0">
        <v>0</v>
      </c>
    </row>
    <row r="38" spans="1:31">
      <c r="A38" s="45"/>
      <c r="B38" s="21" t="s">
        <v>24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0">
        <v>0</v>
      </c>
    </row>
    <row r="39" spans="1:31">
      <c r="A39" s="45"/>
      <c r="B39" s="21" t="s">
        <v>25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0">
        <v>0</v>
      </c>
    </row>
    <row r="40" spans="1:31">
      <c r="A40" s="45"/>
      <c r="B40" s="21" t="s">
        <v>26</v>
      </c>
      <c r="C40" s="25"/>
      <c r="D40" s="24">
        <v>1</v>
      </c>
      <c r="E40" s="25"/>
      <c r="F40" s="24">
        <v>12</v>
      </c>
      <c r="G40" s="24">
        <v>10</v>
      </c>
      <c r="H40" s="24">
        <v>1</v>
      </c>
      <c r="I40" s="24">
        <v>1</v>
      </c>
      <c r="J40" s="25"/>
      <c r="K40" s="24">
        <v>5</v>
      </c>
      <c r="L40" s="24">
        <v>2</v>
      </c>
      <c r="M40" s="25"/>
      <c r="N40" s="25"/>
      <c r="O40" s="25"/>
      <c r="P40" s="25"/>
      <c r="Q40" s="25"/>
      <c r="R40" s="25"/>
      <c r="S40" s="25"/>
      <c r="T40" s="25"/>
      <c r="U40" s="25"/>
      <c r="V40" s="24">
        <v>1</v>
      </c>
      <c r="W40" s="25"/>
      <c r="X40" s="25"/>
      <c r="Y40" s="25"/>
      <c r="Z40" s="25"/>
      <c r="AA40" s="25"/>
      <c r="AB40" s="25"/>
      <c r="AC40" s="25"/>
      <c r="AD40" s="25"/>
      <c r="AE40" s="20">
        <v>33</v>
      </c>
    </row>
    <row r="41" spans="1:31">
      <c r="A41" s="45"/>
      <c r="B41" s="21" t="s">
        <v>27</v>
      </c>
      <c r="C41" s="20">
        <v>21</v>
      </c>
      <c r="D41" s="20">
        <v>43</v>
      </c>
      <c r="E41" s="20">
        <v>55</v>
      </c>
      <c r="F41" s="20">
        <v>748</v>
      </c>
      <c r="G41" s="20">
        <v>629</v>
      </c>
      <c r="H41" s="20">
        <v>133</v>
      </c>
      <c r="I41" s="20">
        <v>41</v>
      </c>
      <c r="J41" s="20">
        <v>208</v>
      </c>
      <c r="K41" s="20">
        <v>164</v>
      </c>
      <c r="L41" s="20">
        <v>17</v>
      </c>
      <c r="M41" s="20">
        <v>4</v>
      </c>
      <c r="N41" s="25"/>
      <c r="O41" s="20">
        <v>1</v>
      </c>
      <c r="P41" s="20">
        <v>1</v>
      </c>
      <c r="Q41" s="20">
        <v>7</v>
      </c>
      <c r="R41" s="20">
        <v>5</v>
      </c>
      <c r="S41" s="20">
        <v>2</v>
      </c>
      <c r="T41" s="20">
        <v>2</v>
      </c>
      <c r="U41" s="20">
        <v>1</v>
      </c>
      <c r="V41" s="20">
        <v>7</v>
      </c>
      <c r="W41" s="25"/>
      <c r="X41" s="20">
        <v>2</v>
      </c>
      <c r="Y41" s="22"/>
      <c r="Z41" s="20">
        <v>2</v>
      </c>
      <c r="AA41" s="25"/>
      <c r="AB41" s="25"/>
      <c r="AC41" s="25"/>
      <c r="AD41" s="25"/>
      <c r="AE41" s="20">
        <v>2093</v>
      </c>
    </row>
    <row r="42" spans="1:31">
      <c r="A42" s="45"/>
      <c r="B42" s="21" t="s">
        <v>28</v>
      </c>
      <c r="C42" s="20">
        <v>1</v>
      </c>
      <c r="D42" s="22"/>
      <c r="E42" s="22"/>
      <c r="F42" s="20">
        <v>2</v>
      </c>
      <c r="G42" s="20">
        <v>3</v>
      </c>
      <c r="H42" s="22"/>
      <c r="I42" s="20">
        <v>1</v>
      </c>
      <c r="J42" s="20">
        <v>2</v>
      </c>
      <c r="K42" s="20">
        <v>1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0">
        <v>10</v>
      </c>
    </row>
    <row r="43" spans="1:31">
      <c r="A43" s="45"/>
      <c r="B43" s="27" t="s">
        <v>29</v>
      </c>
      <c r="C43" s="68"/>
      <c r="D43" s="22"/>
      <c r="E43" s="22"/>
      <c r="F43" s="22"/>
      <c r="G43" s="22"/>
      <c r="H43" s="22"/>
      <c r="I43" s="22"/>
      <c r="J43" s="22"/>
      <c r="K43" s="22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0">
        <v>0</v>
      </c>
    </row>
    <row r="44" spans="1:31">
      <c r="A44" s="45"/>
      <c r="B44" s="21" t="s">
        <v>30</v>
      </c>
      <c r="C44" s="22"/>
      <c r="D44" s="22"/>
      <c r="E44" s="22"/>
      <c r="F44" s="22"/>
      <c r="G44" s="22"/>
      <c r="H44" s="22"/>
      <c r="I44" s="22"/>
      <c r="J44" s="22"/>
      <c r="K44" s="22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0">
        <v>0</v>
      </c>
    </row>
    <row r="45" spans="1:31">
      <c r="A45" s="45"/>
      <c r="B45" s="21" t="s">
        <v>31</v>
      </c>
      <c r="C45" s="22"/>
      <c r="D45" s="22"/>
      <c r="E45" s="22"/>
      <c r="F45" s="22"/>
      <c r="G45" s="22"/>
      <c r="H45" s="22"/>
      <c r="I45" s="22"/>
      <c r="J45" s="22"/>
      <c r="K45" s="22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0">
        <v>0</v>
      </c>
    </row>
    <row r="46" spans="1:31">
      <c r="A46" s="46"/>
      <c r="B46" s="21" t="s">
        <v>10</v>
      </c>
      <c r="C46" s="24">
        <v>22</v>
      </c>
      <c r="D46" s="24">
        <v>61</v>
      </c>
      <c r="E46" s="24">
        <v>80</v>
      </c>
      <c r="F46" s="24">
        <v>1079</v>
      </c>
      <c r="G46" s="24">
        <v>910</v>
      </c>
      <c r="H46" s="24">
        <v>193</v>
      </c>
      <c r="I46" s="24">
        <v>53</v>
      </c>
      <c r="J46" s="24">
        <v>291</v>
      </c>
      <c r="K46" s="24">
        <v>236</v>
      </c>
      <c r="L46" s="24">
        <v>24</v>
      </c>
      <c r="M46" s="24">
        <v>7</v>
      </c>
      <c r="N46" s="24">
        <v>0</v>
      </c>
      <c r="O46" s="24">
        <v>1</v>
      </c>
      <c r="P46" s="24">
        <v>1</v>
      </c>
      <c r="Q46" s="24">
        <v>13</v>
      </c>
      <c r="R46" s="24">
        <v>6</v>
      </c>
      <c r="S46" s="24">
        <v>2</v>
      </c>
      <c r="T46" s="24">
        <v>5</v>
      </c>
      <c r="U46" s="24">
        <v>2</v>
      </c>
      <c r="V46" s="24">
        <v>11</v>
      </c>
      <c r="W46" s="24">
        <v>0</v>
      </c>
      <c r="X46" s="24">
        <v>2</v>
      </c>
      <c r="Y46" s="24">
        <v>0</v>
      </c>
      <c r="Z46" s="24">
        <v>2</v>
      </c>
      <c r="AA46" s="24">
        <v>0</v>
      </c>
      <c r="AB46" s="24">
        <v>0</v>
      </c>
      <c r="AC46" s="24">
        <v>0</v>
      </c>
      <c r="AD46" s="24">
        <v>0</v>
      </c>
      <c r="AE46" s="24">
        <v>3001</v>
      </c>
    </row>
    <row r="47" spans="1:31" ht="12.75">
      <c r="A47" s="56">
        <v>25</v>
      </c>
      <c r="B47" s="21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0">
        <v>0</v>
      </c>
    </row>
    <row r="48" spans="1:31" ht="12.75">
      <c r="A48" s="45"/>
      <c r="B48" s="21" t="s">
        <v>12</v>
      </c>
      <c r="C48" s="22"/>
      <c r="D48" s="22"/>
      <c r="E48" s="22"/>
      <c r="F48" s="20">
        <v>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0">
        <v>1</v>
      </c>
    </row>
    <row r="49" spans="1:31" ht="12.75">
      <c r="A49" s="45"/>
      <c r="B49" s="21" t="s">
        <v>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0">
        <v>0</v>
      </c>
    </row>
    <row r="50" spans="1:31" ht="12.75">
      <c r="A50" s="45"/>
      <c r="B50" s="21" t="s">
        <v>14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0">
        <v>0</v>
      </c>
    </row>
    <row r="51" spans="1:31" ht="12.75">
      <c r="A51" s="45"/>
      <c r="B51" s="21" t="s">
        <v>15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0">
        <v>0</v>
      </c>
    </row>
    <row r="52" spans="1:31" ht="12.75">
      <c r="A52" s="45"/>
      <c r="B52" s="21" t="s">
        <v>16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0">
        <v>0</v>
      </c>
    </row>
    <row r="53" spans="1:31">
      <c r="A53" s="45"/>
      <c r="B53" s="21" t="s">
        <v>17</v>
      </c>
      <c r="C53" s="24">
        <v>7</v>
      </c>
      <c r="D53" s="24">
        <v>14</v>
      </c>
      <c r="E53" s="24">
        <v>21</v>
      </c>
      <c r="F53" s="24">
        <v>323</v>
      </c>
      <c r="G53" s="24">
        <v>246</v>
      </c>
      <c r="H53" s="24">
        <v>62</v>
      </c>
      <c r="I53" s="24">
        <v>11</v>
      </c>
      <c r="J53" s="24">
        <v>92</v>
      </c>
      <c r="K53" s="24">
        <v>74</v>
      </c>
      <c r="L53" s="24">
        <v>7</v>
      </c>
      <c r="M53" s="24">
        <v>3</v>
      </c>
      <c r="N53" s="25"/>
      <c r="O53" s="25"/>
      <c r="P53" s="24">
        <v>1</v>
      </c>
      <c r="Q53" s="24">
        <v>4</v>
      </c>
      <c r="R53" s="24">
        <v>1</v>
      </c>
      <c r="S53" s="25"/>
      <c r="T53" s="24">
        <v>2</v>
      </c>
      <c r="U53" s="25"/>
      <c r="V53" s="24">
        <v>3</v>
      </c>
      <c r="W53" s="25"/>
      <c r="X53" s="25"/>
      <c r="Y53" s="25"/>
      <c r="Z53" s="25"/>
      <c r="AA53" s="25"/>
      <c r="AB53" s="25"/>
      <c r="AC53" s="25"/>
      <c r="AD53" s="25"/>
      <c r="AE53" s="20">
        <v>871</v>
      </c>
    </row>
    <row r="54" spans="1:31">
      <c r="A54" s="45"/>
      <c r="B54" s="21" t="s">
        <v>18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0">
        <v>0</v>
      </c>
    </row>
    <row r="55" spans="1:31" ht="18">
      <c r="A55" s="45"/>
      <c r="B55" s="21" t="s">
        <v>19</v>
      </c>
      <c r="C55" s="28"/>
      <c r="D55" s="28"/>
      <c r="E55" s="28"/>
      <c r="F55" s="22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0">
        <v>0</v>
      </c>
    </row>
    <row r="56" spans="1:31">
      <c r="A56" s="45"/>
      <c r="B56" s="21" t="s">
        <v>20</v>
      </c>
      <c r="C56" s="25"/>
      <c r="D56" s="25"/>
      <c r="E56" s="25"/>
      <c r="F56" s="24"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0">
        <v>1</v>
      </c>
    </row>
    <row r="57" spans="1:31">
      <c r="A57" s="45"/>
      <c r="B57" s="21" t="s">
        <v>21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0">
        <v>0</v>
      </c>
    </row>
    <row r="58" spans="1:31">
      <c r="A58" s="45"/>
      <c r="B58" s="21" t="s">
        <v>22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0">
        <v>0</v>
      </c>
    </row>
    <row r="59" spans="1:31">
      <c r="A59" s="45"/>
      <c r="B59" s="21" t="s">
        <v>23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0">
        <v>0</v>
      </c>
    </row>
    <row r="60" spans="1:31">
      <c r="A60" s="45"/>
      <c r="B60" s="21" t="s">
        <v>24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0">
        <v>0</v>
      </c>
    </row>
    <row r="61" spans="1:31">
      <c r="A61" s="45"/>
      <c r="B61" s="21" t="s">
        <v>25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0">
        <v>0</v>
      </c>
    </row>
    <row r="62" spans="1:31">
      <c r="A62" s="45"/>
      <c r="B62" s="21" t="s">
        <v>26</v>
      </c>
      <c r="C62" s="25"/>
      <c r="D62" s="25"/>
      <c r="E62" s="25"/>
      <c r="F62" s="24">
        <v>16</v>
      </c>
      <c r="G62" s="24">
        <v>9</v>
      </c>
      <c r="H62" s="24">
        <v>1</v>
      </c>
      <c r="I62" s="24">
        <v>1</v>
      </c>
      <c r="J62" s="24">
        <v>4</v>
      </c>
      <c r="K62" s="24">
        <v>1</v>
      </c>
      <c r="L62" s="25"/>
      <c r="M62" s="25"/>
      <c r="N62" s="25"/>
      <c r="O62" s="25"/>
      <c r="P62" s="25"/>
      <c r="Q62" s="25"/>
      <c r="R62" s="25"/>
      <c r="S62" s="25"/>
      <c r="T62" s="25"/>
      <c r="U62" s="24">
        <v>1</v>
      </c>
      <c r="V62" s="25"/>
      <c r="W62" s="25"/>
      <c r="X62" s="25"/>
      <c r="Y62" s="25"/>
      <c r="Z62" s="25"/>
      <c r="AA62" s="25"/>
      <c r="AB62" s="25"/>
      <c r="AC62" s="25"/>
      <c r="AD62" s="25"/>
      <c r="AE62" s="20">
        <v>33</v>
      </c>
    </row>
    <row r="63" spans="1:31">
      <c r="A63" s="45"/>
      <c r="B63" s="21" t="s">
        <v>27</v>
      </c>
      <c r="C63" s="20">
        <v>24</v>
      </c>
      <c r="D63" s="20">
        <v>47</v>
      </c>
      <c r="E63" s="20">
        <v>59</v>
      </c>
      <c r="F63" s="20">
        <v>737</v>
      </c>
      <c r="G63" s="20">
        <v>651</v>
      </c>
      <c r="H63" s="20">
        <v>130</v>
      </c>
      <c r="I63" s="20">
        <v>40</v>
      </c>
      <c r="J63" s="20">
        <v>197</v>
      </c>
      <c r="K63" s="20">
        <v>157</v>
      </c>
      <c r="L63" s="20">
        <v>15</v>
      </c>
      <c r="M63" s="20">
        <v>4</v>
      </c>
      <c r="N63" s="25"/>
      <c r="O63" s="20">
        <v>1</v>
      </c>
      <c r="P63" s="22"/>
      <c r="Q63" s="20">
        <v>9</v>
      </c>
      <c r="R63" s="20">
        <v>5</v>
      </c>
      <c r="S63" s="20">
        <v>2</v>
      </c>
      <c r="T63" s="20">
        <v>3</v>
      </c>
      <c r="U63" s="20">
        <v>1</v>
      </c>
      <c r="V63" s="20">
        <v>8</v>
      </c>
      <c r="W63" s="25"/>
      <c r="X63" s="20">
        <v>2</v>
      </c>
      <c r="Y63" s="22"/>
      <c r="Z63" s="20">
        <v>2</v>
      </c>
      <c r="AA63" s="25"/>
      <c r="AB63" s="25"/>
      <c r="AC63" s="25"/>
      <c r="AD63" s="25"/>
      <c r="AE63" s="20">
        <v>2094</v>
      </c>
    </row>
    <row r="64" spans="1:31">
      <c r="A64" s="45"/>
      <c r="B64" s="21" t="s">
        <v>28</v>
      </c>
      <c r="C64" s="22"/>
      <c r="D64" s="22"/>
      <c r="E64" s="22"/>
      <c r="F64" s="20">
        <v>1</v>
      </c>
      <c r="G64" s="20">
        <v>3</v>
      </c>
      <c r="H64" s="22"/>
      <c r="I64" s="20">
        <v>1</v>
      </c>
      <c r="J64" s="20">
        <v>2</v>
      </c>
      <c r="K64" s="22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0">
        <v>7</v>
      </c>
    </row>
    <row r="65" spans="1:31">
      <c r="A65" s="45"/>
      <c r="B65" s="23"/>
      <c r="C65" s="23"/>
      <c r="D65" s="23"/>
      <c r="E65" s="23"/>
      <c r="F65" s="20"/>
      <c r="G65" s="20"/>
      <c r="H65" s="23"/>
      <c r="I65" s="20"/>
      <c r="J65" s="20"/>
      <c r="K65" s="23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0"/>
    </row>
    <row r="66" spans="1:31">
      <c r="A66" s="45"/>
      <c r="B66" s="23"/>
      <c r="C66" s="23"/>
      <c r="D66" s="23"/>
      <c r="E66" s="23"/>
      <c r="F66" s="20"/>
      <c r="G66" s="20"/>
      <c r="H66" s="23"/>
      <c r="I66" s="20"/>
      <c r="J66" s="20"/>
      <c r="K66" s="23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0"/>
    </row>
    <row r="67" spans="1:31">
      <c r="A67" s="45"/>
      <c r="B67" s="23"/>
      <c r="C67" s="23"/>
      <c r="D67" s="23"/>
      <c r="E67" s="23"/>
      <c r="F67" s="20"/>
      <c r="G67" s="20"/>
      <c r="H67" s="23"/>
      <c r="I67" s="20"/>
      <c r="J67" s="20"/>
      <c r="K67" s="23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0"/>
    </row>
    <row r="68" spans="1:31">
      <c r="A68" s="46"/>
      <c r="B68" s="21" t="s">
        <v>10</v>
      </c>
      <c r="C68" s="24">
        <v>31</v>
      </c>
      <c r="D68" s="24">
        <v>61</v>
      </c>
      <c r="E68" s="24">
        <v>80</v>
      </c>
      <c r="F68" s="24">
        <v>1079</v>
      </c>
      <c r="G68" s="24">
        <v>909</v>
      </c>
      <c r="H68" s="24">
        <v>193</v>
      </c>
      <c r="I68" s="24">
        <v>53</v>
      </c>
      <c r="J68" s="24">
        <v>295</v>
      </c>
      <c r="K68" s="24">
        <v>232</v>
      </c>
      <c r="L68" s="24">
        <v>22</v>
      </c>
      <c r="M68" s="24">
        <v>7</v>
      </c>
      <c r="N68" s="24">
        <v>0</v>
      </c>
      <c r="O68" s="24">
        <v>1</v>
      </c>
      <c r="P68" s="24">
        <v>1</v>
      </c>
      <c r="Q68" s="24">
        <v>13</v>
      </c>
      <c r="R68" s="24">
        <v>6</v>
      </c>
      <c r="S68" s="24">
        <v>2</v>
      </c>
      <c r="T68" s="24">
        <v>5</v>
      </c>
      <c r="U68" s="24">
        <v>2</v>
      </c>
      <c r="V68" s="24">
        <v>11</v>
      </c>
      <c r="W68" s="24">
        <v>0</v>
      </c>
      <c r="X68" s="24">
        <v>2</v>
      </c>
      <c r="Y68" s="24">
        <v>0</v>
      </c>
      <c r="Z68" s="24">
        <v>2</v>
      </c>
      <c r="AA68" s="24">
        <v>0</v>
      </c>
      <c r="AB68" s="24">
        <v>0</v>
      </c>
      <c r="AC68" s="24">
        <v>0</v>
      </c>
      <c r="AD68" s="24">
        <v>0</v>
      </c>
      <c r="AE68" s="20">
        <v>3007</v>
      </c>
    </row>
    <row r="69" spans="1:31" ht="12.75">
      <c r="A69" s="56">
        <v>24</v>
      </c>
      <c r="B69" s="21" t="s">
        <v>11</v>
      </c>
      <c r="C69" s="22"/>
      <c r="D69" s="22"/>
      <c r="E69" s="22"/>
      <c r="F69" s="23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0">
        <v>0</v>
      </c>
    </row>
    <row r="70" spans="1:31" ht="12.75">
      <c r="A70" s="45"/>
      <c r="B70" s="21" t="s">
        <v>12</v>
      </c>
      <c r="C70" s="22"/>
      <c r="D70" s="22"/>
      <c r="E70" s="22"/>
      <c r="F70" s="20">
        <v>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0">
        <v>1</v>
      </c>
    </row>
    <row r="71" spans="1:31" ht="12.75">
      <c r="A71" s="45"/>
      <c r="B71" s="21" t="s">
        <v>13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0">
        <v>0</v>
      </c>
    </row>
    <row r="72" spans="1:31" ht="12.75">
      <c r="A72" s="45"/>
      <c r="B72" s="21" t="s">
        <v>14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0">
        <v>0</v>
      </c>
    </row>
    <row r="73" spans="1:31" ht="12.75">
      <c r="A73" s="45"/>
      <c r="B73" s="21" t="s">
        <v>15</v>
      </c>
      <c r="C73" s="22"/>
      <c r="D73" s="22"/>
      <c r="E73" s="22"/>
      <c r="F73" s="23"/>
      <c r="G73" s="23"/>
      <c r="H73" s="22"/>
      <c r="I73" s="22"/>
      <c r="J73" s="22"/>
      <c r="K73" s="22"/>
      <c r="L73" s="23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0">
        <v>0</v>
      </c>
    </row>
    <row r="74" spans="1:31" ht="12.75">
      <c r="A74" s="45"/>
      <c r="B74" s="21" t="s">
        <v>16</v>
      </c>
      <c r="C74" s="23"/>
      <c r="D74" s="23"/>
      <c r="E74" s="23"/>
      <c r="F74" s="20">
        <v>1</v>
      </c>
      <c r="G74" s="20">
        <v>1</v>
      </c>
      <c r="H74" s="23"/>
      <c r="I74" s="23"/>
      <c r="J74" s="23"/>
      <c r="K74" s="23"/>
      <c r="L74" s="20">
        <v>1</v>
      </c>
      <c r="M74" s="23"/>
      <c r="N74" s="22"/>
      <c r="O74" s="22"/>
      <c r="P74" s="22"/>
      <c r="Q74" s="23"/>
      <c r="R74" s="23"/>
      <c r="S74" s="22"/>
      <c r="T74" s="23"/>
      <c r="U74" s="23"/>
      <c r="V74" s="23"/>
      <c r="W74" s="22"/>
      <c r="X74" s="22"/>
      <c r="Y74" s="22"/>
      <c r="Z74" s="22"/>
      <c r="AA74" s="22"/>
      <c r="AB74" s="22"/>
      <c r="AC74" s="22"/>
      <c r="AD74" s="22"/>
      <c r="AE74" s="20">
        <v>3</v>
      </c>
    </row>
    <row r="75" spans="1:31">
      <c r="A75" s="45"/>
      <c r="B75" s="21" t="s">
        <v>17</v>
      </c>
      <c r="C75" s="24">
        <v>0</v>
      </c>
      <c r="D75" s="24">
        <v>17</v>
      </c>
      <c r="E75" s="24">
        <v>25</v>
      </c>
      <c r="F75" s="24">
        <v>315</v>
      </c>
      <c r="G75" s="24">
        <v>267</v>
      </c>
      <c r="H75" s="24">
        <v>59</v>
      </c>
      <c r="I75" s="24">
        <v>10</v>
      </c>
      <c r="J75" s="24">
        <v>81</v>
      </c>
      <c r="K75" s="24">
        <v>66</v>
      </c>
      <c r="L75" s="24">
        <v>4</v>
      </c>
      <c r="M75" s="24">
        <v>3</v>
      </c>
      <c r="N75" s="25"/>
      <c r="O75" s="25"/>
      <c r="P75" s="25"/>
      <c r="Q75" s="24">
        <v>6</v>
      </c>
      <c r="R75" s="24">
        <v>1</v>
      </c>
      <c r="S75" s="25"/>
      <c r="T75" s="24">
        <v>3</v>
      </c>
      <c r="U75" s="24">
        <v>1</v>
      </c>
      <c r="V75" s="24">
        <v>3</v>
      </c>
      <c r="W75" s="25"/>
      <c r="X75" s="25"/>
      <c r="Y75" s="25"/>
      <c r="Z75" s="25"/>
      <c r="AA75" s="25"/>
      <c r="AB75" s="25"/>
      <c r="AC75" s="25"/>
      <c r="AD75" s="25"/>
      <c r="AE75" s="20">
        <v>861</v>
      </c>
    </row>
    <row r="76" spans="1:31">
      <c r="A76" s="45"/>
      <c r="B76" s="21" t="s">
        <v>18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0">
        <v>0</v>
      </c>
    </row>
    <row r="77" spans="1:31" ht="18">
      <c r="A77" s="45"/>
      <c r="B77" s="21" t="s">
        <v>19</v>
      </c>
      <c r="C77" s="28"/>
      <c r="D77" s="28"/>
      <c r="E77" s="28"/>
      <c r="F77" s="22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0">
        <v>0</v>
      </c>
    </row>
    <row r="78" spans="1:31">
      <c r="A78" s="45"/>
      <c r="B78" s="21" t="s">
        <v>20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0">
        <v>0</v>
      </c>
    </row>
    <row r="79" spans="1:31">
      <c r="A79" s="45"/>
      <c r="B79" s="21" t="s">
        <v>21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0">
        <v>0</v>
      </c>
    </row>
    <row r="80" spans="1:31">
      <c r="A80" s="45"/>
      <c r="B80" s="21" t="s">
        <v>22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0">
        <v>0</v>
      </c>
    </row>
    <row r="81" spans="1:31">
      <c r="A81" s="45"/>
      <c r="B81" s="21" t="s">
        <v>23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0">
        <v>0</v>
      </c>
    </row>
    <row r="82" spans="1:31">
      <c r="A82" s="45"/>
      <c r="B82" s="21" t="s">
        <v>24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0">
        <v>0</v>
      </c>
    </row>
    <row r="83" spans="1:31">
      <c r="A83" s="45"/>
      <c r="B83" s="21" t="s">
        <v>25</v>
      </c>
      <c r="C83" s="25"/>
      <c r="D83" s="26"/>
      <c r="E83" s="25"/>
      <c r="F83" s="26"/>
      <c r="G83" s="26"/>
      <c r="H83" s="26"/>
      <c r="I83" s="26"/>
      <c r="J83" s="25"/>
      <c r="K83" s="26"/>
      <c r="L83" s="26"/>
      <c r="M83" s="25"/>
      <c r="N83" s="25"/>
      <c r="O83" s="25"/>
      <c r="P83" s="25"/>
      <c r="Q83" s="25"/>
      <c r="R83" s="25"/>
      <c r="S83" s="25"/>
      <c r="T83" s="25"/>
      <c r="U83" s="25"/>
      <c r="V83" s="26"/>
      <c r="W83" s="25"/>
      <c r="X83" s="25"/>
      <c r="Y83" s="25"/>
      <c r="Z83" s="25"/>
      <c r="AA83" s="25"/>
      <c r="AB83" s="25"/>
      <c r="AC83" s="25"/>
      <c r="AD83" s="25"/>
      <c r="AE83" s="20">
        <v>0</v>
      </c>
    </row>
    <row r="84" spans="1:31">
      <c r="A84" s="45"/>
      <c r="B84" s="21" t="s">
        <v>26</v>
      </c>
      <c r="C84" s="26"/>
      <c r="D84" s="24">
        <v>1</v>
      </c>
      <c r="E84" s="26"/>
      <c r="F84" s="24">
        <v>12</v>
      </c>
      <c r="G84" s="24">
        <v>10</v>
      </c>
      <c r="H84" s="24">
        <v>1</v>
      </c>
      <c r="I84" s="24">
        <v>1</v>
      </c>
      <c r="J84" s="26"/>
      <c r="K84" s="24">
        <v>5</v>
      </c>
      <c r="L84" s="24">
        <v>2</v>
      </c>
      <c r="M84" s="26"/>
      <c r="N84" s="25"/>
      <c r="O84" s="26"/>
      <c r="P84" s="26"/>
      <c r="Q84" s="26"/>
      <c r="R84" s="26"/>
      <c r="S84" s="26"/>
      <c r="T84" s="26"/>
      <c r="U84" s="26"/>
      <c r="V84" s="24">
        <v>1</v>
      </c>
      <c r="W84" s="25"/>
      <c r="X84" s="26"/>
      <c r="Y84" s="25"/>
      <c r="Z84" s="26"/>
      <c r="AA84" s="25"/>
      <c r="AB84" s="25"/>
      <c r="AC84" s="25"/>
      <c r="AD84" s="25"/>
      <c r="AE84" s="20">
        <v>33</v>
      </c>
    </row>
    <row r="85" spans="1:31">
      <c r="A85" s="45"/>
      <c r="B85" s="21" t="s">
        <v>27</v>
      </c>
      <c r="C85" s="20">
        <v>21</v>
      </c>
      <c r="D85" s="20">
        <v>43</v>
      </c>
      <c r="E85" s="20">
        <v>55</v>
      </c>
      <c r="F85" s="20">
        <v>748</v>
      </c>
      <c r="G85" s="20">
        <v>629</v>
      </c>
      <c r="H85" s="20">
        <v>133</v>
      </c>
      <c r="I85" s="20">
        <v>41</v>
      </c>
      <c r="J85" s="20">
        <v>208</v>
      </c>
      <c r="K85" s="20">
        <v>164</v>
      </c>
      <c r="L85" s="20">
        <v>17</v>
      </c>
      <c r="M85" s="20">
        <v>4</v>
      </c>
      <c r="N85" s="25"/>
      <c r="O85" s="20">
        <v>1</v>
      </c>
      <c r="P85" s="20">
        <v>1</v>
      </c>
      <c r="Q85" s="20">
        <v>7</v>
      </c>
      <c r="R85" s="20">
        <v>5</v>
      </c>
      <c r="S85" s="20">
        <v>2</v>
      </c>
      <c r="T85" s="20">
        <v>2</v>
      </c>
      <c r="U85" s="20">
        <v>1</v>
      </c>
      <c r="V85" s="20">
        <v>7</v>
      </c>
      <c r="W85" s="25"/>
      <c r="X85" s="20">
        <v>2</v>
      </c>
      <c r="Y85" s="22"/>
      <c r="Z85" s="20">
        <v>2</v>
      </c>
      <c r="AA85" s="25"/>
      <c r="AB85" s="25"/>
      <c r="AC85" s="25"/>
      <c r="AD85" s="25"/>
      <c r="AE85" s="20">
        <v>2093</v>
      </c>
    </row>
    <row r="86" spans="1:31">
      <c r="A86" s="45"/>
      <c r="B86" s="21" t="s">
        <v>28</v>
      </c>
      <c r="C86" s="20">
        <v>1</v>
      </c>
      <c r="D86" s="22"/>
      <c r="E86" s="22"/>
      <c r="F86" s="20">
        <v>2</v>
      </c>
      <c r="G86" s="20">
        <v>3</v>
      </c>
      <c r="H86" s="22"/>
      <c r="I86" s="20">
        <v>1</v>
      </c>
      <c r="J86" s="20">
        <v>2</v>
      </c>
      <c r="K86" s="20">
        <v>1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0">
        <v>10</v>
      </c>
    </row>
    <row r="87" spans="1:31">
      <c r="A87" s="45"/>
      <c r="B87" s="27" t="s">
        <v>29</v>
      </c>
      <c r="C87" s="68"/>
      <c r="D87" s="22"/>
      <c r="E87" s="22"/>
      <c r="F87" s="22"/>
      <c r="G87" s="22"/>
      <c r="H87" s="22"/>
      <c r="I87" s="22"/>
      <c r="J87" s="22"/>
      <c r="K87" s="22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0">
        <v>0</v>
      </c>
    </row>
    <row r="88" spans="1:31">
      <c r="A88" s="45"/>
      <c r="B88" s="21" t="s">
        <v>30</v>
      </c>
      <c r="C88" s="22"/>
      <c r="D88" s="22"/>
      <c r="E88" s="22"/>
      <c r="F88" s="22"/>
      <c r="G88" s="22"/>
      <c r="H88" s="22"/>
      <c r="I88" s="22"/>
      <c r="J88" s="22"/>
      <c r="K88" s="2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0">
        <v>0</v>
      </c>
    </row>
    <row r="89" spans="1:31">
      <c r="A89" s="45"/>
      <c r="B89" s="21" t="s">
        <v>31</v>
      </c>
      <c r="C89" s="23"/>
      <c r="D89" s="23"/>
      <c r="E89" s="23"/>
      <c r="F89" s="23"/>
      <c r="G89" s="23"/>
      <c r="H89" s="23"/>
      <c r="I89" s="23"/>
      <c r="J89" s="23"/>
      <c r="K89" s="23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0">
        <v>0</v>
      </c>
    </row>
    <row r="90" spans="1:31">
      <c r="A90" s="46"/>
      <c r="B90" s="21" t="s">
        <v>10</v>
      </c>
      <c r="C90" s="24">
        <v>22</v>
      </c>
      <c r="D90" s="24">
        <v>61</v>
      </c>
      <c r="E90" s="24">
        <v>80</v>
      </c>
      <c r="F90" s="24">
        <v>1079</v>
      </c>
      <c r="G90" s="24">
        <v>910</v>
      </c>
      <c r="H90" s="24">
        <v>193</v>
      </c>
      <c r="I90" s="24">
        <v>53</v>
      </c>
      <c r="J90" s="24">
        <v>291</v>
      </c>
      <c r="K90" s="24">
        <v>236</v>
      </c>
      <c r="L90" s="24">
        <v>24</v>
      </c>
      <c r="M90" s="24">
        <v>7</v>
      </c>
      <c r="N90" s="24">
        <v>0</v>
      </c>
      <c r="O90" s="24">
        <v>1</v>
      </c>
      <c r="P90" s="24">
        <v>1</v>
      </c>
      <c r="Q90" s="24">
        <v>13</v>
      </c>
      <c r="R90" s="24">
        <v>6</v>
      </c>
      <c r="S90" s="24">
        <v>2</v>
      </c>
      <c r="T90" s="24">
        <v>5</v>
      </c>
      <c r="U90" s="24">
        <v>2</v>
      </c>
      <c r="V90" s="24">
        <v>11</v>
      </c>
      <c r="W90" s="24">
        <v>0</v>
      </c>
      <c r="X90" s="24">
        <v>2</v>
      </c>
      <c r="Y90" s="24">
        <v>0</v>
      </c>
      <c r="Z90" s="24">
        <v>2</v>
      </c>
      <c r="AA90" s="24">
        <v>0</v>
      </c>
      <c r="AB90" s="24">
        <v>0</v>
      </c>
      <c r="AC90" s="24">
        <v>0</v>
      </c>
      <c r="AD90" s="24">
        <v>0</v>
      </c>
      <c r="AE90" s="24">
        <v>3001</v>
      </c>
    </row>
    <row r="91" spans="1:31" ht="12.75">
      <c r="A91" s="56">
        <v>23</v>
      </c>
      <c r="B91" s="21" t="s">
        <v>11</v>
      </c>
      <c r="C91" s="22"/>
      <c r="D91" s="22"/>
      <c r="E91" s="22"/>
      <c r="F91" s="22"/>
      <c r="G91" s="22"/>
      <c r="H91" s="22"/>
      <c r="I91" s="22"/>
      <c r="J91" s="22"/>
      <c r="K91" s="23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0">
        <v>0</v>
      </c>
    </row>
    <row r="92" spans="1:31" ht="12.75">
      <c r="A92" s="45"/>
      <c r="B92" s="21" t="s">
        <v>12</v>
      </c>
      <c r="C92" s="22"/>
      <c r="D92" s="22"/>
      <c r="E92" s="22"/>
      <c r="F92" s="22"/>
      <c r="G92" s="23"/>
      <c r="H92" s="22"/>
      <c r="I92" s="22"/>
      <c r="J92" s="22"/>
      <c r="K92" s="20">
        <v>1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0">
        <v>1</v>
      </c>
    </row>
    <row r="93" spans="1:31" ht="12.75">
      <c r="A93" s="45"/>
      <c r="B93" s="21" t="s">
        <v>13</v>
      </c>
      <c r="C93" s="22"/>
      <c r="D93" s="22"/>
      <c r="E93" s="22"/>
      <c r="F93" s="22"/>
      <c r="G93" s="20">
        <v>1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0">
        <v>1</v>
      </c>
    </row>
    <row r="94" spans="1:31" ht="12.75">
      <c r="A94" s="45"/>
      <c r="B94" s="21" t="s">
        <v>14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2"/>
      <c r="O94" s="22"/>
      <c r="P94" s="22"/>
      <c r="Q94" s="23"/>
      <c r="R94" s="23"/>
      <c r="S94" s="23"/>
      <c r="T94" s="23"/>
      <c r="U94" s="23"/>
      <c r="V94" s="23"/>
      <c r="W94" s="22"/>
      <c r="X94" s="23"/>
      <c r="Y94" s="22"/>
      <c r="Z94" s="23"/>
      <c r="AA94" s="22"/>
      <c r="AB94" s="22"/>
      <c r="AC94" s="22"/>
      <c r="AD94" s="22"/>
      <c r="AE94" s="20">
        <v>0</v>
      </c>
    </row>
    <row r="95" spans="1:31" ht="12.75">
      <c r="A95" s="45"/>
      <c r="B95" s="21" t="s">
        <v>15</v>
      </c>
      <c r="C95" s="20">
        <v>23</v>
      </c>
      <c r="D95" s="20">
        <v>45</v>
      </c>
      <c r="E95" s="20">
        <v>58</v>
      </c>
      <c r="F95" s="20">
        <v>734</v>
      </c>
      <c r="G95" s="20">
        <v>637</v>
      </c>
      <c r="H95" s="20">
        <v>132</v>
      </c>
      <c r="I95" s="20">
        <v>39</v>
      </c>
      <c r="J95" s="20">
        <v>209</v>
      </c>
      <c r="K95" s="20">
        <v>160</v>
      </c>
      <c r="L95" s="20">
        <v>16</v>
      </c>
      <c r="M95" s="20">
        <v>5</v>
      </c>
      <c r="N95" s="22"/>
      <c r="O95" s="22"/>
      <c r="P95" s="22"/>
      <c r="Q95" s="20">
        <v>11</v>
      </c>
      <c r="R95" s="20">
        <v>4</v>
      </c>
      <c r="S95" s="20">
        <v>2</v>
      </c>
      <c r="T95" s="20">
        <v>2</v>
      </c>
      <c r="U95" s="20">
        <v>2</v>
      </c>
      <c r="V95" s="20">
        <v>6</v>
      </c>
      <c r="W95" s="22"/>
      <c r="X95" s="20">
        <v>2</v>
      </c>
      <c r="Y95" s="22"/>
      <c r="Z95" s="20">
        <v>2</v>
      </c>
      <c r="AA95" s="22"/>
      <c r="AB95" s="22"/>
      <c r="AC95" s="22"/>
      <c r="AD95" s="22"/>
      <c r="AE95" s="20">
        <v>2089</v>
      </c>
    </row>
    <row r="96" spans="1:31" ht="12.75">
      <c r="A96" s="45"/>
      <c r="B96" s="21" t="s">
        <v>16</v>
      </c>
      <c r="C96" s="23"/>
      <c r="D96" s="23"/>
      <c r="E96" s="23"/>
      <c r="F96" s="20">
        <v>1</v>
      </c>
      <c r="G96" s="20">
        <v>1</v>
      </c>
      <c r="H96" s="23"/>
      <c r="I96" s="23"/>
      <c r="J96" s="23"/>
      <c r="K96" s="23"/>
      <c r="L96" s="20">
        <v>1</v>
      </c>
      <c r="M96" s="23"/>
      <c r="N96" s="22"/>
      <c r="O96" s="23"/>
      <c r="P96" s="23"/>
      <c r="Q96" s="23"/>
      <c r="R96" s="23"/>
      <c r="S96" s="22"/>
      <c r="T96" s="23"/>
      <c r="U96" s="22"/>
      <c r="V96" s="23"/>
      <c r="W96" s="22"/>
      <c r="X96" s="22"/>
      <c r="Y96" s="22"/>
      <c r="Z96" s="22"/>
      <c r="AA96" s="22"/>
      <c r="AB96" s="22"/>
      <c r="AC96" s="22"/>
      <c r="AD96" s="22"/>
      <c r="AE96" s="20">
        <v>3</v>
      </c>
    </row>
    <row r="97" spans="1:31">
      <c r="A97" s="45"/>
      <c r="B97" s="21" t="s">
        <v>17</v>
      </c>
      <c r="C97" s="24">
        <v>7</v>
      </c>
      <c r="D97" s="24">
        <v>16</v>
      </c>
      <c r="E97" s="24">
        <v>21</v>
      </c>
      <c r="F97" s="24">
        <v>330</v>
      </c>
      <c r="G97" s="24">
        <v>256</v>
      </c>
      <c r="H97" s="24">
        <v>60</v>
      </c>
      <c r="I97" s="24">
        <v>13</v>
      </c>
      <c r="J97" s="24">
        <v>82</v>
      </c>
      <c r="K97" s="24">
        <v>69</v>
      </c>
      <c r="L97" s="24">
        <v>5</v>
      </c>
      <c r="M97" s="24">
        <v>2</v>
      </c>
      <c r="N97" s="25"/>
      <c r="O97" s="24">
        <v>1</v>
      </c>
      <c r="P97" s="24">
        <v>1</v>
      </c>
      <c r="Q97" s="24">
        <v>2</v>
      </c>
      <c r="R97" s="24">
        <v>2</v>
      </c>
      <c r="S97" s="25"/>
      <c r="T97" s="24">
        <v>3</v>
      </c>
      <c r="U97" s="25"/>
      <c r="V97" s="24">
        <v>4</v>
      </c>
      <c r="W97" s="25"/>
      <c r="X97" s="25"/>
      <c r="Y97" s="25"/>
      <c r="Z97" s="25"/>
      <c r="AA97" s="25"/>
      <c r="AB97" s="25"/>
      <c r="AC97" s="25"/>
      <c r="AD97" s="25"/>
      <c r="AE97" s="20">
        <v>874</v>
      </c>
    </row>
    <row r="98" spans="1:31">
      <c r="A98" s="45"/>
      <c r="B98" s="21" t="s">
        <v>18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0">
        <v>0</v>
      </c>
    </row>
    <row r="99" spans="1:31" ht="18">
      <c r="A99" s="45"/>
      <c r="B99" s="21" t="s">
        <v>19</v>
      </c>
      <c r="C99" s="29"/>
      <c r="D99" s="28"/>
      <c r="E99" s="28"/>
      <c r="F99" s="22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0">
        <v>0</v>
      </c>
    </row>
    <row r="100" spans="1:31">
      <c r="A100" s="45"/>
      <c r="B100" s="21" t="s">
        <v>20</v>
      </c>
      <c r="C100" s="24">
        <v>1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0">
        <v>1</v>
      </c>
    </row>
    <row r="101" spans="1:31">
      <c r="A101" s="45"/>
      <c r="B101" s="21" t="s">
        <v>21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0">
        <v>0</v>
      </c>
    </row>
    <row r="102" spans="1:31">
      <c r="A102" s="45"/>
      <c r="B102" s="21" t="s">
        <v>22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0">
        <v>0</v>
      </c>
    </row>
    <row r="103" spans="1:31">
      <c r="A103" s="45"/>
      <c r="B103" s="21" t="s">
        <v>23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0">
        <v>0</v>
      </c>
    </row>
    <row r="104" spans="1:31">
      <c r="A104" s="45"/>
      <c r="B104" s="21" t="s">
        <v>24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0">
        <v>0</v>
      </c>
    </row>
    <row r="105" spans="1:31">
      <c r="A105" s="45"/>
      <c r="B105" s="21" t="s">
        <v>25</v>
      </c>
      <c r="C105" s="25"/>
      <c r="D105" s="25"/>
      <c r="E105" s="26"/>
      <c r="F105" s="26"/>
      <c r="G105" s="26"/>
      <c r="H105" s="26"/>
      <c r="I105" s="26"/>
      <c r="J105" s="26"/>
      <c r="K105" s="26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6"/>
      <c r="W105" s="25"/>
      <c r="X105" s="25"/>
      <c r="Y105" s="25"/>
      <c r="Z105" s="25"/>
      <c r="AA105" s="25"/>
      <c r="AB105" s="25"/>
      <c r="AC105" s="25"/>
      <c r="AD105" s="25"/>
      <c r="AE105" s="20">
        <v>0</v>
      </c>
    </row>
    <row r="106" spans="1:31">
      <c r="A106" s="45"/>
      <c r="B106" s="21" t="s">
        <v>26</v>
      </c>
      <c r="C106" s="25"/>
      <c r="D106" s="25"/>
      <c r="E106" s="24">
        <v>1</v>
      </c>
      <c r="F106" s="24">
        <v>10</v>
      </c>
      <c r="G106" s="24">
        <v>11</v>
      </c>
      <c r="H106" s="24">
        <v>1</v>
      </c>
      <c r="I106" s="24">
        <v>1</v>
      </c>
      <c r="J106" s="24">
        <v>3</v>
      </c>
      <c r="K106" s="24">
        <v>2</v>
      </c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4">
        <v>1</v>
      </c>
      <c r="W106" s="25"/>
      <c r="X106" s="25"/>
      <c r="Y106" s="25"/>
      <c r="Z106" s="25"/>
      <c r="AA106" s="25"/>
      <c r="AB106" s="25"/>
      <c r="AC106" s="25"/>
      <c r="AD106" s="25"/>
      <c r="AE106" s="20">
        <v>30</v>
      </c>
    </row>
    <row r="107" spans="1:31">
      <c r="A107" s="45"/>
      <c r="B107" s="21" t="s">
        <v>27</v>
      </c>
      <c r="C107" s="22"/>
      <c r="D107" s="22"/>
      <c r="E107" s="22"/>
      <c r="F107" s="20">
        <v>4</v>
      </c>
      <c r="G107" s="20">
        <v>4</v>
      </c>
      <c r="H107" s="22"/>
      <c r="I107" s="22"/>
      <c r="J107" s="20">
        <v>1</v>
      </c>
      <c r="K107" s="20">
        <v>1</v>
      </c>
      <c r="L107" s="22"/>
      <c r="M107" s="22"/>
      <c r="N107" s="25"/>
      <c r="O107" s="22"/>
      <c r="P107" s="22"/>
      <c r="Q107" s="22"/>
      <c r="R107" s="22"/>
      <c r="S107" s="22"/>
      <c r="T107" s="22"/>
      <c r="U107" s="22"/>
      <c r="V107" s="22"/>
      <c r="W107" s="25"/>
      <c r="X107" s="22"/>
      <c r="Y107" s="22"/>
      <c r="Z107" s="22"/>
      <c r="AA107" s="25"/>
      <c r="AB107" s="25"/>
      <c r="AC107" s="25"/>
      <c r="AD107" s="25"/>
      <c r="AE107" s="20">
        <v>10</v>
      </c>
    </row>
    <row r="108" spans="1:31">
      <c r="A108" s="45"/>
      <c r="B108" s="21" t="s">
        <v>28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0">
        <v>0</v>
      </c>
    </row>
    <row r="109" spans="1:31">
      <c r="A109" s="4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0"/>
    </row>
    <row r="110" spans="1:31">
      <c r="A110" s="4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0"/>
    </row>
    <row r="111" spans="1:31">
      <c r="A111" s="4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0"/>
    </row>
    <row r="112" spans="1:31">
      <c r="A112" s="46"/>
      <c r="B112" s="21" t="s">
        <v>10</v>
      </c>
      <c r="C112" s="24">
        <v>31</v>
      </c>
      <c r="D112" s="24">
        <v>61</v>
      </c>
      <c r="E112" s="24">
        <v>80</v>
      </c>
      <c r="F112" s="24">
        <v>1079</v>
      </c>
      <c r="G112" s="24">
        <v>910</v>
      </c>
      <c r="H112" s="24">
        <v>193</v>
      </c>
      <c r="I112" s="24">
        <v>53</v>
      </c>
      <c r="J112" s="24">
        <v>295</v>
      </c>
      <c r="K112" s="24">
        <v>233</v>
      </c>
      <c r="L112" s="24">
        <v>22</v>
      </c>
      <c r="M112" s="24">
        <v>7</v>
      </c>
      <c r="N112" s="24">
        <v>0</v>
      </c>
      <c r="O112" s="24">
        <v>1</v>
      </c>
      <c r="P112" s="24">
        <v>1</v>
      </c>
      <c r="Q112" s="24">
        <v>13</v>
      </c>
      <c r="R112" s="24">
        <v>6</v>
      </c>
      <c r="S112" s="24">
        <v>2</v>
      </c>
      <c r="T112" s="24">
        <v>5</v>
      </c>
      <c r="U112" s="24">
        <v>2</v>
      </c>
      <c r="V112" s="24">
        <v>11</v>
      </c>
      <c r="W112" s="24">
        <v>0</v>
      </c>
      <c r="X112" s="24">
        <v>2</v>
      </c>
      <c r="Y112" s="24">
        <v>0</v>
      </c>
      <c r="Z112" s="24">
        <v>2</v>
      </c>
      <c r="AA112" s="24">
        <v>0</v>
      </c>
      <c r="AB112" s="24">
        <v>0</v>
      </c>
      <c r="AC112" s="24">
        <v>0</v>
      </c>
      <c r="AD112" s="24">
        <v>0</v>
      </c>
      <c r="AE112" s="20">
        <v>3009</v>
      </c>
    </row>
    <row r="113" spans="1:31" ht="12.75">
      <c r="A113" s="56">
        <v>22</v>
      </c>
      <c r="B113" s="21" t="s">
        <v>11</v>
      </c>
      <c r="C113" s="22"/>
      <c r="D113" s="22"/>
      <c r="E113" s="22"/>
      <c r="F113" s="23"/>
      <c r="G113" s="23"/>
      <c r="H113" s="23"/>
      <c r="I113" s="23"/>
      <c r="J113" s="23"/>
      <c r="K113" s="23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0">
        <v>0</v>
      </c>
    </row>
    <row r="114" spans="1:31" ht="12.75">
      <c r="A114" s="45"/>
      <c r="B114" s="21" t="s">
        <v>12</v>
      </c>
      <c r="C114" s="22"/>
      <c r="D114" s="22"/>
      <c r="E114" s="22"/>
      <c r="F114" s="20">
        <v>7</v>
      </c>
      <c r="G114" s="20">
        <v>5</v>
      </c>
      <c r="H114" s="20">
        <v>1</v>
      </c>
      <c r="I114" s="20">
        <v>1</v>
      </c>
      <c r="J114" s="20">
        <v>6</v>
      </c>
      <c r="K114" s="20">
        <v>1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0">
        <v>21</v>
      </c>
    </row>
    <row r="115" spans="1:31" ht="12.75">
      <c r="A115" s="45"/>
      <c r="B115" s="21" t="s">
        <v>13</v>
      </c>
      <c r="C115" s="22"/>
      <c r="D115" s="22"/>
      <c r="E115" s="22"/>
      <c r="F115" s="22"/>
      <c r="G115" s="22"/>
      <c r="H115" s="22"/>
      <c r="I115" s="20">
        <v>1</v>
      </c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0">
        <v>1</v>
      </c>
    </row>
    <row r="116" spans="1:31" ht="12.75">
      <c r="A116" s="45"/>
      <c r="B116" s="21" t="s">
        <v>14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2"/>
      <c r="O116" s="23"/>
      <c r="P116" s="23"/>
      <c r="Q116" s="23"/>
      <c r="R116" s="23"/>
      <c r="S116" s="23"/>
      <c r="T116" s="23"/>
      <c r="U116" s="23"/>
      <c r="V116" s="23"/>
      <c r="W116" s="22"/>
      <c r="X116" s="23"/>
      <c r="Y116" s="22"/>
      <c r="Z116" s="23"/>
      <c r="AA116" s="22"/>
      <c r="AB116" s="22"/>
      <c r="AC116" s="22"/>
      <c r="AD116" s="22"/>
      <c r="AE116" s="20">
        <v>0</v>
      </c>
    </row>
    <row r="117" spans="1:31" ht="12.75">
      <c r="A117" s="45"/>
      <c r="B117" s="21" t="s">
        <v>15</v>
      </c>
      <c r="C117" s="20">
        <v>25</v>
      </c>
      <c r="D117" s="20">
        <v>47</v>
      </c>
      <c r="E117" s="20">
        <v>51</v>
      </c>
      <c r="F117" s="20">
        <v>744</v>
      </c>
      <c r="G117" s="20">
        <v>645</v>
      </c>
      <c r="H117" s="20">
        <v>127</v>
      </c>
      <c r="I117" s="20">
        <v>39</v>
      </c>
      <c r="J117" s="20">
        <v>198</v>
      </c>
      <c r="K117" s="20">
        <v>162</v>
      </c>
      <c r="L117" s="20">
        <v>12</v>
      </c>
      <c r="M117" s="20">
        <v>5</v>
      </c>
      <c r="N117" s="22"/>
      <c r="O117" s="20">
        <v>1</v>
      </c>
      <c r="P117" s="20">
        <v>1</v>
      </c>
      <c r="Q117" s="20">
        <v>7</v>
      </c>
      <c r="R117" s="20">
        <v>5</v>
      </c>
      <c r="S117" s="20">
        <v>1</v>
      </c>
      <c r="T117" s="20">
        <v>4</v>
      </c>
      <c r="U117" s="20">
        <v>2</v>
      </c>
      <c r="V117" s="20">
        <v>8</v>
      </c>
      <c r="W117" s="22"/>
      <c r="X117" s="20">
        <v>2</v>
      </c>
      <c r="Y117" s="22"/>
      <c r="Z117" s="20">
        <v>2</v>
      </c>
      <c r="AA117" s="22"/>
      <c r="AB117" s="22"/>
      <c r="AC117" s="22"/>
      <c r="AD117" s="22"/>
      <c r="AE117" s="20">
        <v>2088</v>
      </c>
    </row>
    <row r="118" spans="1:31" ht="12.75">
      <c r="A118" s="45"/>
      <c r="B118" s="21" t="s">
        <v>16</v>
      </c>
      <c r="C118" s="23"/>
      <c r="D118" s="23"/>
      <c r="E118" s="23"/>
      <c r="F118" s="20">
        <v>2</v>
      </c>
      <c r="G118" s="23"/>
      <c r="H118" s="23"/>
      <c r="I118" s="23"/>
      <c r="J118" s="23"/>
      <c r="K118" s="20">
        <v>1</v>
      </c>
      <c r="L118" s="23"/>
      <c r="M118" s="23"/>
      <c r="N118" s="22"/>
      <c r="O118" s="22"/>
      <c r="P118" s="22"/>
      <c r="Q118" s="23"/>
      <c r="R118" s="23"/>
      <c r="S118" s="23"/>
      <c r="T118" s="23"/>
      <c r="U118" s="22"/>
      <c r="V118" s="23"/>
      <c r="W118" s="22"/>
      <c r="X118" s="22"/>
      <c r="Y118" s="22"/>
      <c r="Z118" s="22"/>
      <c r="AA118" s="22"/>
      <c r="AB118" s="22"/>
      <c r="AC118" s="22"/>
      <c r="AD118" s="22"/>
      <c r="AE118" s="20">
        <v>3</v>
      </c>
    </row>
    <row r="119" spans="1:31">
      <c r="A119" s="45"/>
      <c r="B119" s="21" t="s">
        <v>17</v>
      </c>
      <c r="C119" s="24">
        <v>6</v>
      </c>
      <c r="D119" s="24">
        <v>14</v>
      </c>
      <c r="E119" s="24">
        <v>28</v>
      </c>
      <c r="F119" s="24">
        <v>317</v>
      </c>
      <c r="G119" s="24">
        <v>254</v>
      </c>
      <c r="H119" s="24">
        <v>65</v>
      </c>
      <c r="I119" s="24">
        <v>11</v>
      </c>
      <c r="J119" s="24">
        <v>89</v>
      </c>
      <c r="K119" s="24">
        <v>66</v>
      </c>
      <c r="L119" s="24">
        <v>10</v>
      </c>
      <c r="M119" s="24">
        <v>2</v>
      </c>
      <c r="N119" s="25"/>
      <c r="O119" s="25"/>
      <c r="P119" s="25"/>
      <c r="Q119" s="24">
        <v>6</v>
      </c>
      <c r="R119" s="24">
        <v>1</v>
      </c>
      <c r="S119" s="24">
        <v>1</v>
      </c>
      <c r="T119" s="24">
        <v>1</v>
      </c>
      <c r="U119" s="25"/>
      <c r="V119" s="24">
        <v>3</v>
      </c>
      <c r="W119" s="25"/>
      <c r="X119" s="25"/>
      <c r="Y119" s="25"/>
      <c r="Z119" s="25"/>
      <c r="AA119" s="25"/>
      <c r="AB119" s="25"/>
      <c r="AC119" s="25"/>
      <c r="AD119" s="25"/>
      <c r="AE119" s="20">
        <v>874</v>
      </c>
    </row>
    <row r="120" spans="1:31">
      <c r="A120" s="45"/>
      <c r="B120" s="21" t="s">
        <v>18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0">
        <v>0</v>
      </c>
    </row>
    <row r="121" spans="1:31" ht="18">
      <c r="A121" s="45"/>
      <c r="B121" s="21" t="s">
        <v>19</v>
      </c>
      <c r="C121" s="28"/>
      <c r="D121" s="28"/>
      <c r="E121" s="28"/>
      <c r="F121" s="22"/>
      <c r="G121" s="29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0">
        <v>0</v>
      </c>
    </row>
    <row r="122" spans="1:31">
      <c r="A122" s="45"/>
      <c r="B122" s="21" t="s">
        <v>20</v>
      </c>
      <c r="C122" s="25"/>
      <c r="D122" s="25"/>
      <c r="E122" s="25"/>
      <c r="F122" s="25"/>
      <c r="G122" s="24">
        <v>1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0">
        <v>1</v>
      </c>
    </row>
    <row r="123" spans="1:31">
      <c r="A123" s="45"/>
      <c r="B123" s="21" t="s">
        <v>21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0">
        <v>0</v>
      </c>
    </row>
    <row r="124" spans="1:31">
      <c r="A124" s="45"/>
      <c r="B124" s="21" t="s">
        <v>22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0">
        <v>0</v>
      </c>
    </row>
    <row r="125" spans="1:31">
      <c r="A125" s="45"/>
      <c r="B125" s="21" t="s">
        <v>23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0">
        <v>0</v>
      </c>
    </row>
    <row r="126" spans="1:31">
      <c r="A126" s="45"/>
      <c r="B126" s="21" t="s">
        <v>24</v>
      </c>
      <c r="C126" s="25"/>
      <c r="D126" s="25"/>
      <c r="E126" s="25"/>
      <c r="F126" s="26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0">
        <v>0</v>
      </c>
    </row>
    <row r="127" spans="1:31">
      <c r="A127" s="45"/>
      <c r="B127" s="21" t="s">
        <v>25</v>
      </c>
      <c r="C127" s="25"/>
      <c r="D127" s="25"/>
      <c r="E127" s="25"/>
      <c r="F127" s="24">
        <v>3</v>
      </c>
      <c r="G127" s="26"/>
      <c r="H127" s="25"/>
      <c r="I127" s="25"/>
      <c r="J127" s="25"/>
      <c r="K127" s="26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0">
        <v>3</v>
      </c>
    </row>
    <row r="128" spans="1:31">
      <c r="A128" s="45"/>
      <c r="B128" s="21" t="s">
        <v>26</v>
      </c>
      <c r="C128" s="25"/>
      <c r="D128" s="25"/>
      <c r="E128" s="25"/>
      <c r="F128" s="24">
        <v>2</v>
      </c>
      <c r="G128" s="24">
        <v>5</v>
      </c>
      <c r="H128" s="25"/>
      <c r="I128" s="26"/>
      <c r="J128" s="26"/>
      <c r="K128" s="24">
        <v>1</v>
      </c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0">
        <v>8</v>
      </c>
    </row>
    <row r="129" spans="1:31">
      <c r="A129" s="45"/>
      <c r="B129" s="21" t="s">
        <v>27</v>
      </c>
      <c r="C129" s="22"/>
      <c r="D129" s="22"/>
      <c r="E129" s="22"/>
      <c r="F129" s="20">
        <v>2</v>
      </c>
      <c r="G129" s="20">
        <v>1</v>
      </c>
      <c r="H129" s="22"/>
      <c r="I129" s="20">
        <v>1</v>
      </c>
      <c r="J129" s="20">
        <v>1</v>
      </c>
      <c r="K129" s="22"/>
      <c r="L129" s="22"/>
      <c r="M129" s="22"/>
      <c r="N129" s="25"/>
      <c r="O129" s="22"/>
      <c r="P129" s="22"/>
      <c r="Q129" s="22"/>
      <c r="R129" s="22"/>
      <c r="S129" s="22"/>
      <c r="T129" s="22"/>
      <c r="U129" s="22"/>
      <c r="V129" s="22"/>
      <c r="W129" s="25"/>
      <c r="X129" s="22"/>
      <c r="Y129" s="22"/>
      <c r="Z129" s="22"/>
      <c r="AA129" s="25"/>
      <c r="AB129" s="25"/>
      <c r="AC129" s="25"/>
      <c r="AD129" s="25"/>
      <c r="AE129" s="20">
        <v>5</v>
      </c>
    </row>
    <row r="130" spans="1:31">
      <c r="A130" s="45"/>
      <c r="B130" s="21" t="s">
        <v>28</v>
      </c>
      <c r="C130" s="23"/>
      <c r="D130" s="22"/>
      <c r="E130" s="22"/>
      <c r="F130" s="22"/>
      <c r="G130" s="22"/>
      <c r="H130" s="22"/>
      <c r="I130" s="22"/>
      <c r="J130" s="22"/>
      <c r="K130" s="22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0">
        <v>0</v>
      </c>
    </row>
    <row r="131" spans="1:31">
      <c r="A131" s="45"/>
      <c r="B131" s="27" t="s">
        <v>29</v>
      </c>
      <c r="C131" s="68"/>
      <c r="D131" s="22"/>
      <c r="E131" s="23"/>
      <c r="F131" s="23"/>
      <c r="G131" s="23"/>
      <c r="H131" s="22"/>
      <c r="I131" s="22"/>
      <c r="J131" s="23"/>
      <c r="K131" s="23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0">
        <v>0</v>
      </c>
    </row>
    <row r="132" spans="1:31">
      <c r="A132" s="45"/>
      <c r="B132" s="21" t="s">
        <v>30</v>
      </c>
      <c r="C132" s="22"/>
      <c r="D132" s="22"/>
      <c r="E132" s="20">
        <v>1</v>
      </c>
      <c r="F132" s="20">
        <v>3</v>
      </c>
      <c r="G132" s="20">
        <v>1</v>
      </c>
      <c r="H132" s="22"/>
      <c r="I132" s="22"/>
      <c r="J132" s="20">
        <v>2</v>
      </c>
      <c r="K132" s="20">
        <v>2</v>
      </c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0">
        <v>9</v>
      </c>
    </row>
    <row r="133" spans="1:31">
      <c r="A133" s="45"/>
      <c r="B133" s="21" t="s">
        <v>31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0">
        <v>0</v>
      </c>
    </row>
    <row r="134" spans="1:31">
      <c r="A134" s="46"/>
      <c r="B134" s="21" t="s">
        <v>10</v>
      </c>
      <c r="C134" s="24">
        <v>31</v>
      </c>
      <c r="D134" s="24">
        <v>61</v>
      </c>
      <c r="E134" s="24">
        <v>80</v>
      </c>
      <c r="F134" s="24">
        <v>1080</v>
      </c>
      <c r="G134" s="24">
        <v>912</v>
      </c>
      <c r="H134" s="24">
        <v>193</v>
      </c>
      <c r="I134" s="24">
        <v>53</v>
      </c>
      <c r="J134" s="24">
        <v>296</v>
      </c>
      <c r="K134" s="24">
        <v>233</v>
      </c>
      <c r="L134" s="24">
        <v>22</v>
      </c>
      <c r="M134" s="24">
        <v>7</v>
      </c>
      <c r="N134" s="24">
        <v>0</v>
      </c>
      <c r="O134" s="24">
        <v>1</v>
      </c>
      <c r="P134" s="24">
        <v>1</v>
      </c>
      <c r="Q134" s="24">
        <v>13</v>
      </c>
      <c r="R134" s="24">
        <v>6</v>
      </c>
      <c r="S134" s="24">
        <v>2</v>
      </c>
      <c r="T134" s="24">
        <v>5</v>
      </c>
      <c r="U134" s="24">
        <v>2</v>
      </c>
      <c r="V134" s="24">
        <v>11</v>
      </c>
      <c r="W134" s="24">
        <v>0</v>
      </c>
      <c r="X134" s="24">
        <v>2</v>
      </c>
      <c r="Y134" s="24">
        <v>0</v>
      </c>
      <c r="Z134" s="24">
        <v>2</v>
      </c>
      <c r="AA134" s="24">
        <v>0</v>
      </c>
      <c r="AB134" s="24">
        <v>0</v>
      </c>
      <c r="AC134" s="24">
        <v>0</v>
      </c>
      <c r="AD134" s="24">
        <v>0</v>
      </c>
      <c r="AE134" s="24">
        <v>3013</v>
      </c>
    </row>
    <row r="135" spans="1:31" ht="12.75">
      <c r="A135" s="56">
        <v>21</v>
      </c>
      <c r="B135" s="21" t="s">
        <v>11</v>
      </c>
      <c r="C135" s="22"/>
      <c r="D135" s="23"/>
      <c r="E135" s="22"/>
      <c r="F135" s="23"/>
      <c r="G135" s="23"/>
      <c r="H135" s="22"/>
      <c r="I135" s="22"/>
      <c r="J135" s="23"/>
      <c r="K135" s="23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0">
        <v>0</v>
      </c>
    </row>
    <row r="136" spans="1:31" ht="12.75">
      <c r="A136" s="45"/>
      <c r="B136" s="21" t="s">
        <v>12</v>
      </c>
      <c r="C136" s="22"/>
      <c r="D136" s="20">
        <v>1</v>
      </c>
      <c r="E136" s="22"/>
      <c r="F136" s="20">
        <v>9</v>
      </c>
      <c r="G136" s="20">
        <v>7</v>
      </c>
      <c r="H136" s="22"/>
      <c r="I136" s="22"/>
      <c r="J136" s="20">
        <v>2</v>
      </c>
      <c r="K136" s="20">
        <v>2</v>
      </c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0">
        <v>21</v>
      </c>
    </row>
    <row r="137" spans="1:31" ht="12.75">
      <c r="A137" s="45"/>
      <c r="B137" s="21" t="s">
        <v>13</v>
      </c>
      <c r="C137" s="22"/>
      <c r="D137" s="22"/>
      <c r="E137" s="22"/>
      <c r="F137" s="22"/>
      <c r="G137" s="20">
        <v>1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0">
        <v>1</v>
      </c>
    </row>
    <row r="138" spans="1:31" ht="12.75">
      <c r="A138" s="45"/>
      <c r="B138" s="21" t="s">
        <v>14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2"/>
      <c r="O138" s="23"/>
      <c r="P138" s="23"/>
      <c r="Q138" s="23"/>
      <c r="R138" s="23"/>
      <c r="S138" s="23"/>
      <c r="T138" s="23"/>
      <c r="U138" s="23"/>
      <c r="V138" s="23"/>
      <c r="W138" s="22"/>
      <c r="X138" s="23"/>
      <c r="Y138" s="22"/>
      <c r="Z138" s="23"/>
      <c r="AA138" s="22"/>
      <c r="AB138" s="22"/>
      <c r="AC138" s="22"/>
      <c r="AD138" s="22"/>
      <c r="AE138" s="20">
        <v>0</v>
      </c>
    </row>
    <row r="139" spans="1:31" ht="12.75">
      <c r="A139" s="45"/>
      <c r="B139" s="21" t="s">
        <v>15</v>
      </c>
      <c r="C139" s="20">
        <v>27</v>
      </c>
      <c r="D139" s="20">
        <v>44</v>
      </c>
      <c r="E139" s="20">
        <v>52</v>
      </c>
      <c r="F139" s="20">
        <v>742</v>
      </c>
      <c r="G139" s="20">
        <v>628</v>
      </c>
      <c r="H139" s="20">
        <v>141</v>
      </c>
      <c r="I139" s="20">
        <v>39</v>
      </c>
      <c r="J139" s="20">
        <v>214</v>
      </c>
      <c r="K139" s="20">
        <v>156</v>
      </c>
      <c r="L139" s="20">
        <v>13</v>
      </c>
      <c r="M139" s="20">
        <v>4</v>
      </c>
      <c r="N139" s="22"/>
      <c r="O139" s="20">
        <v>1</v>
      </c>
      <c r="P139" s="20">
        <v>1</v>
      </c>
      <c r="Q139" s="20">
        <v>5</v>
      </c>
      <c r="R139" s="20">
        <v>5</v>
      </c>
      <c r="S139" s="20">
        <v>2</v>
      </c>
      <c r="T139" s="20">
        <v>4</v>
      </c>
      <c r="U139" s="20">
        <v>1</v>
      </c>
      <c r="V139" s="20">
        <v>5</v>
      </c>
      <c r="W139" s="22"/>
      <c r="X139" s="20">
        <v>2</v>
      </c>
      <c r="Y139" s="22"/>
      <c r="Z139" s="20">
        <v>2</v>
      </c>
      <c r="AA139" s="22"/>
      <c r="AB139" s="22"/>
      <c r="AC139" s="22"/>
      <c r="AD139" s="22"/>
      <c r="AE139" s="20">
        <v>2088</v>
      </c>
    </row>
    <row r="140" spans="1:31" ht="12.75">
      <c r="A140" s="45"/>
      <c r="B140" s="21" t="s">
        <v>16</v>
      </c>
      <c r="C140" s="23"/>
      <c r="D140" s="23"/>
      <c r="E140" s="23"/>
      <c r="F140" s="23"/>
      <c r="G140" s="20">
        <v>1</v>
      </c>
      <c r="H140" s="20">
        <v>1</v>
      </c>
      <c r="I140" s="23"/>
      <c r="J140" s="20">
        <v>1</v>
      </c>
      <c r="K140" s="23"/>
      <c r="L140" s="23"/>
      <c r="M140" s="23"/>
      <c r="N140" s="22"/>
      <c r="O140" s="22"/>
      <c r="P140" s="22"/>
      <c r="Q140" s="23"/>
      <c r="R140" s="23"/>
      <c r="S140" s="22"/>
      <c r="T140" s="23"/>
      <c r="U140" s="23"/>
      <c r="V140" s="23"/>
      <c r="W140" s="22"/>
      <c r="X140" s="22"/>
      <c r="Y140" s="22"/>
      <c r="Z140" s="22"/>
      <c r="AA140" s="22"/>
      <c r="AB140" s="22"/>
      <c r="AC140" s="22"/>
      <c r="AD140" s="22"/>
      <c r="AE140" s="20">
        <v>3</v>
      </c>
    </row>
    <row r="141" spans="1:31">
      <c r="A141" s="45"/>
      <c r="B141" s="21" t="s">
        <v>17</v>
      </c>
      <c r="C141" s="24">
        <v>4</v>
      </c>
      <c r="D141" s="24">
        <v>16</v>
      </c>
      <c r="E141" s="24">
        <v>27</v>
      </c>
      <c r="F141" s="24">
        <v>319</v>
      </c>
      <c r="G141" s="24">
        <v>270</v>
      </c>
      <c r="H141" s="24">
        <v>50</v>
      </c>
      <c r="I141" s="24">
        <v>14</v>
      </c>
      <c r="J141" s="24">
        <v>74</v>
      </c>
      <c r="K141" s="24">
        <v>72</v>
      </c>
      <c r="L141" s="24">
        <v>8</v>
      </c>
      <c r="M141" s="24">
        <v>3</v>
      </c>
      <c r="N141" s="25"/>
      <c r="O141" s="25"/>
      <c r="P141" s="25"/>
      <c r="Q141" s="24">
        <v>8</v>
      </c>
      <c r="R141" s="24">
        <v>1</v>
      </c>
      <c r="S141" s="25"/>
      <c r="T141" s="24">
        <v>1</v>
      </c>
      <c r="U141" s="24">
        <v>1</v>
      </c>
      <c r="V141" s="24">
        <v>6</v>
      </c>
      <c r="W141" s="25"/>
      <c r="X141" s="25"/>
      <c r="Y141" s="25"/>
      <c r="Z141" s="25"/>
      <c r="AA141" s="25"/>
      <c r="AB141" s="25"/>
      <c r="AC141" s="25"/>
      <c r="AD141" s="25"/>
      <c r="AE141" s="20">
        <v>874</v>
      </c>
    </row>
    <row r="142" spans="1:31">
      <c r="A142" s="45"/>
      <c r="B142" s="21" t="s">
        <v>18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0">
        <v>0</v>
      </c>
    </row>
    <row r="143" spans="1:31" ht="18">
      <c r="A143" s="45"/>
      <c r="B143" s="21" t="s">
        <v>19</v>
      </c>
      <c r="C143" s="28"/>
      <c r="D143" s="28"/>
      <c r="E143" s="28"/>
      <c r="F143" s="22"/>
      <c r="G143" s="28"/>
      <c r="H143" s="28"/>
      <c r="I143" s="28"/>
      <c r="J143" s="29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0">
        <v>0</v>
      </c>
    </row>
    <row r="144" spans="1:31">
      <c r="A144" s="45"/>
      <c r="B144" s="21" t="s">
        <v>20</v>
      </c>
      <c r="C144" s="25"/>
      <c r="D144" s="25"/>
      <c r="E144" s="25"/>
      <c r="F144" s="25"/>
      <c r="G144" s="25"/>
      <c r="H144" s="25"/>
      <c r="I144" s="25"/>
      <c r="J144" s="24">
        <v>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0">
        <v>1</v>
      </c>
    </row>
    <row r="145" spans="1:31">
      <c r="A145" s="45"/>
      <c r="B145" s="21" t="s">
        <v>21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0">
        <v>0</v>
      </c>
    </row>
    <row r="146" spans="1:31">
      <c r="A146" s="45"/>
      <c r="B146" s="21" t="s">
        <v>22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0">
        <v>0</v>
      </c>
    </row>
    <row r="147" spans="1:31">
      <c r="A147" s="45"/>
      <c r="B147" s="21" t="s">
        <v>23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0">
        <v>0</v>
      </c>
    </row>
    <row r="148" spans="1:31">
      <c r="A148" s="45"/>
      <c r="B148" s="21" t="s">
        <v>24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0">
        <v>0</v>
      </c>
    </row>
    <row r="149" spans="1:31">
      <c r="A149" s="45"/>
      <c r="B149" s="21" t="s">
        <v>25</v>
      </c>
      <c r="C149" s="25"/>
      <c r="D149" s="25"/>
      <c r="E149" s="25"/>
      <c r="F149" s="26"/>
      <c r="G149" s="26"/>
      <c r="H149" s="25"/>
      <c r="I149" s="25"/>
      <c r="J149" s="25"/>
      <c r="K149" s="25"/>
      <c r="L149" s="26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0">
        <v>0</v>
      </c>
    </row>
    <row r="150" spans="1:31">
      <c r="A150" s="45"/>
      <c r="B150" s="21" t="s">
        <v>26</v>
      </c>
      <c r="C150" s="25"/>
      <c r="D150" s="25"/>
      <c r="E150" s="25"/>
      <c r="F150" s="24">
        <v>4</v>
      </c>
      <c r="G150" s="24">
        <v>3</v>
      </c>
      <c r="H150" s="25"/>
      <c r="I150" s="25"/>
      <c r="J150" s="26"/>
      <c r="K150" s="25"/>
      <c r="L150" s="24">
        <v>1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0">
        <v>8</v>
      </c>
    </row>
    <row r="151" spans="1:31">
      <c r="A151" s="45"/>
      <c r="B151" s="21" t="s">
        <v>27</v>
      </c>
      <c r="C151" s="23"/>
      <c r="D151" s="22"/>
      <c r="E151" s="22"/>
      <c r="F151" s="20">
        <v>4</v>
      </c>
      <c r="G151" s="22"/>
      <c r="H151" s="22"/>
      <c r="I151" s="22"/>
      <c r="J151" s="20">
        <v>1</v>
      </c>
      <c r="K151" s="22"/>
      <c r="L151" s="22"/>
      <c r="M151" s="22"/>
      <c r="N151" s="25"/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5"/>
      <c r="AB151" s="25"/>
      <c r="AC151" s="25"/>
      <c r="AD151" s="25"/>
      <c r="AE151" s="20">
        <v>5</v>
      </c>
    </row>
    <row r="152" spans="1:31">
      <c r="A152" s="45"/>
      <c r="B152" s="21" t="s">
        <v>28</v>
      </c>
      <c r="C152" s="20">
        <v>1</v>
      </c>
      <c r="D152" s="22"/>
      <c r="E152" s="22"/>
      <c r="F152" s="22"/>
      <c r="G152" s="22"/>
      <c r="H152" s="22"/>
      <c r="I152" s="22"/>
      <c r="J152" s="22"/>
      <c r="K152" s="22"/>
      <c r="L152" s="25"/>
      <c r="M152" s="25"/>
      <c r="N152" s="25"/>
      <c r="O152" s="25"/>
      <c r="P152" s="25"/>
      <c r="Q152" s="25"/>
      <c r="R152" s="25"/>
      <c r="S152" s="25"/>
      <c r="T152" s="25"/>
      <c r="U152" s="26"/>
      <c r="V152" s="25"/>
      <c r="W152" s="25"/>
      <c r="X152" s="25"/>
      <c r="Y152" s="25"/>
      <c r="Z152" s="25"/>
      <c r="AA152" s="25"/>
      <c r="AB152" s="25"/>
      <c r="AC152" s="25"/>
      <c r="AD152" s="25"/>
      <c r="AE152" s="20">
        <v>1</v>
      </c>
    </row>
    <row r="153" spans="1:31">
      <c r="A153" s="45"/>
      <c r="B153" s="27" t="s">
        <v>29</v>
      </c>
      <c r="C153" s="68"/>
      <c r="D153" s="22"/>
      <c r="E153" s="23"/>
      <c r="F153" s="23"/>
      <c r="G153" s="22"/>
      <c r="H153" s="23"/>
      <c r="I153" s="22"/>
      <c r="J153" s="23"/>
      <c r="K153" s="23"/>
      <c r="L153" s="25"/>
      <c r="M153" s="25"/>
      <c r="N153" s="25"/>
      <c r="O153" s="25"/>
      <c r="P153" s="25"/>
      <c r="Q153" s="25"/>
      <c r="R153" s="25"/>
      <c r="S153" s="25"/>
      <c r="T153" s="25"/>
      <c r="U153" s="24">
        <v>1</v>
      </c>
      <c r="V153" s="25"/>
      <c r="W153" s="25"/>
      <c r="X153" s="25"/>
      <c r="Y153" s="25"/>
      <c r="Z153" s="25"/>
      <c r="AA153" s="25"/>
      <c r="AB153" s="25"/>
      <c r="AC153" s="25"/>
      <c r="AD153" s="25"/>
      <c r="AE153" s="23"/>
    </row>
    <row r="154" spans="1:31">
      <c r="A154" s="45"/>
      <c r="B154" s="21" t="s">
        <v>30</v>
      </c>
      <c r="C154" s="22"/>
      <c r="D154" s="22"/>
      <c r="E154" s="20">
        <v>1</v>
      </c>
      <c r="F154" s="20">
        <v>1</v>
      </c>
      <c r="G154" s="22"/>
      <c r="H154" s="20">
        <v>1</v>
      </c>
      <c r="I154" s="22"/>
      <c r="J154" s="20">
        <v>3</v>
      </c>
      <c r="K154" s="20">
        <v>3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0">
        <v>9</v>
      </c>
    </row>
    <row r="155" spans="1:31">
      <c r="A155" s="45"/>
      <c r="B155" s="21" t="s">
        <v>31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0">
        <v>0</v>
      </c>
    </row>
    <row r="156" spans="1:31">
      <c r="A156" s="46"/>
      <c r="B156" s="21" t="s">
        <v>10</v>
      </c>
      <c r="C156" s="24">
        <v>32</v>
      </c>
      <c r="D156" s="24">
        <v>61</v>
      </c>
      <c r="E156" s="24">
        <v>80</v>
      </c>
      <c r="F156" s="24">
        <v>1079</v>
      </c>
      <c r="G156" s="24">
        <v>910</v>
      </c>
      <c r="H156" s="24">
        <v>193</v>
      </c>
      <c r="I156" s="24">
        <v>53</v>
      </c>
      <c r="J156" s="24">
        <v>296</v>
      </c>
      <c r="K156" s="24">
        <v>233</v>
      </c>
      <c r="L156" s="24">
        <v>22</v>
      </c>
      <c r="M156" s="24">
        <v>7</v>
      </c>
      <c r="N156" s="24">
        <v>0</v>
      </c>
      <c r="O156" s="24">
        <v>1</v>
      </c>
      <c r="P156" s="24">
        <v>1</v>
      </c>
      <c r="Q156" s="24">
        <v>13</v>
      </c>
      <c r="R156" s="24">
        <v>6</v>
      </c>
      <c r="S156" s="24">
        <v>2</v>
      </c>
      <c r="T156" s="24">
        <v>5</v>
      </c>
      <c r="U156" s="24">
        <v>3</v>
      </c>
      <c r="V156" s="24">
        <v>11</v>
      </c>
      <c r="W156" s="24">
        <v>0</v>
      </c>
      <c r="X156" s="24">
        <v>2</v>
      </c>
      <c r="Y156" s="24">
        <v>0</v>
      </c>
      <c r="Z156" s="24">
        <v>2</v>
      </c>
      <c r="AA156" s="24">
        <v>0</v>
      </c>
      <c r="AB156" s="24">
        <v>0</v>
      </c>
      <c r="AC156" s="24">
        <v>0</v>
      </c>
      <c r="AD156" s="24">
        <v>0</v>
      </c>
      <c r="AE156" s="24">
        <v>3011</v>
      </c>
    </row>
    <row r="157" spans="1:31" ht="12.75">
      <c r="A157" s="56">
        <v>19</v>
      </c>
      <c r="B157" s="21" t="s">
        <v>11</v>
      </c>
      <c r="C157" s="22"/>
      <c r="D157" s="23"/>
      <c r="E157" s="22"/>
      <c r="F157" s="23"/>
      <c r="G157" s="23"/>
      <c r="H157" s="22"/>
      <c r="I157" s="22"/>
      <c r="J157" s="23"/>
      <c r="K157" s="23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0">
        <v>0</v>
      </c>
    </row>
    <row r="158" spans="1:31" ht="12.75">
      <c r="A158" s="45"/>
      <c r="B158" s="21" t="s">
        <v>12</v>
      </c>
      <c r="C158" s="22"/>
      <c r="D158" s="20">
        <v>1</v>
      </c>
      <c r="E158" s="22"/>
      <c r="F158" s="20">
        <v>9</v>
      </c>
      <c r="G158" s="20">
        <v>7</v>
      </c>
      <c r="H158" s="22"/>
      <c r="I158" s="22"/>
      <c r="J158" s="20">
        <v>2</v>
      </c>
      <c r="K158" s="20">
        <v>2</v>
      </c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0">
        <v>21</v>
      </c>
    </row>
    <row r="159" spans="1:31" ht="12.75">
      <c r="A159" s="45"/>
      <c r="B159" s="21" t="s">
        <v>13</v>
      </c>
      <c r="C159" s="22"/>
      <c r="D159" s="22"/>
      <c r="E159" s="22"/>
      <c r="F159" s="22"/>
      <c r="G159" s="20">
        <v>1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0">
        <v>1</v>
      </c>
    </row>
    <row r="160" spans="1:31" ht="12.75">
      <c r="A160" s="45"/>
      <c r="B160" s="21" t="s">
        <v>14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2"/>
      <c r="O160" s="23"/>
      <c r="P160" s="23"/>
      <c r="Q160" s="23"/>
      <c r="R160" s="23"/>
      <c r="S160" s="23"/>
      <c r="T160" s="23"/>
      <c r="U160" s="23"/>
      <c r="V160" s="23"/>
      <c r="W160" s="22"/>
      <c r="X160" s="23"/>
      <c r="Y160" s="22"/>
      <c r="Z160" s="23"/>
      <c r="AA160" s="22"/>
      <c r="AB160" s="22"/>
      <c r="AC160" s="22"/>
      <c r="AD160" s="22"/>
      <c r="AE160" s="20">
        <v>0</v>
      </c>
    </row>
    <row r="161" spans="1:31" ht="12.75">
      <c r="A161" s="45"/>
      <c r="B161" s="21" t="s">
        <v>15</v>
      </c>
      <c r="C161" s="20">
        <v>27</v>
      </c>
      <c r="D161" s="20">
        <v>44</v>
      </c>
      <c r="E161" s="20">
        <v>52</v>
      </c>
      <c r="F161" s="20">
        <v>742</v>
      </c>
      <c r="G161" s="20">
        <v>628</v>
      </c>
      <c r="H161" s="20">
        <v>141</v>
      </c>
      <c r="I161" s="20">
        <v>39</v>
      </c>
      <c r="J161" s="20">
        <v>214</v>
      </c>
      <c r="K161" s="20">
        <v>156</v>
      </c>
      <c r="L161" s="20">
        <v>13</v>
      </c>
      <c r="M161" s="20">
        <v>4</v>
      </c>
      <c r="N161" s="22"/>
      <c r="O161" s="20">
        <v>1</v>
      </c>
      <c r="P161" s="20">
        <v>1</v>
      </c>
      <c r="Q161" s="20">
        <v>5</v>
      </c>
      <c r="R161" s="20">
        <v>5</v>
      </c>
      <c r="S161" s="20">
        <v>2</v>
      </c>
      <c r="T161" s="20">
        <v>4</v>
      </c>
      <c r="U161" s="20">
        <v>1</v>
      </c>
      <c r="V161" s="20">
        <v>5</v>
      </c>
      <c r="W161" s="22"/>
      <c r="X161" s="20">
        <v>2</v>
      </c>
      <c r="Y161" s="22"/>
      <c r="Z161" s="20">
        <v>2</v>
      </c>
      <c r="AA161" s="22"/>
      <c r="AB161" s="22"/>
      <c r="AC161" s="22"/>
      <c r="AD161" s="22"/>
      <c r="AE161" s="20">
        <v>2088</v>
      </c>
    </row>
    <row r="162" spans="1:31" ht="12.75">
      <c r="A162" s="45"/>
      <c r="B162" s="21" t="s">
        <v>16</v>
      </c>
      <c r="C162" s="23"/>
      <c r="D162" s="23"/>
      <c r="E162" s="23"/>
      <c r="F162" s="23"/>
      <c r="G162" s="20">
        <v>1</v>
      </c>
      <c r="H162" s="20">
        <v>1</v>
      </c>
      <c r="I162" s="23"/>
      <c r="J162" s="20">
        <v>1</v>
      </c>
      <c r="K162" s="23"/>
      <c r="L162" s="23"/>
      <c r="M162" s="23"/>
      <c r="N162" s="22"/>
      <c r="O162" s="22"/>
      <c r="P162" s="22"/>
      <c r="Q162" s="23"/>
      <c r="R162" s="23"/>
      <c r="S162" s="22"/>
      <c r="T162" s="23"/>
      <c r="U162" s="23"/>
      <c r="V162" s="23"/>
      <c r="W162" s="22"/>
      <c r="X162" s="22"/>
      <c r="Y162" s="22"/>
      <c r="Z162" s="22"/>
      <c r="AA162" s="22"/>
      <c r="AB162" s="22"/>
      <c r="AC162" s="22"/>
      <c r="AD162" s="22"/>
      <c r="AE162" s="20">
        <v>3</v>
      </c>
    </row>
    <row r="163" spans="1:31">
      <c r="A163" s="45"/>
      <c r="B163" s="21" t="s">
        <v>17</v>
      </c>
      <c r="C163" s="24">
        <v>4</v>
      </c>
      <c r="D163" s="24">
        <v>16</v>
      </c>
      <c r="E163" s="24">
        <v>27</v>
      </c>
      <c r="F163" s="24">
        <v>319</v>
      </c>
      <c r="G163" s="24">
        <v>270</v>
      </c>
      <c r="H163" s="24">
        <v>50</v>
      </c>
      <c r="I163" s="24">
        <v>14</v>
      </c>
      <c r="J163" s="24">
        <v>74</v>
      </c>
      <c r="K163" s="24">
        <v>72</v>
      </c>
      <c r="L163" s="24">
        <v>8</v>
      </c>
      <c r="M163" s="24">
        <v>3</v>
      </c>
      <c r="N163" s="25"/>
      <c r="O163" s="25"/>
      <c r="P163" s="25"/>
      <c r="Q163" s="24">
        <v>8</v>
      </c>
      <c r="R163" s="24">
        <v>1</v>
      </c>
      <c r="S163" s="25"/>
      <c r="T163" s="24">
        <v>1</v>
      </c>
      <c r="U163" s="24">
        <v>1</v>
      </c>
      <c r="V163" s="24">
        <v>6</v>
      </c>
      <c r="W163" s="25"/>
      <c r="X163" s="25"/>
      <c r="Y163" s="25"/>
      <c r="Z163" s="25"/>
      <c r="AA163" s="25"/>
      <c r="AB163" s="25"/>
      <c r="AC163" s="25"/>
      <c r="AD163" s="25"/>
      <c r="AE163" s="20">
        <v>874</v>
      </c>
    </row>
    <row r="164" spans="1:31">
      <c r="A164" s="45"/>
      <c r="B164" s="21" t="s">
        <v>18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0">
        <v>0</v>
      </c>
    </row>
    <row r="165" spans="1:31" ht="18">
      <c r="A165" s="45"/>
      <c r="B165" s="21" t="s">
        <v>19</v>
      </c>
      <c r="C165" s="28"/>
      <c r="D165" s="28"/>
      <c r="E165" s="28"/>
      <c r="F165" s="22"/>
      <c r="G165" s="28"/>
      <c r="H165" s="28"/>
      <c r="I165" s="28"/>
      <c r="J165" s="29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0">
        <v>0</v>
      </c>
    </row>
    <row r="166" spans="1:31">
      <c r="A166" s="45"/>
      <c r="B166" s="21" t="s">
        <v>20</v>
      </c>
      <c r="C166" s="25"/>
      <c r="D166" s="25"/>
      <c r="E166" s="25"/>
      <c r="F166" s="25"/>
      <c r="G166" s="25"/>
      <c r="H166" s="25"/>
      <c r="I166" s="25"/>
      <c r="J166" s="24">
        <v>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0">
        <v>1</v>
      </c>
    </row>
    <row r="167" spans="1:31">
      <c r="A167" s="45"/>
      <c r="B167" s="21" t="s">
        <v>21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0">
        <v>0</v>
      </c>
    </row>
    <row r="168" spans="1:31">
      <c r="A168" s="45"/>
      <c r="B168" s="21" t="s">
        <v>22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0">
        <v>0</v>
      </c>
    </row>
    <row r="169" spans="1:31">
      <c r="A169" s="45"/>
      <c r="B169" s="21" t="s">
        <v>23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0">
        <v>0</v>
      </c>
    </row>
    <row r="170" spans="1:31">
      <c r="A170" s="45"/>
      <c r="B170" s="21" t="s">
        <v>24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0">
        <v>0</v>
      </c>
    </row>
    <row r="171" spans="1:31">
      <c r="A171" s="45"/>
      <c r="B171" s="21" t="s">
        <v>25</v>
      </c>
      <c r="C171" s="25"/>
      <c r="D171" s="25"/>
      <c r="E171" s="25"/>
      <c r="F171" s="26"/>
      <c r="G171" s="26"/>
      <c r="H171" s="25"/>
      <c r="I171" s="25"/>
      <c r="J171" s="25"/>
      <c r="K171" s="25"/>
      <c r="L171" s="26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0">
        <v>0</v>
      </c>
    </row>
    <row r="172" spans="1:31">
      <c r="A172" s="45"/>
      <c r="B172" s="21" t="s">
        <v>26</v>
      </c>
      <c r="C172" s="25"/>
      <c r="D172" s="25"/>
      <c r="E172" s="25"/>
      <c r="F172" s="24">
        <v>4</v>
      </c>
      <c r="G172" s="24">
        <v>3</v>
      </c>
      <c r="H172" s="25"/>
      <c r="I172" s="25"/>
      <c r="J172" s="26"/>
      <c r="K172" s="25"/>
      <c r="L172" s="24">
        <v>1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0">
        <v>8</v>
      </c>
    </row>
    <row r="173" spans="1:31">
      <c r="A173" s="45"/>
      <c r="B173" s="21" t="s">
        <v>27</v>
      </c>
      <c r="C173" s="23"/>
      <c r="D173" s="22"/>
      <c r="E173" s="22"/>
      <c r="F173" s="20">
        <v>4</v>
      </c>
      <c r="G173" s="22"/>
      <c r="H173" s="22"/>
      <c r="I173" s="22"/>
      <c r="J173" s="20">
        <v>1</v>
      </c>
      <c r="K173" s="22"/>
      <c r="L173" s="22"/>
      <c r="M173" s="22"/>
      <c r="N173" s="25"/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5"/>
      <c r="AB173" s="25"/>
      <c r="AC173" s="25"/>
      <c r="AD173" s="25"/>
      <c r="AE173" s="20">
        <v>5</v>
      </c>
    </row>
    <row r="174" spans="1:31">
      <c r="A174" s="45"/>
      <c r="B174" s="21" t="s">
        <v>28</v>
      </c>
      <c r="C174" s="20">
        <v>1</v>
      </c>
      <c r="D174" s="22"/>
      <c r="E174" s="22"/>
      <c r="F174" s="22"/>
      <c r="G174" s="22"/>
      <c r="H174" s="22"/>
      <c r="I174" s="22"/>
      <c r="J174" s="22"/>
      <c r="K174" s="22"/>
      <c r="L174" s="25"/>
      <c r="M174" s="25"/>
      <c r="N174" s="25"/>
      <c r="O174" s="25"/>
      <c r="P174" s="25"/>
      <c r="Q174" s="25"/>
      <c r="R174" s="25"/>
      <c r="S174" s="25"/>
      <c r="T174" s="25"/>
      <c r="U174" s="26"/>
      <c r="V174" s="25"/>
      <c r="W174" s="25"/>
      <c r="X174" s="25"/>
      <c r="Y174" s="25"/>
      <c r="Z174" s="25"/>
      <c r="AA174" s="25"/>
      <c r="AB174" s="25"/>
      <c r="AC174" s="25"/>
      <c r="AD174" s="25"/>
      <c r="AE174" s="20">
        <v>1</v>
      </c>
    </row>
    <row r="175" spans="1:31">
      <c r="A175" s="45"/>
      <c r="B175" s="27" t="s">
        <v>29</v>
      </c>
      <c r="C175" s="68"/>
      <c r="D175" s="22"/>
      <c r="E175" s="23"/>
      <c r="F175" s="23"/>
      <c r="G175" s="22"/>
      <c r="H175" s="23"/>
      <c r="I175" s="22"/>
      <c r="J175" s="23"/>
      <c r="K175" s="23"/>
      <c r="L175" s="25"/>
      <c r="M175" s="25"/>
      <c r="N175" s="25"/>
      <c r="O175" s="25"/>
      <c r="P175" s="25"/>
      <c r="Q175" s="25"/>
      <c r="R175" s="25"/>
      <c r="S175" s="25"/>
      <c r="T175" s="25"/>
      <c r="U175" s="24">
        <v>1</v>
      </c>
      <c r="V175" s="25"/>
      <c r="W175" s="25"/>
      <c r="X175" s="25"/>
      <c r="Y175" s="25"/>
      <c r="Z175" s="25"/>
      <c r="AA175" s="25"/>
      <c r="AB175" s="25"/>
      <c r="AC175" s="25"/>
      <c r="AD175" s="25"/>
      <c r="AE175" s="23"/>
    </row>
    <row r="176" spans="1:31">
      <c r="A176" s="45"/>
      <c r="B176" s="21" t="s">
        <v>30</v>
      </c>
      <c r="C176" s="22"/>
      <c r="D176" s="22"/>
      <c r="E176" s="20">
        <v>1</v>
      </c>
      <c r="F176" s="20">
        <v>1</v>
      </c>
      <c r="G176" s="22"/>
      <c r="H176" s="20">
        <v>1</v>
      </c>
      <c r="I176" s="22"/>
      <c r="J176" s="20">
        <v>3</v>
      </c>
      <c r="K176" s="20">
        <v>3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0">
        <v>9</v>
      </c>
    </row>
    <row r="177" spans="1:33">
      <c r="A177" s="45"/>
      <c r="B177" s="21" t="s">
        <v>31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0">
        <v>0</v>
      </c>
    </row>
    <row r="178" spans="1:33">
      <c r="A178" s="46"/>
      <c r="B178" s="21" t="s">
        <v>10</v>
      </c>
      <c r="C178" s="24">
        <v>32</v>
      </c>
      <c r="D178" s="24">
        <v>61</v>
      </c>
      <c r="E178" s="24">
        <v>80</v>
      </c>
      <c r="F178" s="24">
        <v>1079</v>
      </c>
      <c r="G178" s="24">
        <v>910</v>
      </c>
      <c r="H178" s="24">
        <v>193</v>
      </c>
      <c r="I178" s="24">
        <v>53</v>
      </c>
      <c r="J178" s="24">
        <v>296</v>
      </c>
      <c r="K178" s="24">
        <v>233</v>
      </c>
      <c r="L178" s="24">
        <v>22</v>
      </c>
      <c r="M178" s="24">
        <v>7</v>
      </c>
      <c r="N178" s="24">
        <v>0</v>
      </c>
      <c r="O178" s="24">
        <v>1</v>
      </c>
      <c r="P178" s="24">
        <v>1</v>
      </c>
      <c r="Q178" s="24">
        <v>13</v>
      </c>
      <c r="R178" s="24">
        <v>6</v>
      </c>
      <c r="S178" s="24">
        <v>2</v>
      </c>
      <c r="T178" s="24">
        <v>5</v>
      </c>
      <c r="U178" s="24">
        <v>3</v>
      </c>
      <c r="V178" s="24">
        <v>11</v>
      </c>
      <c r="W178" s="24">
        <v>0</v>
      </c>
      <c r="X178" s="24">
        <v>2</v>
      </c>
      <c r="Y178" s="24">
        <v>0</v>
      </c>
      <c r="Z178" s="24">
        <v>2</v>
      </c>
      <c r="AA178" s="24">
        <v>0</v>
      </c>
      <c r="AB178" s="24">
        <v>0</v>
      </c>
      <c r="AC178" s="24">
        <v>0</v>
      </c>
      <c r="AD178" s="24">
        <v>0</v>
      </c>
      <c r="AE178" s="24">
        <v>3011</v>
      </c>
    </row>
    <row r="182" spans="1:33" ht="15.75" customHeight="1"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</row>
    <row r="183" spans="1:33" ht="15.75" customHeight="1"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</row>
    <row r="184" spans="1:33" ht="15.75" customHeight="1"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  <c r="AF184" s="18">
        <f>AE184/AG184</f>
        <v>0</v>
      </c>
      <c r="AG184" s="73">
        <v>23316</v>
      </c>
    </row>
    <row r="185" spans="1:33" ht="15.75" customHeight="1">
      <c r="B185" s="13" t="s">
        <v>12</v>
      </c>
      <c r="C185" s="72">
        <f t="shared" ref="C185:AD194" si="1">C4+C26+C48+C70+C92+C114+C136+C158</f>
        <v>0</v>
      </c>
      <c r="D185" s="72">
        <f t="shared" si="1"/>
        <v>2</v>
      </c>
      <c r="E185" s="72">
        <f t="shared" si="1"/>
        <v>0</v>
      </c>
      <c r="F185" s="72">
        <f t="shared" si="1"/>
        <v>28</v>
      </c>
      <c r="G185" s="72">
        <f t="shared" si="1"/>
        <v>19</v>
      </c>
      <c r="H185" s="72">
        <f t="shared" si="1"/>
        <v>1</v>
      </c>
      <c r="I185" s="72">
        <f t="shared" si="1"/>
        <v>2</v>
      </c>
      <c r="J185" s="72">
        <f t="shared" si="1"/>
        <v>10</v>
      </c>
      <c r="K185" s="72">
        <f t="shared" si="1"/>
        <v>6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68</v>
      </c>
      <c r="AF185" s="18">
        <f t="shared" ref="AF185:AF204" si="3">AE185/AG185</f>
        <v>2.916452221650369E-3</v>
      </c>
      <c r="AG185" s="73">
        <v>23316</v>
      </c>
    </row>
    <row r="186" spans="1:33" ht="15.75" customHeight="1">
      <c r="B186" s="13" t="s">
        <v>13</v>
      </c>
      <c r="C186" s="72">
        <f t="shared" si="1"/>
        <v>0</v>
      </c>
      <c r="D186" s="72">
        <f t="shared" si="1"/>
        <v>0</v>
      </c>
      <c r="E186" s="72">
        <f t="shared" si="1"/>
        <v>0</v>
      </c>
      <c r="F186" s="72">
        <f t="shared" si="1"/>
        <v>0</v>
      </c>
      <c r="G186" s="72">
        <f t="shared" si="1"/>
        <v>3</v>
      </c>
      <c r="H186" s="72">
        <f t="shared" si="1"/>
        <v>0</v>
      </c>
      <c r="I186" s="72">
        <f t="shared" si="1"/>
        <v>1</v>
      </c>
      <c r="J186" s="72">
        <f t="shared" si="1"/>
        <v>0</v>
      </c>
      <c r="K186" s="72">
        <f t="shared" si="1"/>
        <v>0</v>
      </c>
      <c r="L186" s="72">
        <f t="shared" si="1"/>
        <v>0</v>
      </c>
      <c r="M186" s="72">
        <f t="shared" si="1"/>
        <v>0</v>
      </c>
      <c r="N186" s="72">
        <f t="shared" si="1"/>
        <v>0</v>
      </c>
      <c r="O186" s="72">
        <f t="shared" si="1"/>
        <v>0</v>
      </c>
      <c r="P186" s="72">
        <f t="shared" si="1"/>
        <v>0</v>
      </c>
      <c r="Q186" s="72">
        <f t="shared" si="1"/>
        <v>0</v>
      </c>
      <c r="R186" s="72">
        <f t="shared" si="1"/>
        <v>0</v>
      </c>
      <c r="S186" s="72">
        <f t="shared" si="1"/>
        <v>0</v>
      </c>
      <c r="T186" s="72">
        <f t="shared" si="1"/>
        <v>0</v>
      </c>
      <c r="U186" s="72">
        <f t="shared" si="1"/>
        <v>0</v>
      </c>
      <c r="V186" s="72">
        <f t="shared" si="1"/>
        <v>0</v>
      </c>
      <c r="W186" s="72">
        <f t="shared" si="1"/>
        <v>0</v>
      </c>
      <c r="X186" s="72">
        <f t="shared" si="1"/>
        <v>0</v>
      </c>
      <c r="Y186" s="72">
        <f t="shared" si="1"/>
        <v>0</v>
      </c>
      <c r="Z186" s="72">
        <f t="shared" si="1"/>
        <v>0</v>
      </c>
      <c r="AA186" s="72">
        <f t="shared" si="1"/>
        <v>0</v>
      </c>
      <c r="AB186" s="72">
        <f t="shared" si="1"/>
        <v>0</v>
      </c>
      <c r="AC186" s="72">
        <f t="shared" si="1"/>
        <v>0</v>
      </c>
      <c r="AD186" s="72">
        <f t="shared" si="1"/>
        <v>0</v>
      </c>
      <c r="AE186" s="18">
        <f t="shared" si="2"/>
        <v>4</v>
      </c>
      <c r="AF186" s="18">
        <f t="shared" si="3"/>
        <v>1.7155601303825698E-4</v>
      </c>
      <c r="AG186" s="73">
        <v>23316</v>
      </c>
    </row>
    <row r="187" spans="1:33" ht="15.75" customHeight="1">
      <c r="B187" s="13" t="s">
        <v>14</v>
      </c>
      <c r="C187" s="72">
        <f t="shared" si="1"/>
        <v>0</v>
      </c>
      <c r="D187" s="72">
        <f t="shared" si="1"/>
        <v>0</v>
      </c>
      <c r="E187" s="72">
        <f t="shared" si="1"/>
        <v>0</v>
      </c>
      <c r="F187" s="72">
        <f t="shared" si="1"/>
        <v>0</v>
      </c>
      <c r="G187" s="72">
        <f t="shared" si="1"/>
        <v>0</v>
      </c>
      <c r="H187" s="72">
        <f t="shared" si="1"/>
        <v>0</v>
      </c>
      <c r="I187" s="72">
        <f t="shared" si="1"/>
        <v>0</v>
      </c>
      <c r="J187" s="72">
        <f t="shared" si="1"/>
        <v>0</v>
      </c>
      <c r="K187" s="72">
        <f t="shared" si="1"/>
        <v>0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si="2"/>
        <v>0</v>
      </c>
      <c r="AF187" s="18">
        <f t="shared" si="3"/>
        <v>0</v>
      </c>
      <c r="AG187" s="73">
        <v>23316</v>
      </c>
    </row>
    <row r="188" spans="1:33" ht="15.75" customHeight="1">
      <c r="B188" s="13" t="s">
        <v>15</v>
      </c>
      <c r="C188" s="72">
        <f>C7+C29+C51+C73+C95+C117+C139+C161</f>
        <v>102</v>
      </c>
      <c r="D188" s="72">
        <f t="shared" si="1"/>
        <v>180</v>
      </c>
      <c r="E188" s="72">
        <f t="shared" si="1"/>
        <v>213</v>
      </c>
      <c r="F188" s="72">
        <f t="shared" si="1"/>
        <v>2962</v>
      </c>
      <c r="G188" s="72">
        <f t="shared" si="1"/>
        <v>2538</v>
      </c>
      <c r="H188" s="72">
        <f t="shared" si="1"/>
        <v>541</v>
      </c>
      <c r="I188" s="72">
        <f t="shared" si="1"/>
        <v>156</v>
      </c>
      <c r="J188" s="72">
        <f t="shared" si="1"/>
        <v>835</v>
      </c>
      <c r="K188" s="72">
        <f t="shared" si="1"/>
        <v>634</v>
      </c>
      <c r="L188" s="72">
        <f t="shared" si="1"/>
        <v>54</v>
      </c>
      <c r="M188" s="72">
        <f t="shared" si="1"/>
        <v>18</v>
      </c>
      <c r="N188" s="72">
        <f t="shared" si="1"/>
        <v>0</v>
      </c>
      <c r="O188" s="72">
        <f t="shared" si="1"/>
        <v>3</v>
      </c>
      <c r="P188" s="72">
        <f t="shared" si="1"/>
        <v>3</v>
      </c>
      <c r="Q188" s="72">
        <f t="shared" si="1"/>
        <v>28</v>
      </c>
      <c r="R188" s="72">
        <f t="shared" si="1"/>
        <v>19</v>
      </c>
      <c r="S188" s="72">
        <f t="shared" si="1"/>
        <v>7</v>
      </c>
      <c r="T188" s="72">
        <f t="shared" si="1"/>
        <v>14</v>
      </c>
      <c r="U188" s="72">
        <f t="shared" si="1"/>
        <v>6</v>
      </c>
      <c r="V188" s="72">
        <f t="shared" si="1"/>
        <v>24</v>
      </c>
      <c r="W188" s="72">
        <f t="shared" si="1"/>
        <v>0</v>
      </c>
      <c r="X188" s="72">
        <f t="shared" si="1"/>
        <v>8</v>
      </c>
      <c r="Y188" s="72">
        <f t="shared" si="1"/>
        <v>0</v>
      </c>
      <c r="Z188" s="72">
        <f t="shared" si="1"/>
        <v>8</v>
      </c>
      <c r="AA188" s="72">
        <f t="shared" si="1"/>
        <v>0</v>
      </c>
      <c r="AB188" s="72">
        <f t="shared" si="1"/>
        <v>0</v>
      </c>
      <c r="AC188" s="72">
        <f t="shared" si="1"/>
        <v>0</v>
      </c>
      <c r="AD188" s="72">
        <f t="shared" si="1"/>
        <v>0</v>
      </c>
      <c r="AE188" s="18">
        <f t="shared" si="2"/>
        <v>8353</v>
      </c>
      <c r="AF188" s="18">
        <f t="shared" si="3"/>
        <v>0.35825184422714018</v>
      </c>
      <c r="AG188" s="73">
        <v>23316</v>
      </c>
    </row>
    <row r="189" spans="1:33" ht="15.75" customHeight="1">
      <c r="B189" s="13" t="s">
        <v>16</v>
      </c>
      <c r="C189" s="72">
        <f t="shared" si="1"/>
        <v>0</v>
      </c>
      <c r="D189" s="72">
        <f t="shared" si="1"/>
        <v>0</v>
      </c>
      <c r="E189" s="72">
        <f t="shared" si="1"/>
        <v>0</v>
      </c>
      <c r="F189" s="72">
        <f t="shared" si="1"/>
        <v>6</v>
      </c>
      <c r="G189" s="72">
        <f t="shared" si="1"/>
        <v>6</v>
      </c>
      <c r="H189" s="72">
        <f t="shared" si="1"/>
        <v>3</v>
      </c>
      <c r="I189" s="72">
        <f t="shared" si="1"/>
        <v>0</v>
      </c>
      <c r="J189" s="72">
        <f t="shared" si="1"/>
        <v>2</v>
      </c>
      <c r="K189" s="72">
        <f t="shared" si="1"/>
        <v>1</v>
      </c>
      <c r="L189" s="72">
        <f t="shared" si="1"/>
        <v>3</v>
      </c>
      <c r="M189" s="72">
        <f t="shared" si="1"/>
        <v>0</v>
      </c>
      <c r="N189" s="72">
        <f t="shared" si="1"/>
        <v>0</v>
      </c>
      <c r="O189" s="72">
        <f t="shared" si="1"/>
        <v>0</v>
      </c>
      <c r="P189" s="72">
        <f t="shared" si="1"/>
        <v>0</v>
      </c>
      <c r="Q189" s="72">
        <f t="shared" si="1"/>
        <v>0</v>
      </c>
      <c r="R189" s="72">
        <f t="shared" si="1"/>
        <v>0</v>
      </c>
      <c r="S189" s="72">
        <f t="shared" si="1"/>
        <v>0</v>
      </c>
      <c r="T189" s="72">
        <f t="shared" si="1"/>
        <v>0</v>
      </c>
      <c r="U189" s="72">
        <f t="shared" si="1"/>
        <v>0</v>
      </c>
      <c r="V189" s="72">
        <f t="shared" si="1"/>
        <v>0</v>
      </c>
      <c r="W189" s="72">
        <f t="shared" si="1"/>
        <v>0</v>
      </c>
      <c r="X189" s="72">
        <f t="shared" si="1"/>
        <v>0</v>
      </c>
      <c r="Y189" s="72">
        <f t="shared" si="1"/>
        <v>0</v>
      </c>
      <c r="Z189" s="72">
        <f t="shared" si="1"/>
        <v>0</v>
      </c>
      <c r="AA189" s="72">
        <f t="shared" si="1"/>
        <v>0</v>
      </c>
      <c r="AB189" s="72">
        <f t="shared" si="1"/>
        <v>0</v>
      </c>
      <c r="AC189" s="72">
        <f t="shared" si="1"/>
        <v>0</v>
      </c>
      <c r="AD189" s="72">
        <f t="shared" si="1"/>
        <v>0</v>
      </c>
      <c r="AE189" s="18">
        <f t="shared" si="2"/>
        <v>21</v>
      </c>
      <c r="AF189" s="18">
        <f t="shared" si="3"/>
        <v>9.0066906845084926E-4</v>
      </c>
      <c r="AG189" s="73">
        <v>23316</v>
      </c>
    </row>
    <row r="190" spans="1:33" ht="15.75" customHeight="1">
      <c r="B190" s="13" t="s">
        <v>17</v>
      </c>
      <c r="C190" s="72">
        <f t="shared" si="1"/>
        <v>29</v>
      </c>
      <c r="D190" s="72">
        <f t="shared" si="1"/>
        <v>110</v>
      </c>
      <c r="E190" s="72">
        <f t="shared" si="1"/>
        <v>174</v>
      </c>
      <c r="F190" s="72">
        <f>F9+F31+F53+F75+F97+F119+F141+F163</f>
        <v>2253</v>
      </c>
      <c r="G190" s="72">
        <f t="shared" si="1"/>
        <v>1842</v>
      </c>
      <c r="H190" s="72">
        <f t="shared" si="1"/>
        <v>406</v>
      </c>
      <c r="I190" s="72">
        <f t="shared" si="1"/>
        <v>84</v>
      </c>
      <c r="J190" s="72">
        <f t="shared" si="1"/>
        <v>574</v>
      </c>
      <c r="K190" s="72">
        <f t="shared" si="1"/>
        <v>488</v>
      </c>
      <c r="L190" s="72">
        <f t="shared" si="1"/>
        <v>47</v>
      </c>
      <c r="M190" s="72">
        <f t="shared" si="1"/>
        <v>19</v>
      </c>
      <c r="N190" s="72">
        <f t="shared" si="1"/>
        <v>0</v>
      </c>
      <c r="O190" s="72">
        <f t="shared" si="1"/>
        <v>1</v>
      </c>
      <c r="P190" s="72">
        <f t="shared" si="1"/>
        <v>2</v>
      </c>
      <c r="Q190" s="72">
        <f t="shared" si="1"/>
        <v>40</v>
      </c>
      <c r="R190" s="72">
        <f t="shared" si="1"/>
        <v>8</v>
      </c>
      <c r="S190" s="72">
        <f t="shared" si="1"/>
        <v>1</v>
      </c>
      <c r="T190" s="72">
        <f t="shared" si="1"/>
        <v>14</v>
      </c>
      <c r="U190" s="72">
        <f t="shared" si="1"/>
        <v>4</v>
      </c>
      <c r="V190" s="72">
        <f t="shared" si="1"/>
        <v>28</v>
      </c>
      <c r="W190" s="72">
        <f t="shared" si="1"/>
        <v>0</v>
      </c>
      <c r="X190" s="72">
        <f t="shared" si="1"/>
        <v>0</v>
      </c>
      <c r="Y190" s="72">
        <f t="shared" si="1"/>
        <v>0</v>
      </c>
      <c r="Z190" s="72">
        <f t="shared" si="1"/>
        <v>0</v>
      </c>
      <c r="AA190" s="72">
        <f t="shared" si="1"/>
        <v>0</v>
      </c>
      <c r="AB190" s="72">
        <f t="shared" si="1"/>
        <v>0</v>
      </c>
      <c r="AC190" s="72">
        <f t="shared" si="1"/>
        <v>0</v>
      </c>
      <c r="AD190" s="72">
        <f t="shared" si="1"/>
        <v>0</v>
      </c>
      <c r="AE190" s="18">
        <f t="shared" si="2"/>
        <v>6124</v>
      </c>
      <c r="AF190" s="18">
        <f t="shared" si="3"/>
        <v>0.26265225596157143</v>
      </c>
      <c r="AG190" s="73">
        <v>23316</v>
      </c>
    </row>
    <row r="191" spans="1:33" ht="15.75" customHeight="1">
      <c r="B191" s="13" t="s">
        <v>18</v>
      </c>
      <c r="C191" s="72">
        <f t="shared" si="1"/>
        <v>0</v>
      </c>
      <c r="D191" s="72">
        <f t="shared" si="1"/>
        <v>0</v>
      </c>
      <c r="E191" s="72">
        <f t="shared" si="1"/>
        <v>0</v>
      </c>
      <c r="F191" s="72">
        <f t="shared" si="1"/>
        <v>0</v>
      </c>
      <c r="G191" s="72">
        <f t="shared" si="1"/>
        <v>0</v>
      </c>
      <c r="H191" s="72">
        <f t="shared" si="1"/>
        <v>0</v>
      </c>
      <c r="I191" s="72">
        <f t="shared" si="1"/>
        <v>0</v>
      </c>
      <c r="J191" s="72">
        <f t="shared" si="1"/>
        <v>0</v>
      </c>
      <c r="K191" s="72">
        <f t="shared" si="1"/>
        <v>0</v>
      </c>
      <c r="L191" s="72">
        <f t="shared" si="1"/>
        <v>0</v>
      </c>
      <c r="M191" s="72">
        <f t="shared" si="1"/>
        <v>0</v>
      </c>
      <c r="N191" s="72">
        <f t="shared" si="1"/>
        <v>0</v>
      </c>
      <c r="O191" s="72">
        <f t="shared" si="1"/>
        <v>0</v>
      </c>
      <c r="P191" s="72">
        <f t="shared" si="1"/>
        <v>0</v>
      </c>
      <c r="Q191" s="72">
        <f t="shared" si="1"/>
        <v>0</v>
      </c>
      <c r="R191" s="72">
        <f t="shared" si="1"/>
        <v>0</v>
      </c>
      <c r="S191" s="72">
        <f t="shared" si="1"/>
        <v>0</v>
      </c>
      <c r="T191" s="72">
        <f t="shared" si="1"/>
        <v>0</v>
      </c>
      <c r="U191" s="72">
        <f t="shared" si="1"/>
        <v>0</v>
      </c>
      <c r="V191" s="72">
        <f t="shared" si="1"/>
        <v>0</v>
      </c>
      <c r="W191" s="72">
        <f t="shared" si="1"/>
        <v>0</v>
      </c>
      <c r="X191" s="72">
        <f t="shared" si="1"/>
        <v>0</v>
      </c>
      <c r="Y191" s="72">
        <f t="shared" si="1"/>
        <v>0</v>
      </c>
      <c r="Z191" s="72">
        <f t="shared" si="1"/>
        <v>0</v>
      </c>
      <c r="AA191" s="72">
        <f t="shared" si="1"/>
        <v>0</v>
      </c>
      <c r="AB191" s="72">
        <f t="shared" si="1"/>
        <v>0</v>
      </c>
      <c r="AC191" s="72">
        <f t="shared" si="1"/>
        <v>0</v>
      </c>
      <c r="AD191" s="72">
        <f t="shared" si="1"/>
        <v>0</v>
      </c>
      <c r="AE191" s="18">
        <f t="shared" si="2"/>
        <v>0</v>
      </c>
      <c r="AF191" s="18">
        <f t="shared" si="3"/>
        <v>0</v>
      </c>
      <c r="AG191" s="73">
        <v>23316</v>
      </c>
    </row>
    <row r="192" spans="1:33" ht="15.75" customHeight="1">
      <c r="B192" s="75" t="s">
        <v>19</v>
      </c>
      <c r="C192" s="72">
        <f t="shared" si="1"/>
        <v>0</v>
      </c>
      <c r="D192" s="72">
        <f t="shared" si="1"/>
        <v>0</v>
      </c>
      <c r="E192" s="72">
        <f t="shared" si="1"/>
        <v>0</v>
      </c>
      <c r="F192" s="72">
        <f t="shared" si="1"/>
        <v>0</v>
      </c>
      <c r="G192" s="72">
        <f t="shared" si="1"/>
        <v>0</v>
      </c>
      <c r="H192" s="72">
        <f t="shared" si="1"/>
        <v>0</v>
      </c>
      <c r="I192" s="72">
        <f t="shared" si="1"/>
        <v>0</v>
      </c>
      <c r="J192" s="72">
        <f t="shared" si="1"/>
        <v>0</v>
      </c>
      <c r="K192" s="72">
        <f t="shared" si="1"/>
        <v>0</v>
      </c>
      <c r="L192" s="72">
        <f t="shared" si="1"/>
        <v>0</v>
      </c>
      <c r="M192" s="72">
        <f t="shared" si="1"/>
        <v>0</v>
      </c>
      <c r="N192" s="72">
        <f t="shared" si="1"/>
        <v>0</v>
      </c>
      <c r="O192" s="72">
        <f t="shared" si="1"/>
        <v>0</v>
      </c>
      <c r="P192" s="72">
        <f t="shared" si="1"/>
        <v>0</v>
      </c>
      <c r="Q192" s="72">
        <f t="shared" si="1"/>
        <v>0</v>
      </c>
      <c r="R192" s="72">
        <f t="shared" si="1"/>
        <v>0</v>
      </c>
      <c r="S192" s="72">
        <f t="shared" si="1"/>
        <v>0</v>
      </c>
      <c r="T192" s="72">
        <f t="shared" si="1"/>
        <v>0</v>
      </c>
      <c r="U192" s="72">
        <f t="shared" si="1"/>
        <v>0</v>
      </c>
      <c r="V192" s="72">
        <f t="shared" si="1"/>
        <v>0</v>
      </c>
      <c r="W192" s="72">
        <f t="shared" si="1"/>
        <v>0</v>
      </c>
      <c r="X192" s="72">
        <f t="shared" si="1"/>
        <v>0</v>
      </c>
      <c r="Y192" s="72">
        <f t="shared" si="1"/>
        <v>0</v>
      </c>
      <c r="Z192" s="72">
        <f t="shared" si="1"/>
        <v>0</v>
      </c>
      <c r="AA192" s="72">
        <f t="shared" si="1"/>
        <v>0</v>
      </c>
      <c r="AB192" s="72">
        <f t="shared" si="1"/>
        <v>0</v>
      </c>
      <c r="AC192" s="72">
        <f t="shared" si="1"/>
        <v>0</v>
      </c>
      <c r="AD192" s="72">
        <f t="shared" si="1"/>
        <v>0</v>
      </c>
      <c r="AE192" s="18">
        <f t="shared" si="2"/>
        <v>0</v>
      </c>
      <c r="AF192" s="18">
        <f t="shared" si="3"/>
        <v>0</v>
      </c>
      <c r="AG192" s="73">
        <v>23316</v>
      </c>
    </row>
    <row r="193" spans="2:33" ht="15.75" customHeight="1">
      <c r="B193" s="75" t="s">
        <v>20</v>
      </c>
      <c r="C193" s="72">
        <f t="shared" si="1"/>
        <v>1</v>
      </c>
      <c r="D193" s="72">
        <f t="shared" si="1"/>
        <v>0</v>
      </c>
      <c r="E193" s="72">
        <f t="shared" si="1"/>
        <v>0</v>
      </c>
      <c r="F193" s="72">
        <f t="shared" si="1"/>
        <v>1</v>
      </c>
      <c r="G193" s="72">
        <f t="shared" si="1"/>
        <v>1</v>
      </c>
      <c r="H193" s="72">
        <f t="shared" si="1"/>
        <v>0</v>
      </c>
      <c r="I193" s="72">
        <f t="shared" si="1"/>
        <v>0</v>
      </c>
      <c r="J193" s="72">
        <f t="shared" si="1"/>
        <v>2</v>
      </c>
      <c r="K193" s="72">
        <f t="shared" si="1"/>
        <v>0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1"/>
        <v>0</v>
      </c>
      <c r="T193" s="72">
        <f t="shared" si="1"/>
        <v>0</v>
      </c>
      <c r="U193" s="72">
        <f t="shared" si="1"/>
        <v>0</v>
      </c>
      <c r="V193" s="72">
        <f t="shared" si="1"/>
        <v>0</v>
      </c>
      <c r="W193" s="72">
        <f t="shared" si="1"/>
        <v>0</v>
      </c>
      <c r="X193" s="72">
        <f t="shared" si="1"/>
        <v>0</v>
      </c>
      <c r="Y193" s="72">
        <f t="shared" si="1"/>
        <v>0</v>
      </c>
      <c r="Z193" s="72">
        <f t="shared" si="1"/>
        <v>0</v>
      </c>
      <c r="AA193" s="72">
        <f t="shared" si="1"/>
        <v>0</v>
      </c>
      <c r="AB193" s="72">
        <f t="shared" si="1"/>
        <v>0</v>
      </c>
      <c r="AC193" s="72">
        <f t="shared" si="1"/>
        <v>0</v>
      </c>
      <c r="AD193" s="72">
        <f t="shared" si="1"/>
        <v>0</v>
      </c>
      <c r="AE193" s="18">
        <f t="shared" si="2"/>
        <v>5</v>
      </c>
      <c r="AF193" s="18">
        <f t="shared" si="3"/>
        <v>2.1444501629782123E-4</v>
      </c>
      <c r="AG193" s="73">
        <v>23316</v>
      </c>
    </row>
    <row r="194" spans="2:33" ht="15.75" customHeight="1">
      <c r="B194" s="13" t="s">
        <v>21</v>
      </c>
      <c r="C194" s="72">
        <f t="shared" si="1"/>
        <v>0</v>
      </c>
      <c r="D194" s="72">
        <f t="shared" si="1"/>
        <v>0</v>
      </c>
      <c r="E194" s="72">
        <f t="shared" si="1"/>
        <v>0</v>
      </c>
      <c r="F194" s="72">
        <f t="shared" si="1"/>
        <v>0</v>
      </c>
      <c r="G194" s="72">
        <f t="shared" si="1"/>
        <v>0</v>
      </c>
      <c r="H194" s="72">
        <f t="shared" ref="H194:AE194" si="4">H13+H35+H57+H79+H101+H123+H145+H167</f>
        <v>0</v>
      </c>
      <c r="I194" s="72">
        <f t="shared" si="4"/>
        <v>0</v>
      </c>
      <c r="J194" s="72">
        <f t="shared" si="4"/>
        <v>0</v>
      </c>
      <c r="K194" s="72">
        <f t="shared" si="4"/>
        <v>0</v>
      </c>
      <c r="L194" s="72">
        <f t="shared" si="4"/>
        <v>0</v>
      </c>
      <c r="M194" s="72">
        <f t="shared" si="4"/>
        <v>0</v>
      </c>
      <c r="N194" s="72">
        <f t="shared" si="4"/>
        <v>0</v>
      </c>
      <c r="O194" s="72">
        <f t="shared" si="4"/>
        <v>0</v>
      </c>
      <c r="P194" s="72">
        <f t="shared" si="4"/>
        <v>0</v>
      </c>
      <c r="Q194" s="72">
        <f t="shared" si="4"/>
        <v>0</v>
      </c>
      <c r="R194" s="72">
        <f t="shared" si="4"/>
        <v>0</v>
      </c>
      <c r="S194" s="72">
        <f t="shared" si="4"/>
        <v>0</v>
      </c>
      <c r="T194" s="72">
        <f t="shared" si="4"/>
        <v>0</v>
      </c>
      <c r="U194" s="72">
        <f t="shared" si="4"/>
        <v>0</v>
      </c>
      <c r="V194" s="72">
        <f t="shared" si="4"/>
        <v>0</v>
      </c>
      <c r="W194" s="72">
        <f t="shared" si="4"/>
        <v>0</v>
      </c>
      <c r="X194" s="72">
        <f t="shared" si="4"/>
        <v>0</v>
      </c>
      <c r="Y194" s="72">
        <f t="shared" si="4"/>
        <v>0</v>
      </c>
      <c r="Z194" s="72">
        <f t="shared" si="4"/>
        <v>0</v>
      </c>
      <c r="AA194" s="72">
        <f t="shared" si="4"/>
        <v>0</v>
      </c>
      <c r="AB194" s="72">
        <f t="shared" si="4"/>
        <v>0</v>
      </c>
      <c r="AC194" s="72">
        <f t="shared" si="4"/>
        <v>0</v>
      </c>
      <c r="AD194" s="72">
        <f t="shared" si="4"/>
        <v>0</v>
      </c>
      <c r="AE194" s="18">
        <f t="shared" si="2"/>
        <v>0</v>
      </c>
      <c r="AF194" s="18">
        <f t="shared" si="3"/>
        <v>0</v>
      </c>
      <c r="AG194" s="73">
        <v>23316</v>
      </c>
    </row>
    <row r="195" spans="2:33" ht="15.75" customHeight="1">
      <c r="B195" s="13" t="s">
        <v>22</v>
      </c>
      <c r="C195" s="72">
        <f t="shared" ref="C195:AD204" si="5">C14+C36+C58+C80+C102+C124+C146+C168</f>
        <v>0</v>
      </c>
      <c r="D195" s="72">
        <f t="shared" si="5"/>
        <v>0</v>
      </c>
      <c r="E195" s="72">
        <f t="shared" si="5"/>
        <v>0</v>
      </c>
      <c r="F195" s="72">
        <f t="shared" si="5"/>
        <v>0</v>
      </c>
      <c r="G195" s="72">
        <f t="shared" si="5"/>
        <v>0</v>
      </c>
      <c r="H195" s="72">
        <f t="shared" si="5"/>
        <v>0</v>
      </c>
      <c r="I195" s="72">
        <f t="shared" si="5"/>
        <v>0</v>
      </c>
      <c r="J195" s="72">
        <f t="shared" si="5"/>
        <v>0</v>
      </c>
      <c r="K195" s="72">
        <f t="shared" si="5"/>
        <v>0</v>
      </c>
      <c r="L195" s="72">
        <f t="shared" si="5"/>
        <v>0</v>
      </c>
      <c r="M195" s="72">
        <f t="shared" si="5"/>
        <v>0</v>
      </c>
      <c r="N195" s="72">
        <f t="shared" si="5"/>
        <v>0</v>
      </c>
      <c r="O195" s="72">
        <f t="shared" si="5"/>
        <v>0</v>
      </c>
      <c r="P195" s="72">
        <f t="shared" si="5"/>
        <v>0</v>
      </c>
      <c r="Q195" s="72">
        <f t="shared" si="5"/>
        <v>0</v>
      </c>
      <c r="R195" s="72">
        <f t="shared" si="5"/>
        <v>0</v>
      </c>
      <c r="S195" s="72">
        <f t="shared" si="5"/>
        <v>0</v>
      </c>
      <c r="T195" s="72">
        <f t="shared" si="5"/>
        <v>0</v>
      </c>
      <c r="U195" s="72">
        <f t="shared" si="5"/>
        <v>0</v>
      </c>
      <c r="V195" s="72">
        <f t="shared" si="5"/>
        <v>0</v>
      </c>
      <c r="W195" s="72">
        <f t="shared" si="5"/>
        <v>0</v>
      </c>
      <c r="X195" s="72">
        <f t="shared" si="5"/>
        <v>0</v>
      </c>
      <c r="Y195" s="72">
        <f t="shared" si="5"/>
        <v>0</v>
      </c>
      <c r="Z195" s="72">
        <f t="shared" si="5"/>
        <v>0</v>
      </c>
      <c r="AA195" s="72">
        <f t="shared" si="5"/>
        <v>0</v>
      </c>
      <c r="AB195" s="72">
        <f t="shared" si="5"/>
        <v>0</v>
      </c>
      <c r="AC195" s="72">
        <f t="shared" si="5"/>
        <v>0</v>
      </c>
      <c r="AD195" s="72">
        <f t="shared" si="5"/>
        <v>0</v>
      </c>
      <c r="AE195" s="18">
        <f t="shared" si="2"/>
        <v>0</v>
      </c>
      <c r="AF195" s="18">
        <f t="shared" si="3"/>
        <v>0</v>
      </c>
      <c r="AG195" s="73">
        <v>23316</v>
      </c>
    </row>
    <row r="196" spans="2:33" ht="15.75" customHeight="1">
      <c r="B196" s="13" t="s">
        <v>23</v>
      </c>
      <c r="C196" s="72">
        <f t="shared" si="5"/>
        <v>0</v>
      </c>
      <c r="D196" s="72">
        <f t="shared" si="5"/>
        <v>0</v>
      </c>
      <c r="E196" s="72">
        <f t="shared" si="5"/>
        <v>0</v>
      </c>
      <c r="F196" s="72">
        <f t="shared" si="5"/>
        <v>0</v>
      </c>
      <c r="G196" s="72">
        <f t="shared" si="5"/>
        <v>0</v>
      </c>
      <c r="H196" s="72">
        <f t="shared" si="5"/>
        <v>0</v>
      </c>
      <c r="I196" s="72">
        <f t="shared" si="5"/>
        <v>0</v>
      </c>
      <c r="J196" s="72">
        <f t="shared" si="5"/>
        <v>0</v>
      </c>
      <c r="K196" s="72">
        <f t="shared" si="5"/>
        <v>0</v>
      </c>
      <c r="L196" s="72">
        <f t="shared" si="5"/>
        <v>0</v>
      </c>
      <c r="M196" s="72">
        <f t="shared" si="5"/>
        <v>0</v>
      </c>
      <c r="N196" s="72">
        <f t="shared" si="5"/>
        <v>0</v>
      </c>
      <c r="O196" s="72">
        <f t="shared" si="5"/>
        <v>0</v>
      </c>
      <c r="P196" s="72">
        <f t="shared" si="5"/>
        <v>0</v>
      </c>
      <c r="Q196" s="72">
        <f t="shared" si="5"/>
        <v>0</v>
      </c>
      <c r="R196" s="72">
        <f t="shared" si="5"/>
        <v>0</v>
      </c>
      <c r="S196" s="72">
        <f t="shared" si="5"/>
        <v>0</v>
      </c>
      <c r="T196" s="72">
        <f t="shared" si="5"/>
        <v>0</v>
      </c>
      <c r="U196" s="72">
        <f t="shared" si="5"/>
        <v>0</v>
      </c>
      <c r="V196" s="72">
        <f t="shared" si="5"/>
        <v>0</v>
      </c>
      <c r="W196" s="72">
        <f t="shared" si="5"/>
        <v>0</v>
      </c>
      <c r="X196" s="72">
        <f t="shared" si="5"/>
        <v>0</v>
      </c>
      <c r="Y196" s="72">
        <f t="shared" si="5"/>
        <v>0</v>
      </c>
      <c r="Z196" s="72">
        <f t="shared" si="5"/>
        <v>0</v>
      </c>
      <c r="AA196" s="72">
        <f t="shared" si="5"/>
        <v>0</v>
      </c>
      <c r="AB196" s="72">
        <f t="shared" si="5"/>
        <v>0</v>
      </c>
      <c r="AC196" s="72">
        <f t="shared" si="5"/>
        <v>0</v>
      </c>
      <c r="AD196" s="72">
        <f t="shared" si="5"/>
        <v>0</v>
      </c>
      <c r="AE196" s="18">
        <f t="shared" si="2"/>
        <v>0</v>
      </c>
      <c r="AF196" s="18">
        <f t="shared" si="3"/>
        <v>0</v>
      </c>
      <c r="AG196" s="73">
        <v>23316</v>
      </c>
    </row>
    <row r="197" spans="2:33" ht="15.75" customHeight="1">
      <c r="B197" s="13" t="s">
        <v>24</v>
      </c>
      <c r="C197" s="72">
        <f t="shared" si="5"/>
        <v>0</v>
      </c>
      <c r="D197" s="72">
        <f t="shared" si="5"/>
        <v>0</v>
      </c>
      <c r="E197" s="72">
        <f t="shared" si="5"/>
        <v>0</v>
      </c>
      <c r="F197" s="72">
        <f t="shared" si="5"/>
        <v>0</v>
      </c>
      <c r="G197" s="72">
        <f t="shared" si="5"/>
        <v>0</v>
      </c>
      <c r="H197" s="72">
        <f t="shared" si="5"/>
        <v>0</v>
      </c>
      <c r="I197" s="72">
        <f t="shared" si="5"/>
        <v>0</v>
      </c>
      <c r="J197" s="72">
        <f t="shared" si="5"/>
        <v>0</v>
      </c>
      <c r="K197" s="72">
        <f t="shared" si="5"/>
        <v>0</v>
      </c>
      <c r="L197" s="72">
        <f t="shared" si="5"/>
        <v>0</v>
      </c>
      <c r="M197" s="72">
        <f t="shared" si="5"/>
        <v>0</v>
      </c>
      <c r="N197" s="72">
        <f t="shared" si="5"/>
        <v>0</v>
      </c>
      <c r="O197" s="72">
        <f t="shared" si="5"/>
        <v>0</v>
      </c>
      <c r="P197" s="72">
        <f t="shared" si="5"/>
        <v>0</v>
      </c>
      <c r="Q197" s="72">
        <f t="shared" si="5"/>
        <v>0</v>
      </c>
      <c r="R197" s="72">
        <f t="shared" si="5"/>
        <v>0</v>
      </c>
      <c r="S197" s="72">
        <f t="shared" si="5"/>
        <v>0</v>
      </c>
      <c r="T197" s="72">
        <f t="shared" si="5"/>
        <v>0</v>
      </c>
      <c r="U197" s="72">
        <f t="shared" si="5"/>
        <v>0</v>
      </c>
      <c r="V197" s="72">
        <f t="shared" si="5"/>
        <v>0</v>
      </c>
      <c r="W197" s="72">
        <f t="shared" si="5"/>
        <v>0</v>
      </c>
      <c r="X197" s="72">
        <f t="shared" si="5"/>
        <v>0</v>
      </c>
      <c r="Y197" s="72">
        <f t="shared" si="5"/>
        <v>0</v>
      </c>
      <c r="Z197" s="72">
        <f t="shared" si="5"/>
        <v>0</v>
      </c>
      <c r="AA197" s="72">
        <f t="shared" si="5"/>
        <v>0</v>
      </c>
      <c r="AB197" s="72">
        <f t="shared" si="5"/>
        <v>0</v>
      </c>
      <c r="AC197" s="72">
        <f t="shared" si="5"/>
        <v>0</v>
      </c>
      <c r="AD197" s="72">
        <f t="shared" si="5"/>
        <v>0</v>
      </c>
      <c r="AE197" s="18">
        <f t="shared" si="2"/>
        <v>0</v>
      </c>
      <c r="AF197" s="18">
        <f t="shared" si="3"/>
        <v>0</v>
      </c>
      <c r="AG197" s="73">
        <v>23316</v>
      </c>
    </row>
    <row r="198" spans="2:33" ht="15.75" customHeight="1">
      <c r="B198" s="13" t="s">
        <v>25</v>
      </c>
      <c r="C198" s="72">
        <f t="shared" si="5"/>
        <v>0</v>
      </c>
      <c r="D198" s="72">
        <f t="shared" si="5"/>
        <v>0</v>
      </c>
      <c r="E198" s="72">
        <f t="shared" si="5"/>
        <v>0</v>
      </c>
      <c r="F198" s="72">
        <f t="shared" si="5"/>
        <v>3</v>
      </c>
      <c r="G198" s="72">
        <f t="shared" si="5"/>
        <v>0</v>
      </c>
      <c r="H198" s="72">
        <f t="shared" si="5"/>
        <v>0</v>
      </c>
      <c r="I198" s="72">
        <f t="shared" si="5"/>
        <v>0</v>
      </c>
      <c r="J198" s="72">
        <f t="shared" si="5"/>
        <v>0</v>
      </c>
      <c r="K198" s="72">
        <f t="shared" si="5"/>
        <v>0</v>
      </c>
      <c r="L198" s="72">
        <f t="shared" si="5"/>
        <v>0</v>
      </c>
      <c r="M198" s="72">
        <f t="shared" si="5"/>
        <v>0</v>
      </c>
      <c r="N198" s="72">
        <f t="shared" si="5"/>
        <v>0</v>
      </c>
      <c r="O198" s="72">
        <f t="shared" si="5"/>
        <v>0</v>
      </c>
      <c r="P198" s="72">
        <f t="shared" si="5"/>
        <v>0</v>
      </c>
      <c r="Q198" s="72">
        <f t="shared" si="5"/>
        <v>0</v>
      </c>
      <c r="R198" s="72">
        <f t="shared" si="5"/>
        <v>0</v>
      </c>
      <c r="S198" s="72">
        <f t="shared" si="5"/>
        <v>0</v>
      </c>
      <c r="T198" s="72">
        <f t="shared" si="5"/>
        <v>0</v>
      </c>
      <c r="U198" s="72">
        <f t="shared" si="5"/>
        <v>0</v>
      </c>
      <c r="V198" s="72">
        <f t="shared" si="5"/>
        <v>0</v>
      </c>
      <c r="W198" s="72">
        <f t="shared" si="5"/>
        <v>0</v>
      </c>
      <c r="X198" s="72">
        <f t="shared" si="5"/>
        <v>0</v>
      </c>
      <c r="Y198" s="72">
        <f t="shared" si="5"/>
        <v>0</v>
      </c>
      <c r="Z198" s="72">
        <f t="shared" si="5"/>
        <v>0</v>
      </c>
      <c r="AA198" s="72">
        <f t="shared" si="5"/>
        <v>0</v>
      </c>
      <c r="AB198" s="72">
        <f t="shared" si="5"/>
        <v>0</v>
      </c>
      <c r="AC198" s="72">
        <f t="shared" si="5"/>
        <v>0</v>
      </c>
      <c r="AD198" s="72">
        <f t="shared" si="5"/>
        <v>0</v>
      </c>
      <c r="AE198" s="18">
        <f t="shared" si="2"/>
        <v>3</v>
      </c>
      <c r="AF198" s="18">
        <f t="shared" si="3"/>
        <v>1.2866700977869275E-4</v>
      </c>
      <c r="AG198" s="73">
        <v>23316</v>
      </c>
    </row>
    <row r="199" spans="2:33" ht="15.75" customHeight="1">
      <c r="B199" s="13" t="s">
        <v>26</v>
      </c>
      <c r="C199" s="72">
        <f t="shared" si="5"/>
        <v>0</v>
      </c>
      <c r="D199" s="72">
        <f t="shared" si="5"/>
        <v>2</v>
      </c>
      <c r="E199" s="72">
        <f t="shared" si="5"/>
        <v>1</v>
      </c>
      <c r="F199" s="72">
        <f t="shared" si="5"/>
        <v>60</v>
      </c>
      <c r="G199" s="72">
        <f t="shared" si="5"/>
        <v>51</v>
      </c>
      <c r="H199" s="72">
        <f t="shared" si="5"/>
        <v>4</v>
      </c>
      <c r="I199" s="72">
        <f t="shared" si="5"/>
        <v>4</v>
      </c>
      <c r="J199" s="72">
        <f t="shared" si="5"/>
        <v>7</v>
      </c>
      <c r="K199" s="72">
        <f t="shared" si="5"/>
        <v>14</v>
      </c>
      <c r="L199" s="72">
        <f t="shared" si="5"/>
        <v>6</v>
      </c>
      <c r="M199" s="72">
        <f t="shared" si="5"/>
        <v>0</v>
      </c>
      <c r="N199" s="72">
        <f t="shared" si="5"/>
        <v>0</v>
      </c>
      <c r="O199" s="72">
        <f t="shared" si="5"/>
        <v>0</v>
      </c>
      <c r="P199" s="72">
        <f t="shared" si="5"/>
        <v>0</v>
      </c>
      <c r="Q199" s="72">
        <f t="shared" si="5"/>
        <v>0</v>
      </c>
      <c r="R199" s="72">
        <f t="shared" si="5"/>
        <v>0</v>
      </c>
      <c r="S199" s="72">
        <f t="shared" si="5"/>
        <v>0</v>
      </c>
      <c r="T199" s="72">
        <f t="shared" si="5"/>
        <v>0</v>
      </c>
      <c r="U199" s="72">
        <f t="shared" si="5"/>
        <v>1</v>
      </c>
      <c r="V199" s="72">
        <f t="shared" si="5"/>
        <v>3</v>
      </c>
      <c r="W199" s="72">
        <f t="shared" si="5"/>
        <v>0</v>
      </c>
      <c r="X199" s="72">
        <f t="shared" si="5"/>
        <v>0</v>
      </c>
      <c r="Y199" s="72">
        <f t="shared" si="5"/>
        <v>0</v>
      </c>
      <c r="Z199" s="72">
        <f t="shared" si="5"/>
        <v>0</v>
      </c>
      <c r="AA199" s="72">
        <f t="shared" si="5"/>
        <v>0</v>
      </c>
      <c r="AB199" s="72">
        <f t="shared" si="5"/>
        <v>0</v>
      </c>
      <c r="AC199" s="72">
        <f t="shared" si="5"/>
        <v>0</v>
      </c>
      <c r="AD199" s="72">
        <f t="shared" si="5"/>
        <v>0</v>
      </c>
      <c r="AE199" s="18">
        <f t="shared" si="2"/>
        <v>153</v>
      </c>
      <c r="AF199" s="18">
        <f t="shared" si="3"/>
        <v>6.56201749871333E-3</v>
      </c>
      <c r="AG199" s="73">
        <v>23316</v>
      </c>
    </row>
    <row r="200" spans="2:33" ht="15.75" customHeight="1">
      <c r="B200" s="13" t="s">
        <v>27</v>
      </c>
      <c r="C200" s="72">
        <f t="shared" si="5"/>
        <v>90</v>
      </c>
      <c r="D200" s="72">
        <f t="shared" si="5"/>
        <v>167</v>
      </c>
      <c r="E200" s="72">
        <f t="shared" si="5"/>
        <v>213</v>
      </c>
      <c r="F200" s="72">
        <f t="shared" si="5"/>
        <v>2948</v>
      </c>
      <c r="G200" s="72">
        <f t="shared" si="5"/>
        <v>2543</v>
      </c>
      <c r="H200" s="72">
        <f t="shared" si="5"/>
        <v>541</v>
      </c>
      <c r="I200" s="72">
        <f t="shared" si="5"/>
        <v>151</v>
      </c>
      <c r="J200" s="72">
        <f t="shared" si="5"/>
        <v>832</v>
      </c>
      <c r="K200" s="72">
        <f t="shared" si="5"/>
        <v>645</v>
      </c>
      <c r="L200" s="72">
        <f t="shared" si="5"/>
        <v>66</v>
      </c>
      <c r="M200" s="72">
        <f t="shared" si="5"/>
        <v>18</v>
      </c>
      <c r="N200" s="72">
        <f t="shared" si="5"/>
        <v>0</v>
      </c>
      <c r="O200" s="72">
        <f t="shared" si="5"/>
        <v>3</v>
      </c>
      <c r="P200" s="72">
        <f t="shared" si="5"/>
        <v>2</v>
      </c>
      <c r="Q200" s="72">
        <f t="shared" si="5"/>
        <v>32</v>
      </c>
      <c r="R200" s="72">
        <f t="shared" si="5"/>
        <v>21</v>
      </c>
      <c r="S200" s="72">
        <f t="shared" si="5"/>
        <v>8</v>
      </c>
      <c r="T200" s="72">
        <f t="shared" si="5"/>
        <v>11</v>
      </c>
      <c r="U200" s="72">
        <f t="shared" si="5"/>
        <v>4</v>
      </c>
      <c r="V200" s="72">
        <f t="shared" si="5"/>
        <v>33</v>
      </c>
      <c r="W200" s="72">
        <f t="shared" si="5"/>
        <v>0</v>
      </c>
      <c r="X200" s="72">
        <f t="shared" si="5"/>
        <v>8</v>
      </c>
      <c r="Y200" s="72">
        <f t="shared" si="5"/>
        <v>0</v>
      </c>
      <c r="Z200" s="72">
        <f t="shared" si="5"/>
        <v>8</v>
      </c>
      <c r="AA200" s="72">
        <f t="shared" si="5"/>
        <v>0</v>
      </c>
      <c r="AB200" s="72">
        <f t="shared" si="5"/>
        <v>0</v>
      </c>
      <c r="AC200" s="72">
        <f t="shared" si="5"/>
        <v>0</v>
      </c>
      <c r="AD200" s="72">
        <f t="shared" si="5"/>
        <v>0</v>
      </c>
      <c r="AE200" s="18">
        <f t="shared" si="2"/>
        <v>8344</v>
      </c>
      <c r="AF200" s="18">
        <f t="shared" si="3"/>
        <v>0.35786584319780407</v>
      </c>
      <c r="AG200" s="73">
        <v>23316</v>
      </c>
    </row>
    <row r="201" spans="2:33" ht="15.75" customHeight="1">
      <c r="B201" s="69" t="s">
        <v>28</v>
      </c>
      <c r="C201" s="72">
        <f t="shared" si="5"/>
        <v>70</v>
      </c>
      <c r="D201" s="72">
        <f t="shared" si="5"/>
        <v>3</v>
      </c>
      <c r="E201" s="72">
        <f t="shared" si="5"/>
        <v>0</v>
      </c>
      <c r="F201" s="72">
        <f t="shared" si="5"/>
        <v>45</v>
      </c>
      <c r="G201" s="72">
        <f t="shared" si="5"/>
        <v>45</v>
      </c>
      <c r="H201" s="72">
        <f t="shared" si="5"/>
        <v>9</v>
      </c>
      <c r="I201" s="72">
        <f t="shared" si="5"/>
        <v>7</v>
      </c>
      <c r="J201" s="72">
        <f t="shared" si="5"/>
        <v>21</v>
      </c>
      <c r="K201" s="72">
        <f t="shared" si="5"/>
        <v>11</v>
      </c>
      <c r="L201" s="72">
        <f t="shared" si="5"/>
        <v>0</v>
      </c>
      <c r="M201" s="72">
        <f t="shared" si="5"/>
        <v>0</v>
      </c>
      <c r="N201" s="72">
        <f t="shared" si="5"/>
        <v>0</v>
      </c>
      <c r="O201" s="72">
        <f t="shared" si="5"/>
        <v>0</v>
      </c>
      <c r="P201" s="72">
        <f t="shared" si="5"/>
        <v>0</v>
      </c>
      <c r="Q201" s="72">
        <f t="shared" si="5"/>
        <v>1</v>
      </c>
      <c r="R201" s="72">
        <f t="shared" si="5"/>
        <v>0</v>
      </c>
      <c r="S201" s="72">
        <f t="shared" si="5"/>
        <v>0</v>
      </c>
      <c r="T201" s="72">
        <f t="shared" si="5"/>
        <v>0</v>
      </c>
      <c r="U201" s="72">
        <f t="shared" si="5"/>
        <v>0</v>
      </c>
      <c r="V201" s="72">
        <f t="shared" si="5"/>
        <v>0</v>
      </c>
      <c r="W201" s="72">
        <f t="shared" si="5"/>
        <v>0</v>
      </c>
      <c r="X201" s="72">
        <f t="shared" si="5"/>
        <v>0</v>
      </c>
      <c r="Y201" s="72">
        <f t="shared" si="5"/>
        <v>0</v>
      </c>
      <c r="Z201" s="72">
        <f t="shared" si="5"/>
        <v>0</v>
      </c>
      <c r="AA201" s="72">
        <f t="shared" si="5"/>
        <v>0</v>
      </c>
      <c r="AB201" s="72">
        <f t="shared" si="5"/>
        <v>0</v>
      </c>
      <c r="AC201" s="72">
        <f t="shared" si="5"/>
        <v>0</v>
      </c>
      <c r="AD201" s="72">
        <f t="shared" si="5"/>
        <v>0</v>
      </c>
      <c r="AE201" s="18">
        <f t="shared" si="2"/>
        <v>212</v>
      </c>
      <c r="AF201" s="18">
        <f t="shared" si="3"/>
        <v>9.0924686910276199E-3</v>
      </c>
      <c r="AG201" s="73">
        <v>23316</v>
      </c>
    </row>
    <row r="202" spans="2:33" ht="15.75" customHeight="1">
      <c r="B202" s="76" t="s">
        <v>29</v>
      </c>
      <c r="C202" s="72">
        <f t="shared" si="5"/>
        <v>0</v>
      </c>
      <c r="D202" s="72">
        <f t="shared" si="5"/>
        <v>0</v>
      </c>
      <c r="E202" s="72">
        <f t="shared" si="5"/>
        <v>0</v>
      </c>
      <c r="F202" s="72">
        <f t="shared" si="5"/>
        <v>0</v>
      </c>
      <c r="G202" s="72">
        <f t="shared" si="5"/>
        <v>0</v>
      </c>
      <c r="H202" s="72">
        <f t="shared" si="5"/>
        <v>0</v>
      </c>
      <c r="I202" s="72">
        <f t="shared" si="5"/>
        <v>0</v>
      </c>
      <c r="J202" s="72">
        <f t="shared" si="5"/>
        <v>0</v>
      </c>
      <c r="K202" s="72">
        <f t="shared" si="5"/>
        <v>0</v>
      </c>
      <c r="L202" s="72">
        <f t="shared" si="5"/>
        <v>0</v>
      </c>
      <c r="M202" s="72">
        <f t="shared" si="5"/>
        <v>0</v>
      </c>
      <c r="N202" s="72">
        <f t="shared" si="5"/>
        <v>0</v>
      </c>
      <c r="O202" s="72">
        <f t="shared" si="5"/>
        <v>0</v>
      </c>
      <c r="P202" s="72">
        <f t="shared" si="5"/>
        <v>0</v>
      </c>
      <c r="Q202" s="72">
        <f t="shared" si="5"/>
        <v>0</v>
      </c>
      <c r="R202" s="72">
        <f t="shared" si="5"/>
        <v>0</v>
      </c>
      <c r="S202" s="72">
        <f t="shared" si="5"/>
        <v>0</v>
      </c>
      <c r="T202" s="72">
        <f t="shared" si="5"/>
        <v>0</v>
      </c>
      <c r="U202" s="72">
        <f t="shared" si="5"/>
        <v>2</v>
      </c>
      <c r="V202" s="72">
        <f t="shared" si="5"/>
        <v>0</v>
      </c>
      <c r="W202" s="72">
        <f t="shared" si="5"/>
        <v>0</v>
      </c>
      <c r="X202" s="72">
        <f t="shared" si="5"/>
        <v>0</v>
      </c>
      <c r="Y202" s="72">
        <f t="shared" si="5"/>
        <v>0</v>
      </c>
      <c r="Z202" s="72">
        <f t="shared" si="5"/>
        <v>0</v>
      </c>
      <c r="AA202" s="72">
        <f t="shared" si="5"/>
        <v>0</v>
      </c>
      <c r="AB202" s="72">
        <f t="shared" si="5"/>
        <v>0</v>
      </c>
      <c r="AC202" s="72">
        <f t="shared" si="5"/>
        <v>0</v>
      </c>
      <c r="AD202" s="72">
        <f t="shared" si="5"/>
        <v>0</v>
      </c>
      <c r="AE202" s="18">
        <f t="shared" si="2"/>
        <v>2</v>
      </c>
      <c r="AF202" s="18">
        <f t="shared" si="3"/>
        <v>8.577800651912849E-5</v>
      </c>
      <c r="AG202" s="73">
        <v>23316</v>
      </c>
    </row>
    <row r="203" spans="2:33" ht="15.75" customHeight="1">
      <c r="B203" s="77" t="s">
        <v>30</v>
      </c>
      <c r="C203" s="72">
        <f t="shared" si="5"/>
        <v>0</v>
      </c>
      <c r="D203" s="72">
        <f t="shared" si="5"/>
        <v>0</v>
      </c>
      <c r="E203" s="72">
        <f t="shared" si="5"/>
        <v>3</v>
      </c>
      <c r="F203" s="72">
        <f t="shared" si="5"/>
        <v>5</v>
      </c>
      <c r="G203" s="72">
        <f t="shared" si="5"/>
        <v>1</v>
      </c>
      <c r="H203" s="72">
        <f t="shared" si="5"/>
        <v>2</v>
      </c>
      <c r="I203" s="72">
        <f t="shared" si="5"/>
        <v>0</v>
      </c>
      <c r="J203" s="72">
        <f t="shared" si="5"/>
        <v>8</v>
      </c>
      <c r="K203" s="72">
        <f t="shared" si="5"/>
        <v>8</v>
      </c>
      <c r="L203" s="72">
        <f t="shared" si="5"/>
        <v>0</v>
      </c>
      <c r="M203" s="72">
        <f t="shared" si="5"/>
        <v>0</v>
      </c>
      <c r="N203" s="72">
        <f t="shared" si="5"/>
        <v>0</v>
      </c>
      <c r="O203" s="72">
        <f t="shared" si="5"/>
        <v>0</v>
      </c>
      <c r="P203" s="72">
        <f t="shared" si="5"/>
        <v>0</v>
      </c>
      <c r="Q203" s="72">
        <f t="shared" si="5"/>
        <v>0</v>
      </c>
      <c r="R203" s="72">
        <f t="shared" si="5"/>
        <v>0</v>
      </c>
      <c r="S203" s="72">
        <f t="shared" si="5"/>
        <v>0</v>
      </c>
      <c r="T203" s="72">
        <f t="shared" si="5"/>
        <v>0</v>
      </c>
      <c r="U203" s="72">
        <f t="shared" si="5"/>
        <v>0</v>
      </c>
      <c r="V203" s="72">
        <f t="shared" si="5"/>
        <v>0</v>
      </c>
      <c r="W203" s="72">
        <f t="shared" si="5"/>
        <v>0</v>
      </c>
      <c r="X203" s="72">
        <f t="shared" si="5"/>
        <v>0</v>
      </c>
      <c r="Y203" s="72">
        <f t="shared" si="5"/>
        <v>0</v>
      </c>
      <c r="Z203" s="72">
        <f t="shared" si="5"/>
        <v>0</v>
      </c>
      <c r="AA203" s="72">
        <f t="shared" si="5"/>
        <v>0</v>
      </c>
      <c r="AB203" s="72">
        <f t="shared" si="5"/>
        <v>0</v>
      </c>
      <c r="AC203" s="72">
        <f t="shared" si="5"/>
        <v>0</v>
      </c>
      <c r="AD203" s="72">
        <f t="shared" si="5"/>
        <v>0</v>
      </c>
      <c r="AE203" s="18">
        <f t="shared" si="2"/>
        <v>27</v>
      </c>
      <c r="AF203" s="18">
        <f t="shared" si="3"/>
        <v>1.1580030880082347E-3</v>
      </c>
      <c r="AG203" s="73">
        <v>23316</v>
      </c>
    </row>
    <row r="204" spans="2:33" ht="15.75" customHeight="1">
      <c r="B204" s="75" t="s">
        <v>31</v>
      </c>
      <c r="C204" s="72">
        <f t="shared" si="5"/>
        <v>0</v>
      </c>
      <c r="D204" s="72">
        <f t="shared" si="5"/>
        <v>0</v>
      </c>
      <c r="E204" s="72">
        <f t="shared" si="5"/>
        <v>0</v>
      </c>
      <c r="F204" s="72">
        <f t="shared" ref="F204:AE204" si="6">F23+F45+F67+F89+F111+F133+F155+F177</f>
        <v>0</v>
      </c>
      <c r="G204" s="72">
        <f t="shared" si="6"/>
        <v>0</v>
      </c>
      <c r="H204" s="72">
        <f t="shared" si="6"/>
        <v>0</v>
      </c>
      <c r="I204" s="72">
        <f t="shared" si="6"/>
        <v>0</v>
      </c>
      <c r="J204" s="72">
        <f t="shared" si="6"/>
        <v>0</v>
      </c>
      <c r="K204" s="72">
        <f t="shared" si="6"/>
        <v>0</v>
      </c>
      <c r="L204" s="72">
        <f t="shared" si="6"/>
        <v>0</v>
      </c>
      <c r="M204" s="72">
        <f t="shared" si="6"/>
        <v>0</v>
      </c>
      <c r="N204" s="72">
        <f t="shared" si="6"/>
        <v>0</v>
      </c>
      <c r="O204" s="72">
        <f t="shared" si="6"/>
        <v>0</v>
      </c>
      <c r="P204" s="72">
        <f t="shared" si="6"/>
        <v>0</v>
      </c>
      <c r="Q204" s="72">
        <f t="shared" si="6"/>
        <v>0</v>
      </c>
      <c r="R204" s="72">
        <f t="shared" si="6"/>
        <v>0</v>
      </c>
      <c r="S204" s="72">
        <f t="shared" si="6"/>
        <v>0</v>
      </c>
      <c r="T204" s="72">
        <f t="shared" si="6"/>
        <v>0</v>
      </c>
      <c r="U204" s="72">
        <f t="shared" si="6"/>
        <v>0</v>
      </c>
      <c r="V204" s="72">
        <f t="shared" si="6"/>
        <v>0</v>
      </c>
      <c r="W204" s="72">
        <f t="shared" si="6"/>
        <v>0</v>
      </c>
      <c r="X204" s="72">
        <f t="shared" si="6"/>
        <v>0</v>
      </c>
      <c r="Y204" s="72">
        <f t="shared" si="6"/>
        <v>0</v>
      </c>
      <c r="Z204" s="72">
        <f t="shared" si="6"/>
        <v>0</v>
      </c>
      <c r="AA204" s="72">
        <f t="shared" si="6"/>
        <v>0</v>
      </c>
      <c r="AB204" s="72">
        <f t="shared" si="6"/>
        <v>0</v>
      </c>
      <c r="AC204" s="72">
        <f t="shared" si="6"/>
        <v>0</v>
      </c>
      <c r="AD204" s="72">
        <f t="shared" si="6"/>
        <v>0</v>
      </c>
      <c r="AE204" s="18">
        <f t="shared" si="2"/>
        <v>0</v>
      </c>
      <c r="AF204" s="18">
        <f t="shared" si="3"/>
        <v>0</v>
      </c>
      <c r="AG204" s="73">
        <v>23316</v>
      </c>
    </row>
    <row r="205" spans="2:33" ht="15.75" customHeight="1"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23316</v>
      </c>
    </row>
  </sheetData>
  <mergeCells count="11">
    <mergeCell ref="C182:AE182"/>
    <mergeCell ref="C1:AE1"/>
    <mergeCell ref="A1:B2"/>
    <mergeCell ref="A25:A46"/>
    <mergeCell ref="A47:A68"/>
    <mergeCell ref="A69:A90"/>
    <mergeCell ref="A91:A112"/>
    <mergeCell ref="A3:A24"/>
    <mergeCell ref="A157:A178"/>
    <mergeCell ref="A113:A134"/>
    <mergeCell ref="A135:A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8"/>
  <sheetViews>
    <sheetView topLeftCell="B187" workbookViewId="0">
      <selection activeCell="D206" sqref="D206"/>
    </sheetView>
  </sheetViews>
  <sheetFormatPr defaultColWidth="12.5703125" defaultRowHeight="15.75" customHeight="1"/>
  <cols>
    <col min="1" max="1" width="6.7109375" customWidth="1"/>
    <col min="2" max="2" width="41.28515625" customWidth="1"/>
    <col min="3" max="31" width="6.7109375" customWidth="1"/>
  </cols>
  <sheetData>
    <row r="1" spans="1:31" ht="15.75" customHeight="1">
      <c r="A1" s="64" t="s">
        <v>8</v>
      </c>
      <c r="B1" s="62"/>
      <c r="C1" s="64" t="s">
        <v>9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ht="15.75" customHeight="1">
      <c r="A2" s="62"/>
      <c r="B2" s="62"/>
      <c r="C2" s="30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  <c r="L2" s="30">
        <v>9</v>
      </c>
      <c r="M2" s="30">
        <v>10</v>
      </c>
      <c r="N2" s="30">
        <v>11</v>
      </c>
      <c r="O2" s="30">
        <v>12</v>
      </c>
      <c r="P2" s="30">
        <v>13</v>
      </c>
      <c r="Q2" s="30">
        <v>14</v>
      </c>
      <c r="R2" s="30">
        <v>15</v>
      </c>
      <c r="S2" s="30">
        <v>16</v>
      </c>
      <c r="T2" s="30">
        <v>17</v>
      </c>
      <c r="U2" s="30">
        <v>18</v>
      </c>
      <c r="V2" s="30">
        <v>19</v>
      </c>
      <c r="W2" s="30">
        <v>20</v>
      </c>
      <c r="X2" s="30">
        <v>21</v>
      </c>
      <c r="Y2" s="30">
        <v>22</v>
      </c>
      <c r="Z2" s="30">
        <v>23</v>
      </c>
      <c r="AA2" s="30">
        <v>24</v>
      </c>
      <c r="AB2" s="30">
        <v>25</v>
      </c>
      <c r="AC2" s="30">
        <v>26</v>
      </c>
      <c r="AD2" s="30">
        <v>27</v>
      </c>
      <c r="AE2" s="31" t="s">
        <v>10</v>
      </c>
    </row>
    <row r="3" spans="1:31" ht="15.75" customHeight="1">
      <c r="A3" s="61">
        <v>27</v>
      </c>
      <c r="B3" s="31" t="s">
        <v>11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0">
        <v>0</v>
      </c>
    </row>
    <row r="4" spans="1:31" ht="15.75" customHeight="1">
      <c r="A4" s="62"/>
      <c r="B4" s="31" t="s">
        <v>12</v>
      </c>
      <c r="C4" s="33"/>
      <c r="D4" s="33"/>
      <c r="E4" s="30">
        <v>1</v>
      </c>
      <c r="F4" s="33"/>
      <c r="G4" s="30">
        <v>1</v>
      </c>
      <c r="H4" s="30">
        <v>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0">
        <v>4</v>
      </c>
    </row>
    <row r="5" spans="1:31" ht="15.75" customHeight="1">
      <c r="A5" s="62"/>
      <c r="B5" s="31" t="s">
        <v>13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0">
        <v>0</v>
      </c>
    </row>
    <row r="6" spans="1:31" ht="15.75" customHeight="1">
      <c r="A6" s="62"/>
      <c r="B6" s="31" t="s">
        <v>14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0">
        <v>0</v>
      </c>
    </row>
    <row r="7" spans="1:31" ht="15.75" customHeight="1">
      <c r="A7" s="62"/>
      <c r="B7" s="31" t="s">
        <v>15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0">
        <v>0</v>
      </c>
    </row>
    <row r="8" spans="1:31" ht="15.75" customHeight="1">
      <c r="A8" s="62"/>
      <c r="B8" s="32" t="s">
        <v>16</v>
      </c>
      <c r="C8" s="33"/>
      <c r="D8" s="33"/>
      <c r="E8" s="33"/>
      <c r="F8" s="30">
        <v>1</v>
      </c>
      <c r="G8" s="30">
        <v>3</v>
      </c>
      <c r="H8" s="33"/>
      <c r="I8" s="33"/>
      <c r="J8" s="30">
        <v>2</v>
      </c>
      <c r="K8" s="30">
        <v>1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0">
        <v>7</v>
      </c>
    </row>
    <row r="9" spans="1:31" ht="15.75" customHeight="1">
      <c r="A9" s="62"/>
      <c r="B9" s="31" t="s">
        <v>17</v>
      </c>
      <c r="C9" s="34">
        <v>1</v>
      </c>
      <c r="D9" s="35"/>
      <c r="E9" s="35"/>
      <c r="F9" s="34">
        <v>11</v>
      </c>
      <c r="G9" s="34">
        <v>9</v>
      </c>
      <c r="H9" s="34">
        <v>5</v>
      </c>
      <c r="I9" s="35"/>
      <c r="J9" s="34">
        <v>2</v>
      </c>
      <c r="K9" s="34">
        <v>1</v>
      </c>
      <c r="L9" s="35"/>
      <c r="M9" s="34">
        <v>1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4">
        <v>1</v>
      </c>
      <c r="AA9" s="35"/>
      <c r="AB9" s="35"/>
      <c r="AC9" s="35"/>
      <c r="AD9" s="35"/>
      <c r="AE9" s="30">
        <v>31</v>
      </c>
    </row>
    <row r="10" spans="1:31" ht="15.75" customHeight="1">
      <c r="A10" s="62"/>
      <c r="B10" s="31" t="s">
        <v>18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0">
        <v>0</v>
      </c>
    </row>
    <row r="11" spans="1:31" ht="15.75" customHeight="1">
      <c r="A11" s="62"/>
      <c r="B11" s="33" t="s">
        <v>19</v>
      </c>
      <c r="D11" s="36"/>
      <c r="E11" s="36"/>
      <c r="F11" s="3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0">
        <v>0</v>
      </c>
    </row>
    <row r="12" spans="1:31" ht="15.75" customHeight="1">
      <c r="A12" s="62"/>
      <c r="B12" s="31" t="s">
        <v>20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0">
        <v>0</v>
      </c>
    </row>
    <row r="13" spans="1:31" ht="15.75" customHeight="1">
      <c r="A13" s="62"/>
      <c r="B13" s="31" t="s">
        <v>21</v>
      </c>
      <c r="C13" s="35"/>
      <c r="D13" s="35"/>
      <c r="E13" s="35"/>
      <c r="F13" s="34">
        <v>2</v>
      </c>
      <c r="G13" s="34">
        <v>3</v>
      </c>
      <c r="H13" s="35"/>
      <c r="I13" s="35"/>
      <c r="J13" s="35"/>
      <c r="K13" s="34">
        <v>1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0">
        <v>6</v>
      </c>
    </row>
    <row r="14" spans="1:31" ht="15.75" customHeight="1">
      <c r="A14" s="62"/>
      <c r="B14" s="31" t="s">
        <v>22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0">
        <v>0</v>
      </c>
    </row>
    <row r="15" spans="1:31" ht="15.75" customHeight="1">
      <c r="A15" s="62"/>
      <c r="B15" s="31" t="s">
        <v>23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0">
        <v>0</v>
      </c>
    </row>
    <row r="16" spans="1:31" ht="15.75" customHeight="1">
      <c r="A16" s="62"/>
      <c r="B16" s="31" t="s">
        <v>24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0">
        <v>0</v>
      </c>
    </row>
    <row r="17" spans="1:31" ht="15.75" customHeight="1">
      <c r="A17" s="62"/>
      <c r="B17" s="31" t="s">
        <v>25</v>
      </c>
      <c r="C17" s="35"/>
      <c r="D17" s="35"/>
      <c r="E17" s="35"/>
      <c r="F17" s="35"/>
      <c r="G17" s="34">
        <v>1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0">
        <v>1</v>
      </c>
    </row>
    <row r="18" spans="1:31" ht="15.75" customHeight="1">
      <c r="A18" s="62"/>
      <c r="B18" s="31" t="s">
        <v>26</v>
      </c>
      <c r="C18" s="35"/>
      <c r="D18" s="34">
        <v>1</v>
      </c>
      <c r="E18" s="34">
        <v>3</v>
      </c>
      <c r="F18" s="34">
        <v>53</v>
      </c>
      <c r="G18" s="34">
        <v>38</v>
      </c>
      <c r="H18" s="34">
        <v>15</v>
      </c>
      <c r="I18" s="34">
        <v>1</v>
      </c>
      <c r="J18" s="34">
        <v>24</v>
      </c>
      <c r="K18" s="34">
        <v>12</v>
      </c>
      <c r="L18" s="34">
        <v>3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4">
        <v>1</v>
      </c>
      <c r="AA18" s="35"/>
      <c r="AB18" s="35"/>
      <c r="AC18" s="35"/>
      <c r="AD18" s="35"/>
      <c r="AE18" s="30">
        <v>151</v>
      </c>
    </row>
    <row r="19" spans="1:31" ht="15.75" customHeight="1">
      <c r="A19" s="62"/>
      <c r="B19" s="31" t="s">
        <v>27</v>
      </c>
      <c r="C19" s="30">
        <v>2</v>
      </c>
      <c r="D19" s="30">
        <v>6</v>
      </c>
      <c r="E19" s="30">
        <v>1</v>
      </c>
      <c r="F19" s="30">
        <v>76</v>
      </c>
      <c r="G19" s="30">
        <v>85</v>
      </c>
      <c r="H19" s="30">
        <v>21</v>
      </c>
      <c r="I19" s="30">
        <v>4</v>
      </c>
      <c r="J19" s="30">
        <v>22</v>
      </c>
      <c r="K19" s="30">
        <v>18</v>
      </c>
      <c r="L19" s="30">
        <v>1</v>
      </c>
      <c r="M19" s="33"/>
      <c r="N19" s="35"/>
      <c r="O19" s="33"/>
      <c r="P19" s="33"/>
      <c r="Q19" s="30">
        <v>1</v>
      </c>
      <c r="R19" s="30">
        <v>1</v>
      </c>
      <c r="S19" s="30">
        <v>1</v>
      </c>
      <c r="T19" s="30">
        <v>1</v>
      </c>
      <c r="U19" s="33"/>
      <c r="V19" s="30">
        <v>3</v>
      </c>
      <c r="W19" s="35"/>
      <c r="X19" s="30">
        <v>1</v>
      </c>
      <c r="Y19" s="33"/>
      <c r="Z19" s="33"/>
      <c r="AA19" s="35"/>
      <c r="AB19" s="35"/>
      <c r="AC19" s="35"/>
      <c r="AD19" s="35"/>
      <c r="AE19" s="30">
        <v>244</v>
      </c>
    </row>
    <row r="20" spans="1:31" ht="15.75" customHeight="1">
      <c r="A20" s="62"/>
      <c r="B20" s="31" t="s">
        <v>28</v>
      </c>
      <c r="C20" s="30">
        <v>14</v>
      </c>
      <c r="D20" s="33"/>
      <c r="E20" s="30">
        <v>1</v>
      </c>
      <c r="F20" s="30">
        <v>42</v>
      </c>
      <c r="G20" s="30">
        <v>55</v>
      </c>
      <c r="H20" s="30">
        <v>18</v>
      </c>
      <c r="I20" s="30">
        <v>5</v>
      </c>
      <c r="J20" s="30">
        <v>19</v>
      </c>
      <c r="K20" s="30">
        <v>12</v>
      </c>
      <c r="L20" s="34">
        <v>2</v>
      </c>
      <c r="M20" s="35"/>
      <c r="N20" s="35"/>
      <c r="O20" s="35"/>
      <c r="P20" s="35"/>
      <c r="Q20" s="34">
        <v>1</v>
      </c>
      <c r="R20" s="34">
        <v>1</v>
      </c>
      <c r="S20" s="35"/>
      <c r="T20" s="34">
        <v>1</v>
      </c>
      <c r="U20" s="35"/>
      <c r="V20" s="35"/>
      <c r="W20" s="35"/>
      <c r="X20" s="34">
        <v>1</v>
      </c>
      <c r="Y20" s="35"/>
      <c r="Z20" s="35"/>
      <c r="AA20" s="35"/>
      <c r="AB20" s="35"/>
      <c r="AC20" s="35"/>
      <c r="AD20" s="35"/>
      <c r="AE20" s="30">
        <v>172</v>
      </c>
    </row>
    <row r="21" spans="1:31" ht="15.75" customHeight="1">
      <c r="A21" s="62"/>
      <c r="B21" s="33" t="s">
        <v>29</v>
      </c>
      <c r="D21" s="33"/>
      <c r="E21" s="33"/>
      <c r="F21" s="33"/>
      <c r="G21" s="33"/>
      <c r="H21" s="33"/>
      <c r="I21" s="33"/>
      <c r="J21" s="33"/>
      <c r="K21" s="33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0">
        <v>0</v>
      </c>
    </row>
    <row r="22" spans="1:31" ht="15.75" customHeight="1">
      <c r="A22" s="62"/>
      <c r="B22" s="31" t="s">
        <v>30</v>
      </c>
      <c r="C22" s="33"/>
      <c r="D22" s="33"/>
      <c r="E22" s="33"/>
      <c r="F22" s="33"/>
      <c r="G22" s="33"/>
      <c r="H22" s="33"/>
      <c r="I22" s="33"/>
      <c r="J22" s="33"/>
      <c r="K22" s="33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0">
        <v>0</v>
      </c>
    </row>
    <row r="23" spans="1:31" ht="15.75" customHeight="1">
      <c r="A23" s="62"/>
      <c r="B23" s="31" t="s">
        <v>31</v>
      </c>
      <c r="C23" s="33"/>
      <c r="D23" s="33"/>
      <c r="E23" s="33"/>
      <c r="F23" s="33"/>
      <c r="G23" s="33"/>
      <c r="H23" s="33"/>
      <c r="I23" s="33"/>
      <c r="J23" s="33"/>
      <c r="K23" s="33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0">
        <v>0</v>
      </c>
    </row>
    <row r="24" spans="1:31" ht="15.75" customHeight="1">
      <c r="A24" s="62"/>
      <c r="B24" s="31" t="s">
        <v>10</v>
      </c>
      <c r="C24" s="34">
        <v>17</v>
      </c>
      <c r="D24" s="34">
        <v>7</v>
      </c>
      <c r="E24" s="34">
        <v>6</v>
      </c>
      <c r="F24" s="34">
        <v>185</v>
      </c>
      <c r="G24" s="34">
        <v>195</v>
      </c>
      <c r="H24" s="34">
        <v>61</v>
      </c>
      <c r="I24" s="34">
        <v>10</v>
      </c>
      <c r="J24" s="34">
        <v>69</v>
      </c>
      <c r="K24" s="34">
        <v>45</v>
      </c>
      <c r="L24" s="34">
        <v>6</v>
      </c>
      <c r="M24" s="34">
        <v>1</v>
      </c>
      <c r="N24" s="34">
        <v>0</v>
      </c>
      <c r="O24" s="34">
        <v>0</v>
      </c>
      <c r="P24" s="34">
        <v>0</v>
      </c>
      <c r="Q24" s="34">
        <v>2</v>
      </c>
      <c r="R24" s="34">
        <v>2</v>
      </c>
      <c r="S24" s="34">
        <v>1</v>
      </c>
      <c r="T24" s="34">
        <v>2</v>
      </c>
      <c r="U24" s="34">
        <v>0</v>
      </c>
      <c r="V24" s="34">
        <v>3</v>
      </c>
      <c r="W24" s="34">
        <v>0</v>
      </c>
      <c r="X24" s="34">
        <v>2</v>
      </c>
      <c r="Y24" s="34">
        <v>0</v>
      </c>
      <c r="Z24" s="34">
        <v>2</v>
      </c>
      <c r="AA24" s="34">
        <v>0</v>
      </c>
      <c r="AB24" s="34">
        <v>0</v>
      </c>
      <c r="AC24" s="34">
        <v>0</v>
      </c>
      <c r="AD24" s="34">
        <v>0</v>
      </c>
      <c r="AE24" s="34">
        <v>616</v>
      </c>
    </row>
    <row r="25" spans="1:31" ht="15.75" customHeight="1">
      <c r="A25" s="61">
        <v>26</v>
      </c>
      <c r="B25" s="31" t="s">
        <v>11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0">
        <v>0</v>
      </c>
    </row>
    <row r="26" spans="1:31" ht="15.75" customHeight="1">
      <c r="A26" s="62"/>
      <c r="B26" s="31" t="s">
        <v>12</v>
      </c>
      <c r="C26" s="33"/>
      <c r="D26" s="30">
        <v>1</v>
      </c>
      <c r="E26" s="33"/>
      <c r="F26" s="30">
        <v>3</v>
      </c>
      <c r="G26" s="30">
        <v>1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0">
        <v>5</v>
      </c>
    </row>
    <row r="27" spans="1:31" ht="15.75" customHeight="1">
      <c r="A27" s="62"/>
      <c r="B27" s="31" t="s">
        <v>13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0">
        <v>0</v>
      </c>
    </row>
    <row r="28" spans="1:31" ht="15.75" customHeight="1">
      <c r="A28" s="62"/>
      <c r="B28" s="31" t="s">
        <v>14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0">
        <v>0</v>
      </c>
    </row>
    <row r="29" spans="1:31" ht="15.75" customHeight="1">
      <c r="A29" s="62"/>
      <c r="B29" s="31" t="s">
        <v>15</v>
      </c>
      <c r="C29" s="33"/>
      <c r="D29" s="33"/>
      <c r="E29" s="33"/>
      <c r="F29" s="33"/>
      <c r="G29" s="30">
        <v>1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0">
        <v>1</v>
      </c>
    </row>
    <row r="30" spans="1:31" ht="15.75" customHeight="1">
      <c r="A30" s="62"/>
      <c r="B30" s="31" t="s">
        <v>16</v>
      </c>
      <c r="C30" s="33"/>
      <c r="D30" s="30">
        <v>1</v>
      </c>
      <c r="E30" s="33"/>
      <c r="F30" s="30">
        <v>9</v>
      </c>
      <c r="G30" s="30">
        <v>3</v>
      </c>
      <c r="H30" s="30">
        <v>1</v>
      </c>
      <c r="I30" s="33"/>
      <c r="J30" s="30">
        <v>1</v>
      </c>
      <c r="K30" s="30">
        <v>2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0">
        <v>17</v>
      </c>
    </row>
    <row r="31" spans="1:31" ht="15.75" customHeight="1">
      <c r="A31" s="62"/>
      <c r="B31" s="31" t="s">
        <v>17</v>
      </c>
      <c r="C31" s="34">
        <v>26</v>
      </c>
      <c r="D31" s="34">
        <v>52</v>
      </c>
      <c r="E31" s="34">
        <v>69</v>
      </c>
      <c r="F31" s="34">
        <v>906</v>
      </c>
      <c r="G31" s="34">
        <v>775</v>
      </c>
      <c r="H31" s="34">
        <v>170</v>
      </c>
      <c r="I31" s="34">
        <v>44</v>
      </c>
      <c r="J31" s="34">
        <v>252</v>
      </c>
      <c r="K31" s="34">
        <v>198</v>
      </c>
      <c r="L31" s="34">
        <v>18</v>
      </c>
      <c r="M31" s="34">
        <v>5</v>
      </c>
      <c r="N31" s="35"/>
      <c r="O31" s="34">
        <v>1</v>
      </c>
      <c r="P31" s="34">
        <v>1</v>
      </c>
      <c r="Q31" s="34">
        <v>13</v>
      </c>
      <c r="R31" s="34">
        <v>6</v>
      </c>
      <c r="S31" s="34">
        <v>2</v>
      </c>
      <c r="T31" s="34">
        <v>5</v>
      </c>
      <c r="U31" s="34">
        <v>2</v>
      </c>
      <c r="V31" s="34">
        <v>11</v>
      </c>
      <c r="W31" s="35"/>
      <c r="X31" s="34">
        <v>2</v>
      </c>
      <c r="Y31" s="35"/>
      <c r="Z31" s="34">
        <v>1</v>
      </c>
      <c r="AA31" s="35"/>
      <c r="AB31" s="35"/>
      <c r="AC31" s="35"/>
      <c r="AD31" s="35"/>
      <c r="AE31" s="30">
        <v>2559</v>
      </c>
    </row>
    <row r="32" spans="1:31" ht="15.75" customHeight="1">
      <c r="A32" s="62"/>
      <c r="B32" s="31" t="s">
        <v>18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0">
        <v>0</v>
      </c>
    </row>
    <row r="33" spans="1:31" ht="15.75" customHeight="1">
      <c r="A33" s="62"/>
      <c r="B33" s="33" t="s">
        <v>19</v>
      </c>
      <c r="D33" s="36"/>
      <c r="E33" s="36"/>
      <c r="F33" s="3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0">
        <v>0</v>
      </c>
    </row>
    <row r="34" spans="1:31" ht="15.75" customHeight="1">
      <c r="A34" s="62"/>
      <c r="B34" s="31" t="s">
        <v>20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0">
        <v>0</v>
      </c>
    </row>
    <row r="35" spans="1:31" ht="15.75" customHeight="1">
      <c r="A35" s="62"/>
      <c r="B35" s="31" t="s">
        <v>21</v>
      </c>
      <c r="C35" s="35"/>
      <c r="D35" s="35"/>
      <c r="E35" s="35"/>
      <c r="F35" s="34">
        <v>4</v>
      </c>
      <c r="G35" s="34">
        <v>4</v>
      </c>
      <c r="H35" s="34">
        <v>1</v>
      </c>
      <c r="I35" s="35"/>
      <c r="J35" s="34">
        <v>2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0">
        <v>11</v>
      </c>
    </row>
    <row r="36" spans="1:31">
      <c r="A36" s="62"/>
      <c r="B36" s="31" t="s">
        <v>22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0">
        <v>0</v>
      </c>
    </row>
    <row r="37" spans="1:31">
      <c r="A37" s="62"/>
      <c r="B37" s="31" t="s">
        <v>23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0">
        <v>0</v>
      </c>
    </row>
    <row r="38" spans="1:31">
      <c r="A38" s="62"/>
      <c r="B38" s="31" t="s">
        <v>24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0">
        <v>0</v>
      </c>
    </row>
    <row r="39" spans="1:31">
      <c r="A39" s="62"/>
      <c r="B39" s="31" t="s">
        <v>25</v>
      </c>
      <c r="C39" s="35"/>
      <c r="D39" s="35"/>
      <c r="E39" s="35"/>
      <c r="F39" s="35"/>
      <c r="G39" s="34">
        <v>1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0">
        <v>1</v>
      </c>
    </row>
    <row r="40" spans="1:31">
      <c r="A40" s="62"/>
      <c r="B40" s="31" t="s">
        <v>26</v>
      </c>
      <c r="C40" s="35"/>
      <c r="D40" s="35"/>
      <c r="E40" s="34">
        <v>2</v>
      </c>
      <c r="F40" s="34">
        <v>10</v>
      </c>
      <c r="G40" s="34">
        <v>7</v>
      </c>
      <c r="H40" s="35"/>
      <c r="I40" s="35"/>
      <c r="J40" s="34">
        <v>5</v>
      </c>
      <c r="K40" s="34">
        <v>2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0">
        <v>26</v>
      </c>
    </row>
    <row r="41" spans="1:31">
      <c r="A41" s="62"/>
      <c r="B41" s="31" t="s">
        <v>27</v>
      </c>
      <c r="C41" s="30">
        <v>5</v>
      </c>
      <c r="D41" s="30">
        <v>7</v>
      </c>
      <c r="E41" s="30">
        <v>10</v>
      </c>
      <c r="F41" s="30">
        <v>153</v>
      </c>
      <c r="G41" s="30">
        <v>124</v>
      </c>
      <c r="H41" s="30">
        <v>22</v>
      </c>
      <c r="I41" s="30">
        <v>9</v>
      </c>
      <c r="J41" s="30">
        <v>39</v>
      </c>
      <c r="K41" s="30">
        <v>31</v>
      </c>
      <c r="L41" s="30">
        <v>4</v>
      </c>
      <c r="M41" s="30">
        <v>2</v>
      </c>
      <c r="N41" s="35"/>
      <c r="O41" s="33"/>
      <c r="P41" s="33"/>
      <c r="Q41" s="33"/>
      <c r="R41" s="33"/>
      <c r="S41" s="33"/>
      <c r="T41" s="33"/>
      <c r="U41" s="33"/>
      <c r="V41" s="33"/>
      <c r="W41" s="35"/>
      <c r="X41" s="33"/>
      <c r="Y41" s="33"/>
      <c r="Z41" s="30">
        <v>1</v>
      </c>
      <c r="AA41" s="35"/>
      <c r="AB41" s="35"/>
      <c r="AC41" s="35"/>
      <c r="AD41" s="35"/>
      <c r="AE41" s="30">
        <v>407</v>
      </c>
    </row>
    <row r="42" spans="1:31">
      <c r="A42" s="62"/>
      <c r="B42" s="31" t="s">
        <v>28</v>
      </c>
      <c r="C42" s="30">
        <v>2</v>
      </c>
      <c r="D42" s="33"/>
      <c r="E42" s="33"/>
      <c r="F42" s="33"/>
      <c r="G42" s="33"/>
      <c r="H42" s="33"/>
      <c r="I42" s="33"/>
      <c r="J42" s="33"/>
      <c r="K42" s="33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0">
        <v>2</v>
      </c>
    </row>
    <row r="43" spans="1:31">
      <c r="A43" s="62"/>
      <c r="B43" s="33" t="s">
        <v>29</v>
      </c>
      <c r="D43" s="33"/>
      <c r="E43" s="33"/>
      <c r="F43" s="33"/>
      <c r="G43" s="33"/>
      <c r="H43" s="33"/>
      <c r="I43" s="33"/>
      <c r="J43" s="33"/>
      <c r="K43" s="33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0">
        <v>0</v>
      </c>
    </row>
    <row r="44" spans="1:31">
      <c r="A44" s="62"/>
      <c r="B44" s="31" t="s">
        <v>30</v>
      </c>
      <c r="C44" s="33"/>
      <c r="D44" s="33"/>
      <c r="E44" s="33"/>
      <c r="F44" s="33"/>
      <c r="G44" s="33"/>
      <c r="H44" s="33"/>
      <c r="I44" s="33"/>
      <c r="J44" s="33"/>
      <c r="K44" s="33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0">
        <v>0</v>
      </c>
    </row>
    <row r="45" spans="1:31">
      <c r="A45" s="62"/>
      <c r="B45" s="31" t="s">
        <v>31</v>
      </c>
      <c r="C45" s="33"/>
      <c r="D45" s="33"/>
      <c r="E45" s="33"/>
      <c r="F45" s="33"/>
      <c r="G45" s="33"/>
      <c r="H45" s="33"/>
      <c r="I45" s="33"/>
      <c r="J45" s="33"/>
      <c r="K45" s="33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0">
        <v>0</v>
      </c>
    </row>
    <row r="46" spans="1:31">
      <c r="A46" s="62"/>
      <c r="B46" s="31" t="s">
        <v>32</v>
      </c>
      <c r="C46" s="33"/>
      <c r="D46" s="33"/>
      <c r="E46" s="33"/>
      <c r="F46" s="33"/>
      <c r="G46" s="33"/>
      <c r="H46" s="33"/>
      <c r="I46" s="33"/>
      <c r="J46" s="33"/>
      <c r="K46" s="33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0">
        <v>0</v>
      </c>
    </row>
    <row r="47" spans="1:31">
      <c r="A47" s="62"/>
      <c r="B47" s="31" t="s">
        <v>10</v>
      </c>
      <c r="C47" s="34">
        <v>33</v>
      </c>
      <c r="D47" s="34">
        <v>61</v>
      </c>
      <c r="E47" s="34">
        <v>81</v>
      </c>
      <c r="F47" s="34">
        <v>1085</v>
      </c>
      <c r="G47" s="34">
        <v>916</v>
      </c>
      <c r="H47" s="34">
        <v>194</v>
      </c>
      <c r="I47" s="34">
        <v>53</v>
      </c>
      <c r="J47" s="34">
        <v>299</v>
      </c>
      <c r="K47" s="34">
        <v>233</v>
      </c>
      <c r="L47" s="34">
        <v>22</v>
      </c>
      <c r="M47" s="34">
        <v>7</v>
      </c>
      <c r="N47" s="34">
        <v>0</v>
      </c>
      <c r="O47" s="34">
        <v>1</v>
      </c>
      <c r="P47" s="34">
        <v>1</v>
      </c>
      <c r="Q47" s="34">
        <v>13</v>
      </c>
      <c r="R47" s="34">
        <v>6</v>
      </c>
      <c r="S47" s="34">
        <v>2</v>
      </c>
      <c r="T47" s="34">
        <v>5</v>
      </c>
      <c r="U47" s="34">
        <v>2</v>
      </c>
      <c r="V47" s="34">
        <v>11</v>
      </c>
      <c r="W47" s="34">
        <v>0</v>
      </c>
      <c r="X47" s="34">
        <v>2</v>
      </c>
      <c r="Y47" s="34">
        <v>0</v>
      </c>
      <c r="Z47" s="34">
        <v>2</v>
      </c>
      <c r="AA47" s="34">
        <v>0</v>
      </c>
      <c r="AB47" s="34">
        <v>0</v>
      </c>
      <c r="AC47" s="34">
        <v>0</v>
      </c>
      <c r="AD47" s="34">
        <v>0</v>
      </c>
      <c r="AE47" s="34">
        <v>3029</v>
      </c>
    </row>
    <row r="48" spans="1:31" ht="12.75">
      <c r="A48" s="61">
        <v>25</v>
      </c>
      <c r="B48" s="31" t="s">
        <v>11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0">
        <v>0</v>
      </c>
    </row>
    <row r="49" spans="1:31" ht="12.75">
      <c r="A49" s="62"/>
      <c r="B49" s="31" t="s">
        <v>12</v>
      </c>
      <c r="C49" s="33"/>
      <c r="D49" s="33"/>
      <c r="E49" s="33"/>
      <c r="F49" s="30">
        <v>2</v>
      </c>
      <c r="G49" s="30">
        <v>1</v>
      </c>
      <c r="H49" s="33"/>
      <c r="I49" s="33"/>
      <c r="J49" s="30">
        <v>1</v>
      </c>
      <c r="K49" s="30">
        <v>1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0">
        <v>5</v>
      </c>
    </row>
    <row r="50" spans="1:31" ht="12.75">
      <c r="A50" s="62"/>
      <c r="B50" s="31" t="s">
        <v>13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0">
        <v>0</v>
      </c>
    </row>
    <row r="51" spans="1:31" ht="12.75">
      <c r="A51" s="62"/>
      <c r="B51" s="31" t="s">
        <v>14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0">
        <v>0</v>
      </c>
    </row>
    <row r="52" spans="1:31" ht="12.75">
      <c r="A52" s="62"/>
      <c r="B52" s="31" t="s">
        <v>15</v>
      </c>
      <c r="C52" s="33"/>
      <c r="D52" s="33"/>
      <c r="E52" s="33"/>
      <c r="F52" s="33"/>
      <c r="G52" s="33"/>
      <c r="H52" s="33"/>
      <c r="I52" s="30">
        <v>1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0">
        <v>1</v>
      </c>
    </row>
    <row r="53" spans="1:31" ht="12.75">
      <c r="A53" s="62"/>
      <c r="B53" s="31" t="s">
        <v>16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0">
        <v>0</v>
      </c>
    </row>
    <row r="54" spans="1:31">
      <c r="A54" s="62"/>
      <c r="B54" s="31" t="s">
        <v>17</v>
      </c>
      <c r="C54" s="34">
        <v>27</v>
      </c>
      <c r="D54" s="34">
        <v>53</v>
      </c>
      <c r="E54" s="34">
        <v>71</v>
      </c>
      <c r="F54" s="34">
        <v>928</v>
      </c>
      <c r="G54" s="34">
        <v>762</v>
      </c>
      <c r="H54" s="34">
        <v>170</v>
      </c>
      <c r="I54" s="34">
        <v>46</v>
      </c>
      <c r="J54" s="34">
        <v>250</v>
      </c>
      <c r="K54" s="34">
        <v>195</v>
      </c>
      <c r="L54" s="34">
        <v>16</v>
      </c>
      <c r="M54" s="34">
        <v>6</v>
      </c>
      <c r="N54" s="35"/>
      <c r="O54" s="34">
        <v>1</v>
      </c>
      <c r="P54" s="34">
        <v>1</v>
      </c>
      <c r="Q54" s="34">
        <v>10</v>
      </c>
      <c r="R54" s="34">
        <v>6</v>
      </c>
      <c r="S54" s="35"/>
      <c r="T54" s="34">
        <v>3</v>
      </c>
      <c r="U54" s="34">
        <v>1</v>
      </c>
      <c r="V54" s="34">
        <v>10</v>
      </c>
      <c r="W54" s="35"/>
      <c r="X54" s="34">
        <v>1</v>
      </c>
      <c r="Y54" s="35"/>
      <c r="Z54" s="34">
        <v>2</v>
      </c>
      <c r="AA54" s="35"/>
      <c r="AB54" s="35"/>
      <c r="AC54" s="35"/>
      <c r="AD54" s="35"/>
      <c r="AE54" s="30">
        <v>2559</v>
      </c>
    </row>
    <row r="55" spans="1:31">
      <c r="A55" s="62"/>
      <c r="B55" s="31" t="s">
        <v>18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0">
        <v>0</v>
      </c>
    </row>
    <row r="56" spans="1:31">
      <c r="A56" s="62"/>
      <c r="B56" s="33" t="s">
        <v>19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0">
        <v>0</v>
      </c>
    </row>
    <row r="57" spans="1:31">
      <c r="A57" s="62"/>
      <c r="B57" s="31" t="s">
        <v>20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0">
        <v>0</v>
      </c>
    </row>
    <row r="58" spans="1:31">
      <c r="A58" s="62"/>
      <c r="B58" s="31" t="s">
        <v>21</v>
      </c>
      <c r="C58" s="35"/>
      <c r="D58" s="35"/>
      <c r="E58" s="34">
        <v>1</v>
      </c>
      <c r="F58" s="34">
        <v>4</v>
      </c>
      <c r="G58" s="34">
        <v>3</v>
      </c>
      <c r="H58" s="35"/>
      <c r="I58" s="35"/>
      <c r="J58" s="34">
        <v>1</v>
      </c>
      <c r="K58" s="34">
        <v>1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0">
        <v>10</v>
      </c>
    </row>
    <row r="59" spans="1:31">
      <c r="A59" s="62"/>
      <c r="B59" s="31" t="s">
        <v>22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4">
        <v>1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0">
        <v>1</v>
      </c>
    </row>
    <row r="60" spans="1:31">
      <c r="A60" s="62"/>
      <c r="B60" s="31" t="s">
        <v>23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0">
        <v>0</v>
      </c>
    </row>
    <row r="61" spans="1:31">
      <c r="A61" s="62"/>
      <c r="B61" s="31" t="s">
        <v>24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0">
        <v>0</v>
      </c>
    </row>
    <row r="62" spans="1:31">
      <c r="A62" s="62"/>
      <c r="B62" s="31" t="s">
        <v>25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0">
        <v>0</v>
      </c>
    </row>
    <row r="63" spans="1:31">
      <c r="A63" s="62"/>
      <c r="B63" s="31" t="s">
        <v>26</v>
      </c>
      <c r="C63" s="34">
        <v>1</v>
      </c>
      <c r="D63" s="34">
        <v>1</v>
      </c>
      <c r="E63" s="34">
        <v>1</v>
      </c>
      <c r="F63" s="34">
        <v>9</v>
      </c>
      <c r="G63" s="34">
        <v>5</v>
      </c>
      <c r="H63" s="34">
        <v>2</v>
      </c>
      <c r="I63" s="35"/>
      <c r="J63" s="34">
        <v>5</v>
      </c>
      <c r="K63" s="34">
        <v>2</v>
      </c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0">
        <v>26</v>
      </c>
    </row>
    <row r="64" spans="1:31">
      <c r="A64" s="62"/>
      <c r="B64" s="31" t="s">
        <v>27</v>
      </c>
      <c r="C64" s="30">
        <v>3</v>
      </c>
      <c r="D64" s="30">
        <v>7</v>
      </c>
      <c r="E64" s="30">
        <v>7</v>
      </c>
      <c r="F64" s="30">
        <v>135</v>
      </c>
      <c r="G64" s="30">
        <v>139</v>
      </c>
      <c r="H64" s="30">
        <v>21</v>
      </c>
      <c r="I64" s="30">
        <v>6</v>
      </c>
      <c r="J64" s="30">
        <v>39</v>
      </c>
      <c r="K64" s="30">
        <v>34</v>
      </c>
      <c r="L64" s="30">
        <v>6</v>
      </c>
      <c r="M64" s="30">
        <v>1</v>
      </c>
      <c r="N64" s="35"/>
      <c r="O64" s="33"/>
      <c r="P64" s="33"/>
      <c r="Q64" s="30">
        <v>2</v>
      </c>
      <c r="R64" s="33"/>
      <c r="S64" s="30">
        <v>2</v>
      </c>
      <c r="T64" s="30">
        <v>2</v>
      </c>
      <c r="U64" s="30">
        <v>1</v>
      </c>
      <c r="V64" s="30">
        <v>1</v>
      </c>
      <c r="W64" s="35"/>
      <c r="X64" s="30">
        <v>1</v>
      </c>
      <c r="Y64" s="33"/>
      <c r="Z64" s="33"/>
      <c r="AA64" s="35"/>
      <c r="AB64" s="35"/>
      <c r="AC64" s="35"/>
      <c r="AD64" s="35"/>
      <c r="AE64" s="30">
        <v>407</v>
      </c>
    </row>
    <row r="65" spans="1:31">
      <c r="A65" s="62"/>
      <c r="B65" s="31" t="s">
        <v>28</v>
      </c>
      <c r="C65" s="30">
        <v>1</v>
      </c>
      <c r="D65" s="33"/>
      <c r="E65" s="33"/>
      <c r="F65" s="30">
        <v>1</v>
      </c>
      <c r="G65" s="33"/>
      <c r="H65" s="33"/>
      <c r="I65" s="33"/>
      <c r="J65" s="33"/>
      <c r="K65" s="33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0">
        <v>2</v>
      </c>
    </row>
    <row r="66" spans="1:31">
      <c r="A66" s="62"/>
      <c r="B66" s="33"/>
      <c r="C66" s="30"/>
      <c r="D66" s="33"/>
      <c r="E66" s="33"/>
      <c r="F66" s="30"/>
      <c r="G66" s="33"/>
      <c r="H66" s="33"/>
      <c r="I66" s="33"/>
      <c r="J66" s="33"/>
      <c r="K66" s="33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0"/>
    </row>
    <row r="67" spans="1:31">
      <c r="A67" s="62"/>
      <c r="B67" s="33"/>
      <c r="C67" s="30"/>
      <c r="D67" s="33"/>
      <c r="E67" s="33"/>
      <c r="F67" s="30"/>
      <c r="G67" s="33"/>
      <c r="H67" s="33"/>
      <c r="I67" s="33"/>
      <c r="J67" s="33"/>
      <c r="K67" s="33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0"/>
    </row>
    <row r="68" spans="1:31">
      <c r="A68" s="62"/>
      <c r="B68" s="33"/>
      <c r="C68" s="30"/>
      <c r="D68" s="33"/>
      <c r="E68" s="33"/>
      <c r="F68" s="30"/>
      <c r="G68" s="33"/>
      <c r="H68" s="33"/>
      <c r="I68" s="33"/>
      <c r="J68" s="33"/>
      <c r="K68" s="33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0"/>
    </row>
    <row r="69" spans="1:31">
      <c r="A69" s="62"/>
      <c r="B69" s="31" t="s">
        <v>10</v>
      </c>
      <c r="C69" s="34">
        <v>32</v>
      </c>
      <c r="D69" s="34">
        <v>61</v>
      </c>
      <c r="E69" s="34">
        <v>80</v>
      </c>
      <c r="F69" s="34">
        <v>1079</v>
      </c>
      <c r="G69" s="34">
        <v>910</v>
      </c>
      <c r="H69" s="34">
        <v>193</v>
      </c>
      <c r="I69" s="34">
        <v>53</v>
      </c>
      <c r="J69" s="34">
        <v>296</v>
      </c>
      <c r="K69" s="34">
        <v>233</v>
      </c>
      <c r="L69" s="34">
        <v>22</v>
      </c>
      <c r="M69" s="34">
        <v>7</v>
      </c>
      <c r="N69" s="34">
        <v>0</v>
      </c>
      <c r="O69" s="34">
        <v>1</v>
      </c>
      <c r="P69" s="34">
        <v>1</v>
      </c>
      <c r="Q69" s="34">
        <v>13</v>
      </c>
      <c r="R69" s="34">
        <v>6</v>
      </c>
      <c r="S69" s="34">
        <v>2</v>
      </c>
      <c r="T69" s="34">
        <v>5</v>
      </c>
      <c r="U69" s="34">
        <v>2</v>
      </c>
      <c r="V69" s="34">
        <v>11</v>
      </c>
      <c r="W69" s="34">
        <v>0</v>
      </c>
      <c r="X69" s="34">
        <v>2</v>
      </c>
      <c r="Y69" s="34">
        <v>0</v>
      </c>
      <c r="Z69" s="34">
        <v>2</v>
      </c>
      <c r="AA69" s="34">
        <v>0</v>
      </c>
      <c r="AB69" s="34">
        <v>0</v>
      </c>
      <c r="AC69" s="34">
        <v>0</v>
      </c>
      <c r="AD69" s="34">
        <v>0</v>
      </c>
      <c r="AE69" s="30">
        <v>3011</v>
      </c>
    </row>
    <row r="70" spans="1:31" ht="12.75">
      <c r="A70" s="61">
        <v>24</v>
      </c>
      <c r="B70" s="31" t="s">
        <v>11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0">
        <v>0</v>
      </c>
    </row>
    <row r="71" spans="1:31" ht="12.75">
      <c r="A71" s="62"/>
      <c r="B71" s="31" t="s">
        <v>12</v>
      </c>
      <c r="C71" s="33"/>
      <c r="D71" s="30">
        <v>1</v>
      </c>
      <c r="E71" s="33"/>
      <c r="F71" s="30">
        <v>3</v>
      </c>
      <c r="G71" s="30">
        <v>1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0">
        <v>5</v>
      </c>
    </row>
    <row r="72" spans="1:31" ht="12.75">
      <c r="A72" s="62"/>
      <c r="B72" s="31" t="s">
        <v>13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0">
        <v>0</v>
      </c>
    </row>
    <row r="73" spans="1:31" ht="12.75">
      <c r="A73" s="62"/>
      <c r="B73" s="31" t="s">
        <v>14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0">
        <v>0</v>
      </c>
    </row>
    <row r="74" spans="1:31" ht="12.75">
      <c r="A74" s="62"/>
      <c r="B74" s="31" t="s">
        <v>15</v>
      </c>
      <c r="C74" s="33"/>
      <c r="D74" s="33"/>
      <c r="E74" s="33"/>
      <c r="F74" s="33"/>
      <c r="G74" s="30">
        <v>1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0">
        <v>1</v>
      </c>
    </row>
    <row r="75" spans="1:31" ht="12.75">
      <c r="A75" s="62"/>
      <c r="B75" s="31" t="s">
        <v>16</v>
      </c>
      <c r="C75" s="33"/>
      <c r="D75" s="30">
        <v>1</v>
      </c>
      <c r="E75" s="33"/>
      <c r="F75" s="30">
        <v>9</v>
      </c>
      <c r="G75" s="30">
        <v>3</v>
      </c>
      <c r="H75" s="30">
        <v>1</v>
      </c>
      <c r="I75" s="33"/>
      <c r="J75" s="30">
        <v>1</v>
      </c>
      <c r="K75" s="30">
        <v>2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0">
        <v>17</v>
      </c>
    </row>
    <row r="76" spans="1:31">
      <c r="A76" s="62"/>
      <c r="B76" s="31" t="s">
        <v>17</v>
      </c>
      <c r="C76" s="34">
        <v>26</v>
      </c>
      <c r="D76" s="34">
        <v>52</v>
      </c>
      <c r="E76" s="34">
        <v>69</v>
      </c>
      <c r="F76" s="34">
        <v>906</v>
      </c>
      <c r="G76" s="34">
        <v>775</v>
      </c>
      <c r="H76" s="34">
        <v>170</v>
      </c>
      <c r="I76" s="34">
        <v>44</v>
      </c>
      <c r="J76" s="34">
        <v>252</v>
      </c>
      <c r="K76" s="34">
        <v>198</v>
      </c>
      <c r="L76" s="34">
        <v>18</v>
      </c>
      <c r="M76" s="34">
        <v>5</v>
      </c>
      <c r="N76" s="35"/>
      <c r="O76" s="34">
        <v>1</v>
      </c>
      <c r="P76" s="34">
        <v>1</v>
      </c>
      <c r="Q76" s="34">
        <v>13</v>
      </c>
      <c r="R76" s="34">
        <v>6</v>
      </c>
      <c r="S76" s="34">
        <v>2</v>
      </c>
      <c r="T76" s="34">
        <v>5</v>
      </c>
      <c r="U76" s="34">
        <v>2</v>
      </c>
      <c r="V76" s="34">
        <v>11</v>
      </c>
      <c r="W76" s="35"/>
      <c r="X76" s="34">
        <v>2</v>
      </c>
      <c r="Y76" s="35"/>
      <c r="Z76" s="34">
        <v>1</v>
      </c>
      <c r="AA76" s="35"/>
      <c r="AB76" s="35"/>
      <c r="AC76" s="35"/>
      <c r="AD76" s="35"/>
      <c r="AE76" s="30">
        <v>2559</v>
      </c>
    </row>
    <row r="77" spans="1:31">
      <c r="A77" s="62"/>
      <c r="B77" s="31" t="s">
        <v>18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0">
        <v>0</v>
      </c>
    </row>
    <row r="78" spans="1:31" ht="18">
      <c r="A78" s="62"/>
      <c r="B78" s="33" t="s">
        <v>19</v>
      </c>
      <c r="D78" s="36"/>
      <c r="E78" s="36"/>
      <c r="F78" s="3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0">
        <v>0</v>
      </c>
    </row>
    <row r="79" spans="1:31">
      <c r="A79" s="62"/>
      <c r="B79" s="31" t="s">
        <v>20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0">
        <v>0</v>
      </c>
    </row>
    <row r="80" spans="1:31">
      <c r="A80" s="62"/>
      <c r="B80" s="31" t="s">
        <v>21</v>
      </c>
      <c r="C80" s="35"/>
      <c r="D80" s="35"/>
      <c r="E80" s="35"/>
      <c r="F80" s="34">
        <v>4</v>
      </c>
      <c r="G80" s="34">
        <v>4</v>
      </c>
      <c r="H80" s="34">
        <v>1</v>
      </c>
      <c r="I80" s="35"/>
      <c r="J80" s="34">
        <v>2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0">
        <v>11</v>
      </c>
    </row>
    <row r="81" spans="1:31">
      <c r="A81" s="62"/>
      <c r="B81" s="31" t="s">
        <v>22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0">
        <v>0</v>
      </c>
    </row>
    <row r="82" spans="1:31">
      <c r="A82" s="62"/>
      <c r="B82" s="31" t="s">
        <v>23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0">
        <v>0</v>
      </c>
    </row>
    <row r="83" spans="1:31">
      <c r="A83" s="62"/>
      <c r="B83" s="31" t="s">
        <v>24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0">
        <v>0</v>
      </c>
    </row>
    <row r="84" spans="1:31">
      <c r="A84" s="62"/>
      <c r="B84" s="31" t="s">
        <v>25</v>
      </c>
      <c r="C84" s="35"/>
      <c r="D84" s="35"/>
      <c r="E84" s="35"/>
      <c r="F84" s="35"/>
      <c r="G84" s="34">
        <v>1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0">
        <v>1</v>
      </c>
    </row>
    <row r="85" spans="1:31">
      <c r="A85" s="62"/>
      <c r="B85" s="31" t="s">
        <v>26</v>
      </c>
      <c r="C85" s="35"/>
      <c r="D85" s="35"/>
      <c r="E85" s="34">
        <v>2</v>
      </c>
      <c r="F85" s="34">
        <v>10</v>
      </c>
      <c r="G85" s="34">
        <v>7</v>
      </c>
      <c r="H85" s="35"/>
      <c r="I85" s="35"/>
      <c r="J85" s="34">
        <v>5</v>
      </c>
      <c r="K85" s="34">
        <v>2</v>
      </c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0">
        <v>26</v>
      </c>
    </row>
    <row r="86" spans="1:31">
      <c r="A86" s="62"/>
      <c r="B86" s="31" t="s">
        <v>27</v>
      </c>
      <c r="C86" s="30">
        <v>5</v>
      </c>
      <c r="D86" s="30">
        <v>7</v>
      </c>
      <c r="E86" s="30">
        <v>10</v>
      </c>
      <c r="F86" s="30">
        <v>153</v>
      </c>
      <c r="G86" s="30">
        <v>124</v>
      </c>
      <c r="H86" s="30">
        <v>22</v>
      </c>
      <c r="I86" s="30">
        <v>9</v>
      </c>
      <c r="J86" s="30">
        <v>39</v>
      </c>
      <c r="K86" s="30">
        <v>31</v>
      </c>
      <c r="L86" s="30">
        <v>4</v>
      </c>
      <c r="M86" s="30">
        <v>2</v>
      </c>
      <c r="N86" s="35"/>
      <c r="O86" s="33"/>
      <c r="P86" s="33"/>
      <c r="Q86" s="33"/>
      <c r="R86" s="33"/>
      <c r="S86" s="33"/>
      <c r="T86" s="33"/>
      <c r="U86" s="33"/>
      <c r="V86" s="33"/>
      <c r="W86" s="35"/>
      <c r="X86" s="33"/>
      <c r="Y86" s="33"/>
      <c r="Z86" s="30">
        <v>1</v>
      </c>
      <c r="AA86" s="35"/>
      <c r="AB86" s="35"/>
      <c r="AC86" s="35"/>
      <c r="AD86" s="35"/>
      <c r="AE86" s="30">
        <v>407</v>
      </c>
    </row>
    <row r="87" spans="1:31">
      <c r="A87" s="62"/>
      <c r="B87" s="31" t="s">
        <v>28</v>
      </c>
      <c r="C87" s="30">
        <v>2</v>
      </c>
      <c r="D87" s="33"/>
      <c r="E87" s="33"/>
      <c r="F87" s="33"/>
      <c r="G87" s="33"/>
      <c r="H87" s="33"/>
      <c r="I87" s="33"/>
      <c r="J87" s="33"/>
      <c r="K87" s="33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0">
        <v>2</v>
      </c>
    </row>
    <row r="88" spans="1:31">
      <c r="A88" s="62"/>
      <c r="B88" s="33" t="s">
        <v>29</v>
      </c>
      <c r="D88" s="33"/>
      <c r="E88" s="33"/>
      <c r="F88" s="33"/>
      <c r="G88" s="33"/>
      <c r="H88" s="33"/>
      <c r="I88" s="33"/>
      <c r="J88" s="33"/>
      <c r="K88" s="33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0">
        <v>0</v>
      </c>
    </row>
    <row r="89" spans="1:31">
      <c r="A89" s="62"/>
      <c r="B89" s="31" t="s">
        <v>30</v>
      </c>
      <c r="C89" s="33"/>
      <c r="D89" s="33"/>
      <c r="E89" s="33"/>
      <c r="F89" s="33"/>
      <c r="G89" s="33"/>
      <c r="H89" s="33"/>
      <c r="I89" s="33"/>
      <c r="J89" s="33"/>
      <c r="K89" s="33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0">
        <v>0</v>
      </c>
    </row>
    <row r="90" spans="1:31">
      <c r="A90" s="62"/>
      <c r="B90" s="31" t="s">
        <v>31</v>
      </c>
      <c r="C90" s="33"/>
      <c r="D90" s="33"/>
      <c r="E90" s="33"/>
      <c r="F90" s="33"/>
      <c r="G90" s="33"/>
      <c r="H90" s="33"/>
      <c r="I90" s="33"/>
      <c r="J90" s="33"/>
      <c r="K90" s="33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0">
        <v>0</v>
      </c>
    </row>
    <row r="91" spans="1:31">
      <c r="A91" s="62"/>
      <c r="B91" s="31" t="s">
        <v>32</v>
      </c>
      <c r="C91" s="33"/>
      <c r="D91" s="33"/>
      <c r="E91" s="33"/>
      <c r="F91" s="33"/>
      <c r="G91" s="33"/>
      <c r="H91" s="33"/>
      <c r="I91" s="33"/>
      <c r="J91" s="33"/>
      <c r="K91" s="33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0">
        <v>0</v>
      </c>
    </row>
    <row r="92" spans="1:31">
      <c r="A92" s="62"/>
      <c r="B92" s="31" t="s">
        <v>10</v>
      </c>
      <c r="C92" s="34">
        <v>33</v>
      </c>
      <c r="D92" s="34">
        <v>61</v>
      </c>
      <c r="E92" s="34">
        <v>81</v>
      </c>
      <c r="F92" s="34">
        <v>1085</v>
      </c>
      <c r="G92" s="34">
        <v>916</v>
      </c>
      <c r="H92" s="34">
        <v>194</v>
      </c>
      <c r="I92" s="34">
        <v>53</v>
      </c>
      <c r="J92" s="34">
        <v>299</v>
      </c>
      <c r="K92" s="34">
        <v>233</v>
      </c>
      <c r="L92" s="34">
        <v>22</v>
      </c>
      <c r="M92" s="34">
        <v>7</v>
      </c>
      <c r="N92" s="34">
        <v>0</v>
      </c>
      <c r="O92" s="34">
        <v>1</v>
      </c>
      <c r="P92" s="34">
        <v>1</v>
      </c>
      <c r="Q92" s="34">
        <v>13</v>
      </c>
      <c r="R92" s="34">
        <v>6</v>
      </c>
      <c r="S92" s="34">
        <v>2</v>
      </c>
      <c r="T92" s="34">
        <v>5</v>
      </c>
      <c r="U92" s="34">
        <v>2</v>
      </c>
      <c r="V92" s="34">
        <v>11</v>
      </c>
      <c r="W92" s="34">
        <v>0</v>
      </c>
      <c r="X92" s="34">
        <v>2</v>
      </c>
      <c r="Y92" s="34">
        <v>0</v>
      </c>
      <c r="Z92" s="34">
        <v>2</v>
      </c>
      <c r="AA92" s="34">
        <v>0</v>
      </c>
      <c r="AB92" s="34">
        <v>0</v>
      </c>
      <c r="AC92" s="34">
        <v>0</v>
      </c>
      <c r="AD92" s="34">
        <v>0</v>
      </c>
      <c r="AE92" s="34">
        <v>3029</v>
      </c>
    </row>
    <row r="93" spans="1:31" ht="12.75">
      <c r="A93" s="61">
        <v>23</v>
      </c>
      <c r="B93" s="31" t="s">
        <v>11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0">
        <v>0</v>
      </c>
    </row>
    <row r="94" spans="1:31" ht="12.75">
      <c r="A94" s="62"/>
      <c r="B94" s="31" t="s">
        <v>12</v>
      </c>
      <c r="C94" s="33"/>
      <c r="D94" s="30">
        <v>1</v>
      </c>
      <c r="E94" s="33"/>
      <c r="F94" s="30">
        <v>2</v>
      </c>
      <c r="G94" s="30">
        <v>2</v>
      </c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0">
        <v>5</v>
      </c>
    </row>
    <row r="95" spans="1:31" ht="12.75">
      <c r="A95" s="62"/>
      <c r="B95" s="31" t="s">
        <v>13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0">
        <v>0</v>
      </c>
    </row>
    <row r="96" spans="1:31" ht="12.75">
      <c r="A96" s="62"/>
      <c r="B96" s="31" t="s">
        <v>14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0">
        <v>0</v>
      </c>
    </row>
    <row r="97" spans="1:31" ht="12.75">
      <c r="A97" s="62"/>
      <c r="B97" s="31" t="s">
        <v>15</v>
      </c>
      <c r="C97" s="30">
        <v>6</v>
      </c>
      <c r="D97" s="30">
        <v>8</v>
      </c>
      <c r="E97" s="30">
        <v>10</v>
      </c>
      <c r="F97" s="30">
        <v>153</v>
      </c>
      <c r="G97" s="30">
        <v>124</v>
      </c>
      <c r="H97" s="30">
        <v>26</v>
      </c>
      <c r="I97" s="30">
        <v>6</v>
      </c>
      <c r="J97" s="30">
        <v>36</v>
      </c>
      <c r="K97" s="30">
        <v>28</v>
      </c>
      <c r="L97" s="30">
        <v>4</v>
      </c>
      <c r="M97" s="30">
        <v>2</v>
      </c>
      <c r="N97" s="33"/>
      <c r="O97" s="33"/>
      <c r="P97" s="33"/>
      <c r="Q97" s="33"/>
      <c r="R97" s="33"/>
      <c r="S97" s="33"/>
      <c r="T97" s="33"/>
      <c r="U97" s="30">
        <v>1</v>
      </c>
      <c r="V97" s="33"/>
      <c r="W97" s="33"/>
      <c r="X97" s="33"/>
      <c r="Y97" s="33"/>
      <c r="Z97" s="30">
        <v>1</v>
      </c>
      <c r="AA97" s="33"/>
      <c r="AB97" s="33"/>
      <c r="AC97" s="33"/>
      <c r="AD97" s="33"/>
      <c r="AE97" s="30">
        <v>405</v>
      </c>
    </row>
    <row r="98" spans="1:31" ht="12.75">
      <c r="A98" s="62"/>
      <c r="B98" s="31" t="s">
        <v>16</v>
      </c>
      <c r="C98" s="33"/>
      <c r="D98" s="30">
        <v>1</v>
      </c>
      <c r="E98" s="33"/>
      <c r="F98" s="30">
        <v>10</v>
      </c>
      <c r="G98" s="30">
        <v>3</v>
      </c>
      <c r="H98" s="30">
        <v>2</v>
      </c>
      <c r="I98" s="33"/>
      <c r="J98" s="33"/>
      <c r="K98" s="30">
        <v>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0">
        <v>17</v>
      </c>
    </row>
    <row r="99" spans="1:31">
      <c r="A99" s="62"/>
      <c r="B99" s="31" t="s">
        <v>17</v>
      </c>
      <c r="C99" s="34">
        <v>25</v>
      </c>
      <c r="D99" s="34">
        <v>49</v>
      </c>
      <c r="E99" s="34">
        <v>70</v>
      </c>
      <c r="F99" s="34">
        <v>906</v>
      </c>
      <c r="G99" s="34">
        <v>777</v>
      </c>
      <c r="H99" s="34">
        <v>166</v>
      </c>
      <c r="I99" s="34">
        <v>46</v>
      </c>
      <c r="J99" s="34">
        <v>258</v>
      </c>
      <c r="K99" s="34">
        <v>201</v>
      </c>
      <c r="L99" s="34">
        <v>18</v>
      </c>
      <c r="M99" s="34">
        <v>5</v>
      </c>
      <c r="N99" s="35"/>
      <c r="O99" s="34">
        <v>1</v>
      </c>
      <c r="P99" s="34">
        <v>1</v>
      </c>
      <c r="Q99" s="34">
        <v>13</v>
      </c>
      <c r="R99" s="34">
        <v>6</v>
      </c>
      <c r="S99" s="34">
        <v>2</v>
      </c>
      <c r="T99" s="34">
        <v>5</v>
      </c>
      <c r="U99" s="34">
        <v>1</v>
      </c>
      <c r="V99" s="34">
        <v>11</v>
      </c>
      <c r="W99" s="35"/>
      <c r="X99" s="34">
        <v>2</v>
      </c>
      <c r="Y99" s="35"/>
      <c r="Z99" s="34">
        <v>1</v>
      </c>
      <c r="AA99" s="35"/>
      <c r="AB99" s="35"/>
      <c r="AC99" s="35"/>
      <c r="AD99" s="35"/>
      <c r="AE99" s="30">
        <v>2564</v>
      </c>
    </row>
    <row r="100" spans="1:31">
      <c r="A100" s="62"/>
      <c r="B100" s="31" t="s">
        <v>18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0">
        <v>0</v>
      </c>
    </row>
    <row r="101" spans="1:31" ht="18">
      <c r="A101" s="62"/>
      <c r="B101" s="33" t="s">
        <v>19</v>
      </c>
      <c r="D101" s="36"/>
      <c r="E101" s="36"/>
      <c r="F101" s="30">
        <v>1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0">
        <v>1</v>
      </c>
    </row>
    <row r="102" spans="1:31">
      <c r="A102" s="62"/>
      <c r="B102" s="31" t="s">
        <v>20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0">
        <v>0</v>
      </c>
    </row>
    <row r="103" spans="1:31">
      <c r="A103" s="62"/>
      <c r="B103" s="31" t="s">
        <v>21</v>
      </c>
      <c r="C103" s="35"/>
      <c r="D103" s="35"/>
      <c r="E103" s="35"/>
      <c r="F103" s="34">
        <v>4</v>
      </c>
      <c r="G103" s="34">
        <v>4</v>
      </c>
      <c r="H103" s="35"/>
      <c r="I103" s="35"/>
      <c r="J103" s="34">
        <v>3</v>
      </c>
      <c r="K103" s="34">
        <v>1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0">
        <v>12</v>
      </c>
    </row>
    <row r="104" spans="1:31">
      <c r="A104" s="62"/>
      <c r="B104" s="31" t="s">
        <v>22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0">
        <v>0</v>
      </c>
    </row>
    <row r="105" spans="1:31">
      <c r="A105" s="62"/>
      <c r="B105" s="31" t="s">
        <v>23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0">
        <v>0</v>
      </c>
    </row>
    <row r="106" spans="1:31">
      <c r="A106" s="62"/>
      <c r="B106" s="31" t="s">
        <v>24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0">
        <v>0</v>
      </c>
    </row>
    <row r="107" spans="1:31">
      <c r="A107" s="62"/>
      <c r="B107" s="31" t="s">
        <v>25</v>
      </c>
      <c r="C107" s="35"/>
      <c r="D107" s="35"/>
      <c r="E107" s="35"/>
      <c r="F107" s="35"/>
      <c r="G107" s="34">
        <v>1</v>
      </c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0">
        <v>1</v>
      </c>
    </row>
    <row r="108" spans="1:31">
      <c r="A108" s="62"/>
      <c r="B108" s="31" t="s">
        <v>26</v>
      </c>
      <c r="C108" s="35"/>
      <c r="D108" s="34">
        <v>2</v>
      </c>
      <c r="E108" s="34">
        <v>1</v>
      </c>
      <c r="F108" s="34">
        <v>10</v>
      </c>
      <c r="G108" s="34">
        <v>5</v>
      </c>
      <c r="H108" s="35"/>
      <c r="I108" s="34">
        <v>1</v>
      </c>
      <c r="J108" s="34">
        <v>1</v>
      </c>
      <c r="K108" s="34">
        <v>1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0">
        <v>21</v>
      </c>
    </row>
    <row r="109" spans="1:31">
      <c r="A109" s="62"/>
      <c r="B109" s="63" t="s">
        <v>27</v>
      </c>
      <c r="C109" s="62"/>
      <c r="D109" s="33"/>
      <c r="E109" s="33"/>
      <c r="F109" s="33"/>
      <c r="G109" s="33"/>
      <c r="H109" s="33"/>
      <c r="I109" s="33"/>
      <c r="J109" s="33"/>
      <c r="K109" s="30">
        <v>1</v>
      </c>
      <c r="L109" s="33"/>
      <c r="M109" s="33"/>
      <c r="N109" s="35"/>
      <c r="O109" s="33"/>
      <c r="P109" s="33"/>
      <c r="Q109" s="33"/>
      <c r="R109" s="33"/>
      <c r="S109" s="33"/>
      <c r="T109" s="33"/>
      <c r="U109" s="33"/>
      <c r="V109" s="33"/>
      <c r="W109" s="35"/>
      <c r="X109" s="33"/>
      <c r="Y109" s="33"/>
      <c r="Z109" s="33"/>
      <c r="AA109" s="35"/>
      <c r="AB109" s="35"/>
      <c r="AC109" s="35"/>
      <c r="AD109" s="35"/>
      <c r="AE109" s="30">
        <v>1</v>
      </c>
    </row>
    <row r="110" spans="1:31">
      <c r="A110" s="62"/>
      <c r="B110" s="31" t="s">
        <v>28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0">
        <v>0</v>
      </c>
    </row>
    <row r="111" spans="1:31">
      <c r="A111" s="6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0"/>
    </row>
    <row r="112" spans="1:31">
      <c r="A112" s="6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0"/>
    </row>
    <row r="113" spans="1:31">
      <c r="A113" s="6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0"/>
    </row>
    <row r="114" spans="1:31">
      <c r="A114" s="62"/>
      <c r="B114" s="31" t="s">
        <v>10</v>
      </c>
      <c r="C114" s="34">
        <v>31</v>
      </c>
      <c r="D114" s="34">
        <v>61</v>
      </c>
      <c r="E114" s="34">
        <v>81</v>
      </c>
      <c r="F114" s="34">
        <v>1086</v>
      </c>
      <c r="G114" s="34">
        <v>916</v>
      </c>
      <c r="H114" s="34">
        <v>194</v>
      </c>
      <c r="I114" s="34">
        <v>53</v>
      </c>
      <c r="J114" s="34">
        <v>298</v>
      </c>
      <c r="K114" s="34">
        <v>233</v>
      </c>
      <c r="L114" s="34">
        <v>22</v>
      </c>
      <c r="M114" s="34">
        <v>7</v>
      </c>
      <c r="N114" s="34">
        <v>0</v>
      </c>
      <c r="O114" s="34">
        <v>1</v>
      </c>
      <c r="P114" s="34">
        <v>1</v>
      </c>
      <c r="Q114" s="34">
        <v>13</v>
      </c>
      <c r="R114" s="34">
        <v>6</v>
      </c>
      <c r="S114" s="34">
        <v>2</v>
      </c>
      <c r="T114" s="34">
        <v>5</v>
      </c>
      <c r="U114" s="34">
        <v>2</v>
      </c>
      <c r="V114" s="34">
        <v>11</v>
      </c>
      <c r="W114" s="34">
        <v>0</v>
      </c>
      <c r="X114" s="34">
        <v>2</v>
      </c>
      <c r="Y114" s="34">
        <v>0</v>
      </c>
      <c r="Z114" s="34">
        <v>2</v>
      </c>
      <c r="AA114" s="34">
        <v>0</v>
      </c>
      <c r="AB114" s="34">
        <v>0</v>
      </c>
      <c r="AC114" s="34">
        <v>0</v>
      </c>
      <c r="AD114" s="34">
        <v>0</v>
      </c>
      <c r="AE114" s="30">
        <v>3027</v>
      </c>
    </row>
    <row r="115" spans="1:31" ht="12.75">
      <c r="A115" s="61">
        <v>22</v>
      </c>
      <c r="B115" s="31" t="s">
        <v>11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0">
        <v>0</v>
      </c>
    </row>
    <row r="116" spans="1:31" ht="12.75">
      <c r="A116" s="62"/>
      <c r="B116" s="31" t="s">
        <v>12</v>
      </c>
      <c r="C116" s="33"/>
      <c r="D116" s="33"/>
      <c r="E116" s="33"/>
      <c r="F116" s="30">
        <v>4</v>
      </c>
      <c r="G116" s="30">
        <v>1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0">
        <v>5</v>
      </c>
    </row>
    <row r="117" spans="1:31" ht="12.75">
      <c r="A117" s="62"/>
      <c r="B117" s="31" t="s">
        <v>13</v>
      </c>
      <c r="C117" s="30">
        <v>1</v>
      </c>
      <c r="D117" s="30">
        <v>1</v>
      </c>
      <c r="E117" s="30">
        <v>2</v>
      </c>
      <c r="F117" s="30">
        <v>33</v>
      </c>
      <c r="G117" s="30">
        <v>28</v>
      </c>
      <c r="H117" s="30">
        <v>2</v>
      </c>
      <c r="I117" s="33"/>
      <c r="J117" s="30">
        <v>8</v>
      </c>
      <c r="K117" s="30">
        <v>5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0">
        <v>80</v>
      </c>
    </row>
    <row r="118" spans="1:31" ht="12.75">
      <c r="A118" s="62"/>
      <c r="B118" s="31" t="s">
        <v>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0">
        <v>0</v>
      </c>
    </row>
    <row r="119" spans="1:31" ht="12.75">
      <c r="A119" s="62"/>
      <c r="B119" s="31" t="s">
        <v>15</v>
      </c>
      <c r="C119" s="30">
        <v>2</v>
      </c>
      <c r="D119" s="30">
        <v>6</v>
      </c>
      <c r="E119" s="30">
        <v>10</v>
      </c>
      <c r="F119" s="30">
        <v>120</v>
      </c>
      <c r="G119" s="30">
        <v>126</v>
      </c>
      <c r="H119" s="30">
        <v>24</v>
      </c>
      <c r="I119" s="30">
        <v>3</v>
      </c>
      <c r="J119" s="30">
        <v>32</v>
      </c>
      <c r="K119" s="30">
        <v>30</v>
      </c>
      <c r="L119" s="30">
        <v>3</v>
      </c>
      <c r="M119" s="33"/>
      <c r="N119" s="33"/>
      <c r="O119" s="33"/>
      <c r="P119" s="33"/>
      <c r="Q119" s="33"/>
      <c r="R119" s="30">
        <v>2</v>
      </c>
      <c r="S119" s="30">
        <v>1</v>
      </c>
      <c r="T119" s="33"/>
      <c r="U119" s="33"/>
      <c r="V119" s="33"/>
      <c r="W119" s="33"/>
      <c r="X119" s="33"/>
      <c r="Y119" s="33"/>
      <c r="Z119" s="30">
        <v>1</v>
      </c>
      <c r="AA119" s="33"/>
      <c r="AB119" s="33"/>
      <c r="AC119" s="33"/>
      <c r="AD119" s="33"/>
      <c r="AE119" s="30">
        <v>360</v>
      </c>
    </row>
    <row r="120" spans="1:31" ht="12.75">
      <c r="A120" s="62"/>
      <c r="B120" s="31" t="s">
        <v>16</v>
      </c>
      <c r="C120" s="33"/>
      <c r="D120" s="30">
        <v>1</v>
      </c>
      <c r="E120" s="33"/>
      <c r="F120" s="30">
        <v>7</v>
      </c>
      <c r="G120" s="30">
        <v>2</v>
      </c>
      <c r="H120" s="33"/>
      <c r="I120" s="33"/>
      <c r="J120" s="33"/>
      <c r="K120" s="30">
        <v>1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0">
        <v>1</v>
      </c>
      <c r="W120" s="33"/>
      <c r="X120" s="33"/>
      <c r="Y120" s="33"/>
      <c r="Z120" s="33"/>
      <c r="AA120" s="33"/>
      <c r="AB120" s="33"/>
      <c r="AC120" s="33"/>
      <c r="AD120" s="33"/>
      <c r="AE120" s="30">
        <v>12</v>
      </c>
    </row>
    <row r="121" spans="1:31">
      <c r="A121" s="62"/>
      <c r="B121" s="31" t="s">
        <v>17</v>
      </c>
      <c r="C121" s="34">
        <v>28</v>
      </c>
      <c r="D121" s="34">
        <v>40</v>
      </c>
      <c r="E121" s="34">
        <v>47</v>
      </c>
      <c r="F121" s="34">
        <v>737</v>
      </c>
      <c r="G121" s="34">
        <v>626</v>
      </c>
      <c r="H121" s="34">
        <v>148</v>
      </c>
      <c r="I121" s="34">
        <v>42</v>
      </c>
      <c r="J121" s="34">
        <v>223</v>
      </c>
      <c r="K121" s="34">
        <v>165</v>
      </c>
      <c r="L121" s="34">
        <v>16</v>
      </c>
      <c r="M121" s="34">
        <v>7</v>
      </c>
      <c r="N121" s="35"/>
      <c r="O121" s="35"/>
      <c r="P121" s="35"/>
      <c r="Q121" s="34">
        <v>10</v>
      </c>
      <c r="R121" s="34">
        <v>4</v>
      </c>
      <c r="S121" s="34">
        <v>1</v>
      </c>
      <c r="T121" s="34">
        <v>4</v>
      </c>
      <c r="U121" s="34">
        <v>2</v>
      </c>
      <c r="V121" s="34">
        <v>10</v>
      </c>
      <c r="W121" s="35"/>
      <c r="X121" s="34">
        <v>2</v>
      </c>
      <c r="Y121" s="35"/>
      <c r="Z121" s="34">
        <v>1</v>
      </c>
      <c r="AA121" s="35"/>
      <c r="AB121" s="35"/>
      <c r="AC121" s="35"/>
      <c r="AD121" s="35"/>
      <c r="AE121" s="30">
        <v>2113</v>
      </c>
    </row>
    <row r="122" spans="1:31">
      <c r="A122" s="62"/>
      <c r="B122" s="31" t="s">
        <v>18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0">
        <v>0</v>
      </c>
    </row>
    <row r="123" spans="1:31" ht="18">
      <c r="A123" s="62"/>
      <c r="B123" s="33" t="s">
        <v>19</v>
      </c>
      <c r="D123" s="36"/>
      <c r="E123" s="36"/>
      <c r="F123" s="3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0">
        <v>0</v>
      </c>
    </row>
    <row r="124" spans="1:31">
      <c r="A124" s="62"/>
      <c r="B124" s="31" t="s">
        <v>20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0">
        <v>0</v>
      </c>
    </row>
    <row r="125" spans="1:31">
      <c r="A125" s="62"/>
      <c r="B125" s="31" t="s">
        <v>21</v>
      </c>
      <c r="C125" s="35"/>
      <c r="D125" s="34">
        <v>1</v>
      </c>
      <c r="E125" s="34">
        <v>2</v>
      </c>
      <c r="F125" s="34">
        <v>3</v>
      </c>
      <c r="G125" s="34">
        <v>4</v>
      </c>
      <c r="H125" s="35"/>
      <c r="I125" s="35"/>
      <c r="J125" s="34">
        <v>1</v>
      </c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0">
        <v>11</v>
      </c>
    </row>
    <row r="126" spans="1:31">
      <c r="A126" s="62"/>
      <c r="B126" s="31" t="s">
        <v>22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0">
        <v>0</v>
      </c>
    </row>
    <row r="127" spans="1:31">
      <c r="A127" s="62"/>
      <c r="B127" s="31" t="s">
        <v>23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0">
        <v>0</v>
      </c>
    </row>
    <row r="128" spans="1:31">
      <c r="A128" s="62"/>
      <c r="B128" s="31" t="s">
        <v>24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0">
        <v>0</v>
      </c>
    </row>
    <row r="129" spans="1:31">
      <c r="A129" s="62"/>
      <c r="B129" s="31" t="s">
        <v>25</v>
      </c>
      <c r="C129" s="35"/>
      <c r="D129" s="35"/>
      <c r="E129" s="35"/>
      <c r="F129" s="35"/>
      <c r="G129" s="34">
        <v>1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0">
        <v>1</v>
      </c>
    </row>
    <row r="130" spans="1:31">
      <c r="A130" s="62"/>
      <c r="B130" s="31" t="s">
        <v>26</v>
      </c>
      <c r="C130" s="35"/>
      <c r="D130" s="34">
        <v>1</v>
      </c>
      <c r="E130" s="35"/>
      <c r="F130" s="34">
        <v>3</v>
      </c>
      <c r="G130" s="34">
        <v>4</v>
      </c>
      <c r="H130" s="35"/>
      <c r="I130" s="35"/>
      <c r="J130" s="34">
        <v>3</v>
      </c>
      <c r="K130" s="34">
        <v>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0">
        <v>12</v>
      </c>
    </row>
    <row r="131" spans="1:31">
      <c r="A131" s="62"/>
      <c r="B131" s="33" t="s">
        <v>27</v>
      </c>
      <c r="D131" s="33"/>
      <c r="E131" s="33"/>
      <c r="F131" s="33"/>
      <c r="G131" s="33"/>
      <c r="H131" s="33"/>
      <c r="I131" s="33"/>
      <c r="J131" s="30">
        <v>1</v>
      </c>
      <c r="K131" s="33"/>
      <c r="L131" s="33"/>
      <c r="M131" s="33"/>
      <c r="N131" s="35"/>
      <c r="O131" s="33"/>
      <c r="P131" s="33"/>
      <c r="Q131" s="33"/>
      <c r="R131" s="33"/>
      <c r="S131" s="33"/>
      <c r="T131" s="33"/>
      <c r="U131" s="33"/>
      <c r="V131" s="33"/>
      <c r="W131" s="35"/>
      <c r="X131" s="33"/>
      <c r="Y131" s="33"/>
      <c r="Z131" s="33"/>
      <c r="AA131" s="35"/>
      <c r="AB131" s="35"/>
      <c r="AC131" s="35"/>
      <c r="AD131" s="35"/>
      <c r="AE131" s="30">
        <v>1</v>
      </c>
    </row>
    <row r="132" spans="1:31">
      <c r="A132" s="62"/>
      <c r="B132" s="31" t="s">
        <v>28</v>
      </c>
      <c r="C132" s="30">
        <v>823</v>
      </c>
      <c r="D132" s="33"/>
      <c r="E132" s="33"/>
      <c r="F132" s="33"/>
      <c r="G132" s="33"/>
      <c r="H132" s="33"/>
      <c r="I132" s="33"/>
      <c r="J132" s="33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0">
        <v>823</v>
      </c>
    </row>
    <row r="133" spans="1:31">
      <c r="A133" s="62"/>
      <c r="B133" s="33" t="s">
        <v>29</v>
      </c>
      <c r="D133" s="33"/>
      <c r="E133" s="33"/>
      <c r="F133" s="33"/>
      <c r="G133" s="33"/>
      <c r="H133" s="33"/>
      <c r="I133" s="33"/>
      <c r="J133" s="33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0">
        <v>0</v>
      </c>
    </row>
    <row r="134" spans="1:31">
      <c r="A134" s="62"/>
      <c r="B134" s="31" t="s">
        <v>30</v>
      </c>
      <c r="C134" s="33"/>
      <c r="D134" s="30">
        <v>2</v>
      </c>
      <c r="E134" s="33"/>
      <c r="F134" s="30">
        <v>23</v>
      </c>
      <c r="G134" s="30">
        <v>14</v>
      </c>
      <c r="H134" s="30">
        <v>2</v>
      </c>
      <c r="I134" s="33"/>
      <c r="J134" s="30">
        <v>1</v>
      </c>
      <c r="K134" s="30">
        <v>3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0">
        <v>45</v>
      </c>
    </row>
    <row r="135" spans="1:31">
      <c r="A135" s="62"/>
      <c r="B135" s="31" t="s">
        <v>31</v>
      </c>
      <c r="C135" s="33"/>
      <c r="D135" s="30">
        <v>1</v>
      </c>
      <c r="E135" s="30">
        <v>4</v>
      </c>
      <c r="F135" s="30">
        <v>22</v>
      </c>
      <c r="G135" s="30">
        <v>15</v>
      </c>
      <c r="H135" s="30">
        <v>2</v>
      </c>
      <c r="I135" s="30">
        <v>1</v>
      </c>
      <c r="J135" s="30">
        <v>2</v>
      </c>
      <c r="K135" s="30">
        <v>5</v>
      </c>
      <c r="L135" s="35"/>
      <c r="M135" s="35"/>
      <c r="N135" s="35"/>
      <c r="O135" s="35"/>
      <c r="P135" s="35"/>
      <c r="Q135" s="35"/>
      <c r="R135" s="35"/>
      <c r="S135" s="35"/>
      <c r="T135" s="34">
        <v>1</v>
      </c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0">
        <v>53</v>
      </c>
    </row>
    <row r="136" spans="1:31">
      <c r="A136" s="62"/>
      <c r="B136" s="31" t="s">
        <v>32</v>
      </c>
      <c r="C136" s="33"/>
      <c r="D136" s="33"/>
      <c r="E136" s="33"/>
      <c r="F136" s="33"/>
      <c r="G136" s="30">
        <v>1</v>
      </c>
      <c r="H136" s="33"/>
      <c r="I136" s="33"/>
      <c r="J136" s="33"/>
      <c r="K136" s="33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0">
        <v>1</v>
      </c>
    </row>
    <row r="137" spans="1:31">
      <c r="A137" s="62"/>
      <c r="B137" s="31" t="s">
        <v>10</v>
      </c>
      <c r="C137" s="34">
        <v>854</v>
      </c>
      <c r="D137" s="34">
        <v>53</v>
      </c>
      <c r="E137" s="34">
        <v>65</v>
      </c>
      <c r="F137" s="34">
        <v>952</v>
      </c>
      <c r="G137" s="34">
        <v>822</v>
      </c>
      <c r="H137" s="34">
        <v>178</v>
      </c>
      <c r="I137" s="34">
        <v>46</v>
      </c>
      <c r="J137" s="34">
        <v>271</v>
      </c>
      <c r="K137" s="34">
        <v>210</v>
      </c>
      <c r="L137" s="34">
        <v>19</v>
      </c>
      <c r="M137" s="34">
        <v>7</v>
      </c>
      <c r="N137" s="34">
        <v>0</v>
      </c>
      <c r="O137" s="34">
        <v>0</v>
      </c>
      <c r="P137" s="34">
        <v>0</v>
      </c>
      <c r="Q137" s="34">
        <v>10</v>
      </c>
      <c r="R137" s="34">
        <v>6</v>
      </c>
      <c r="S137" s="34">
        <v>2</v>
      </c>
      <c r="T137" s="34">
        <v>5</v>
      </c>
      <c r="U137" s="34">
        <v>2</v>
      </c>
      <c r="V137" s="34">
        <v>11</v>
      </c>
      <c r="W137" s="34">
        <v>0</v>
      </c>
      <c r="X137" s="34">
        <v>2</v>
      </c>
      <c r="Y137" s="34">
        <v>0</v>
      </c>
      <c r="Z137" s="34">
        <v>2</v>
      </c>
      <c r="AA137" s="34">
        <v>0</v>
      </c>
      <c r="AB137" s="34">
        <v>0</v>
      </c>
      <c r="AC137" s="34">
        <v>0</v>
      </c>
      <c r="AD137" s="34">
        <v>0</v>
      </c>
      <c r="AE137" s="34">
        <v>3517</v>
      </c>
    </row>
    <row r="138" spans="1:31" ht="12.75">
      <c r="A138" s="61">
        <v>21</v>
      </c>
      <c r="B138" s="31" t="s">
        <v>11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0">
        <v>0</v>
      </c>
    </row>
    <row r="139" spans="1:31" ht="12.75">
      <c r="A139" s="62"/>
      <c r="B139" s="31" t="s">
        <v>12</v>
      </c>
      <c r="C139" s="33"/>
      <c r="D139" s="33"/>
      <c r="E139" s="33"/>
      <c r="F139" s="30">
        <v>3</v>
      </c>
      <c r="G139" s="30">
        <v>2</v>
      </c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0">
        <v>5</v>
      </c>
    </row>
    <row r="140" spans="1:31" ht="12.75">
      <c r="A140" s="62"/>
      <c r="B140" s="31" t="s">
        <v>13</v>
      </c>
      <c r="C140" s="33"/>
      <c r="D140" s="30">
        <v>2</v>
      </c>
      <c r="E140" s="30">
        <v>5</v>
      </c>
      <c r="F140" s="30">
        <v>51</v>
      </c>
      <c r="G140" s="30">
        <v>42</v>
      </c>
      <c r="H140" s="30">
        <v>4</v>
      </c>
      <c r="I140" s="30">
        <v>4</v>
      </c>
      <c r="J140" s="30">
        <v>6</v>
      </c>
      <c r="K140" s="30">
        <v>11</v>
      </c>
      <c r="L140" s="30">
        <v>1</v>
      </c>
      <c r="M140" s="33"/>
      <c r="N140" s="33"/>
      <c r="O140" s="33"/>
      <c r="P140" s="33"/>
      <c r="Q140" s="30">
        <v>1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0">
        <v>127</v>
      </c>
    </row>
    <row r="141" spans="1:31" ht="12.75">
      <c r="A141" s="62"/>
      <c r="B141" s="31" t="s">
        <v>14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0">
        <v>0</v>
      </c>
    </row>
    <row r="142" spans="1:31" ht="12.75">
      <c r="A142" s="62"/>
      <c r="B142" s="31" t="s">
        <v>15</v>
      </c>
      <c r="C142" s="30">
        <v>1</v>
      </c>
      <c r="D142" s="30">
        <v>10</v>
      </c>
      <c r="E142" s="30">
        <v>10</v>
      </c>
      <c r="F142" s="30">
        <v>123</v>
      </c>
      <c r="G142" s="30">
        <v>127</v>
      </c>
      <c r="H142" s="30">
        <v>24</v>
      </c>
      <c r="I142" s="30">
        <v>3</v>
      </c>
      <c r="J142" s="30">
        <v>33</v>
      </c>
      <c r="K142" s="30">
        <v>31</v>
      </c>
      <c r="L142" s="30">
        <v>3</v>
      </c>
      <c r="M142" s="33"/>
      <c r="N142" s="33"/>
      <c r="O142" s="33"/>
      <c r="P142" s="33"/>
      <c r="Q142" s="33"/>
      <c r="R142" s="30">
        <v>2</v>
      </c>
      <c r="S142" s="30">
        <v>1</v>
      </c>
      <c r="T142" s="33"/>
      <c r="U142" s="33"/>
      <c r="V142" s="30">
        <v>1</v>
      </c>
      <c r="W142" s="33"/>
      <c r="X142" s="33"/>
      <c r="Y142" s="33"/>
      <c r="Z142" s="30">
        <v>1</v>
      </c>
      <c r="AA142" s="33"/>
      <c r="AB142" s="33"/>
      <c r="AC142" s="33"/>
      <c r="AD142" s="33"/>
      <c r="AE142" s="30">
        <v>370</v>
      </c>
    </row>
    <row r="143" spans="1:31" ht="12.75">
      <c r="A143" s="62"/>
      <c r="B143" s="31" t="s">
        <v>16</v>
      </c>
      <c r="C143" s="33"/>
      <c r="D143" s="30">
        <v>1</v>
      </c>
      <c r="E143" s="33"/>
      <c r="F143" s="30">
        <v>7</v>
      </c>
      <c r="G143" s="30">
        <v>3</v>
      </c>
      <c r="H143" s="33"/>
      <c r="I143" s="33"/>
      <c r="J143" s="33"/>
      <c r="K143" s="30">
        <v>2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0">
        <v>13</v>
      </c>
    </row>
    <row r="144" spans="1:31">
      <c r="A144" s="62"/>
      <c r="B144" s="31" t="s">
        <v>17</v>
      </c>
      <c r="C144" s="34">
        <v>30</v>
      </c>
      <c r="D144" s="34">
        <v>35</v>
      </c>
      <c r="E144" s="34">
        <v>48</v>
      </c>
      <c r="F144" s="34">
        <v>761</v>
      </c>
      <c r="G144" s="34">
        <v>619</v>
      </c>
      <c r="H144" s="34">
        <v>148</v>
      </c>
      <c r="I144" s="34">
        <v>39</v>
      </c>
      <c r="J144" s="34">
        <v>227</v>
      </c>
      <c r="K144" s="34">
        <v>166</v>
      </c>
      <c r="L144" s="34">
        <v>16</v>
      </c>
      <c r="M144" s="34">
        <v>7</v>
      </c>
      <c r="N144" s="35"/>
      <c r="O144" s="35"/>
      <c r="P144" s="35"/>
      <c r="Q144" s="34">
        <v>10</v>
      </c>
      <c r="R144" s="34">
        <v>4</v>
      </c>
      <c r="S144" s="34">
        <v>1</v>
      </c>
      <c r="T144" s="34">
        <v>5</v>
      </c>
      <c r="U144" s="34">
        <v>1</v>
      </c>
      <c r="V144" s="34">
        <v>10</v>
      </c>
      <c r="W144" s="35"/>
      <c r="X144" s="34">
        <v>2</v>
      </c>
      <c r="Y144" s="35"/>
      <c r="Z144" s="34">
        <v>1</v>
      </c>
      <c r="AA144" s="35"/>
      <c r="AB144" s="35"/>
      <c r="AC144" s="35"/>
      <c r="AD144" s="35"/>
      <c r="AE144" s="30">
        <v>2130</v>
      </c>
    </row>
    <row r="145" spans="1:31">
      <c r="A145" s="62"/>
      <c r="B145" s="31" t="s">
        <v>18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0">
        <v>0</v>
      </c>
    </row>
    <row r="146" spans="1:31" ht="18">
      <c r="A146" s="62"/>
      <c r="B146" s="33" t="s">
        <v>19</v>
      </c>
      <c r="D146" s="36"/>
      <c r="E146" s="36"/>
      <c r="F146" s="3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0">
        <v>0</v>
      </c>
    </row>
    <row r="147" spans="1:31">
      <c r="A147" s="62"/>
      <c r="B147" s="31" t="s">
        <v>20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0">
        <v>0</v>
      </c>
    </row>
    <row r="148" spans="1:31">
      <c r="A148" s="62"/>
      <c r="B148" s="31" t="s">
        <v>21</v>
      </c>
      <c r="C148" s="35"/>
      <c r="D148" s="34">
        <v>1</v>
      </c>
      <c r="E148" s="34">
        <v>1</v>
      </c>
      <c r="F148" s="34">
        <v>2</v>
      </c>
      <c r="G148" s="34">
        <v>4</v>
      </c>
      <c r="H148" s="35"/>
      <c r="I148" s="35"/>
      <c r="J148" s="34">
        <v>1</v>
      </c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0">
        <v>9</v>
      </c>
    </row>
    <row r="149" spans="1:31">
      <c r="A149" s="62"/>
      <c r="B149" s="31" t="s">
        <v>22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0">
        <v>0</v>
      </c>
    </row>
    <row r="150" spans="1:31">
      <c r="A150" s="62"/>
      <c r="B150" s="31" t="s">
        <v>23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0">
        <v>0</v>
      </c>
    </row>
    <row r="151" spans="1:31">
      <c r="A151" s="62"/>
      <c r="B151" s="31" t="s">
        <v>24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0">
        <v>0</v>
      </c>
    </row>
    <row r="152" spans="1:31">
      <c r="A152" s="62"/>
      <c r="B152" s="31" t="s">
        <v>25</v>
      </c>
      <c r="C152" s="35"/>
      <c r="D152" s="35"/>
      <c r="E152" s="35"/>
      <c r="F152" s="35"/>
      <c r="G152" s="34">
        <v>1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0">
        <v>1</v>
      </c>
    </row>
    <row r="153" spans="1:31">
      <c r="A153" s="62"/>
      <c r="B153" s="31" t="s">
        <v>26</v>
      </c>
      <c r="C153" s="35"/>
      <c r="D153" s="34">
        <v>1</v>
      </c>
      <c r="E153" s="34">
        <v>1</v>
      </c>
      <c r="F153" s="34">
        <v>1</v>
      </c>
      <c r="G153" s="34">
        <v>5</v>
      </c>
      <c r="H153" s="35"/>
      <c r="I153" s="35"/>
      <c r="J153" s="34">
        <v>3</v>
      </c>
      <c r="K153" s="34">
        <v>1</v>
      </c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0">
        <v>12</v>
      </c>
    </row>
    <row r="154" spans="1:31">
      <c r="A154" s="62"/>
      <c r="B154" s="33" t="s">
        <v>27</v>
      </c>
      <c r="D154" s="33"/>
      <c r="E154" s="33"/>
      <c r="F154" s="33"/>
      <c r="G154" s="30">
        <v>1</v>
      </c>
      <c r="H154" s="33"/>
      <c r="I154" s="33"/>
      <c r="J154" s="33"/>
      <c r="K154" s="33"/>
      <c r="L154" s="33"/>
      <c r="M154" s="33"/>
      <c r="N154" s="35"/>
      <c r="O154" s="33"/>
      <c r="P154" s="33"/>
      <c r="Q154" s="33"/>
      <c r="R154" s="33"/>
      <c r="S154" s="33"/>
      <c r="T154" s="33"/>
      <c r="U154" s="33"/>
      <c r="V154" s="33"/>
      <c r="W154" s="35"/>
      <c r="X154" s="33"/>
      <c r="Y154" s="33"/>
      <c r="Z154" s="33"/>
      <c r="AA154" s="35"/>
      <c r="AB154" s="35"/>
      <c r="AC154" s="35"/>
      <c r="AD154" s="35"/>
      <c r="AE154" s="30">
        <v>1</v>
      </c>
    </row>
    <row r="155" spans="1:31">
      <c r="A155" s="62"/>
      <c r="B155" s="31" t="s">
        <v>28</v>
      </c>
      <c r="C155" s="30">
        <v>733</v>
      </c>
      <c r="D155" s="33"/>
      <c r="E155" s="33"/>
      <c r="F155" s="33"/>
      <c r="G155" s="33"/>
      <c r="H155" s="33"/>
      <c r="I155" s="33"/>
      <c r="J155" s="33"/>
      <c r="K155" s="33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0">
        <v>733</v>
      </c>
    </row>
    <row r="156" spans="1:31">
      <c r="A156" s="62"/>
      <c r="B156" s="33" t="s">
        <v>29</v>
      </c>
      <c r="D156" s="30">
        <v>1</v>
      </c>
      <c r="E156" s="33"/>
      <c r="F156" s="33"/>
      <c r="G156" s="30">
        <v>1</v>
      </c>
      <c r="H156" s="33"/>
      <c r="I156" s="33"/>
      <c r="J156" s="33"/>
      <c r="K156" s="33"/>
      <c r="L156" s="35"/>
      <c r="M156" s="35"/>
      <c r="N156" s="35"/>
      <c r="O156" s="35"/>
      <c r="P156" s="35"/>
      <c r="Q156" s="35"/>
      <c r="R156" s="35"/>
      <c r="S156" s="35"/>
      <c r="T156" s="35"/>
      <c r="U156" s="34">
        <v>1</v>
      </c>
      <c r="V156" s="35"/>
      <c r="W156" s="35"/>
      <c r="X156" s="35"/>
      <c r="Y156" s="35"/>
      <c r="Z156" s="35"/>
      <c r="AA156" s="35"/>
      <c r="AB156" s="35"/>
      <c r="AC156" s="35"/>
      <c r="AD156" s="35"/>
      <c r="AE156" s="30">
        <v>3</v>
      </c>
    </row>
    <row r="157" spans="1:31">
      <c r="A157" s="62"/>
      <c r="B157" s="31" t="s">
        <v>30</v>
      </c>
      <c r="C157" s="33"/>
      <c r="D157" s="33"/>
      <c r="E157" s="30">
        <v>1</v>
      </c>
      <c r="F157" s="30">
        <v>13</v>
      </c>
      <c r="G157" s="30">
        <v>14</v>
      </c>
      <c r="H157" s="30">
        <v>2</v>
      </c>
      <c r="I157" s="30">
        <v>2</v>
      </c>
      <c r="J157" s="30">
        <v>4</v>
      </c>
      <c r="K157" s="30">
        <v>3</v>
      </c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0">
        <v>39</v>
      </c>
    </row>
    <row r="158" spans="1:31">
      <c r="A158" s="62"/>
      <c r="B158" s="31" t="s">
        <v>31</v>
      </c>
      <c r="C158" s="33"/>
      <c r="D158" s="30">
        <v>4</v>
      </c>
      <c r="E158" s="30">
        <v>2</v>
      </c>
      <c r="F158" s="30">
        <v>22</v>
      </c>
      <c r="G158" s="30">
        <v>20</v>
      </c>
      <c r="H158" s="30">
        <v>1</v>
      </c>
      <c r="I158" s="30">
        <v>1</v>
      </c>
      <c r="J158" s="30">
        <v>2</v>
      </c>
      <c r="K158" s="30">
        <v>2</v>
      </c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0">
        <v>54</v>
      </c>
    </row>
    <row r="159" spans="1:31">
      <c r="A159" s="62"/>
      <c r="B159" s="31" t="s">
        <v>10</v>
      </c>
      <c r="C159" s="34">
        <v>764</v>
      </c>
      <c r="D159" s="34">
        <v>55</v>
      </c>
      <c r="E159" s="34">
        <v>68</v>
      </c>
      <c r="F159" s="34">
        <v>983</v>
      </c>
      <c r="G159" s="34">
        <v>839</v>
      </c>
      <c r="H159" s="34">
        <v>179</v>
      </c>
      <c r="I159" s="34">
        <v>49</v>
      </c>
      <c r="J159" s="34">
        <v>276</v>
      </c>
      <c r="K159" s="34">
        <v>216</v>
      </c>
      <c r="L159" s="34">
        <v>20</v>
      </c>
      <c r="M159" s="34">
        <v>7</v>
      </c>
      <c r="N159" s="34">
        <v>0</v>
      </c>
      <c r="O159" s="34">
        <v>0</v>
      </c>
      <c r="P159" s="34">
        <v>0</v>
      </c>
      <c r="Q159" s="34">
        <v>11</v>
      </c>
      <c r="R159" s="34">
        <v>6</v>
      </c>
      <c r="S159" s="34">
        <v>2</v>
      </c>
      <c r="T159" s="34">
        <v>5</v>
      </c>
      <c r="U159" s="34">
        <v>2</v>
      </c>
      <c r="V159" s="34">
        <v>11</v>
      </c>
      <c r="W159" s="34">
        <v>0</v>
      </c>
      <c r="X159" s="34">
        <v>2</v>
      </c>
      <c r="Y159" s="34">
        <v>0</v>
      </c>
      <c r="Z159" s="34">
        <v>2</v>
      </c>
      <c r="AA159" s="34">
        <v>0</v>
      </c>
      <c r="AB159" s="34">
        <v>0</v>
      </c>
      <c r="AC159" s="34">
        <v>0</v>
      </c>
      <c r="AD159" s="34">
        <v>0</v>
      </c>
      <c r="AE159" s="34">
        <v>3497</v>
      </c>
    </row>
    <row r="160" spans="1:31" ht="12.75">
      <c r="A160" s="61">
        <v>19</v>
      </c>
      <c r="B160" s="31" t="s">
        <v>11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0">
        <v>0</v>
      </c>
    </row>
    <row r="161" spans="1:31" ht="12.75">
      <c r="A161" s="62"/>
      <c r="B161" s="31" t="s">
        <v>12</v>
      </c>
      <c r="C161" s="33"/>
      <c r="D161" s="33"/>
      <c r="E161" s="33"/>
      <c r="F161" s="30">
        <v>3</v>
      </c>
      <c r="G161" s="30">
        <v>2</v>
      </c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0">
        <v>5</v>
      </c>
    </row>
    <row r="162" spans="1:31" ht="12.75">
      <c r="A162" s="62"/>
      <c r="B162" s="31" t="s">
        <v>13</v>
      </c>
      <c r="C162" s="33"/>
      <c r="D162" s="30">
        <v>2</v>
      </c>
      <c r="E162" s="30">
        <v>5</v>
      </c>
      <c r="F162" s="30">
        <v>51</v>
      </c>
      <c r="G162" s="30">
        <v>42</v>
      </c>
      <c r="H162" s="30">
        <v>4</v>
      </c>
      <c r="I162" s="30">
        <v>4</v>
      </c>
      <c r="J162" s="30">
        <v>6</v>
      </c>
      <c r="K162" s="30">
        <v>11</v>
      </c>
      <c r="L162" s="30">
        <v>1</v>
      </c>
      <c r="M162" s="33"/>
      <c r="N162" s="33"/>
      <c r="O162" s="33"/>
      <c r="P162" s="33"/>
      <c r="Q162" s="30">
        <v>1</v>
      </c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0">
        <v>127</v>
      </c>
    </row>
    <row r="163" spans="1:31" ht="12.75">
      <c r="A163" s="62"/>
      <c r="B163" s="31" t="s">
        <v>14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0">
        <v>0</v>
      </c>
    </row>
    <row r="164" spans="1:31" ht="12.75">
      <c r="A164" s="62"/>
      <c r="B164" s="31" t="s">
        <v>15</v>
      </c>
      <c r="C164" s="30">
        <v>1</v>
      </c>
      <c r="D164" s="30">
        <v>10</v>
      </c>
      <c r="E164" s="30">
        <v>10</v>
      </c>
      <c r="F164" s="30">
        <v>123</v>
      </c>
      <c r="G164" s="30">
        <v>127</v>
      </c>
      <c r="H164" s="30">
        <v>24</v>
      </c>
      <c r="I164" s="30">
        <v>3</v>
      </c>
      <c r="J164" s="30">
        <v>33</v>
      </c>
      <c r="K164" s="30">
        <v>31</v>
      </c>
      <c r="L164" s="30">
        <v>3</v>
      </c>
      <c r="M164" s="33"/>
      <c r="N164" s="33"/>
      <c r="O164" s="33"/>
      <c r="P164" s="33"/>
      <c r="Q164" s="33"/>
      <c r="R164" s="30">
        <v>2</v>
      </c>
      <c r="S164" s="30">
        <v>1</v>
      </c>
      <c r="T164" s="33"/>
      <c r="U164" s="33"/>
      <c r="V164" s="30">
        <v>1</v>
      </c>
      <c r="W164" s="33"/>
      <c r="X164" s="33"/>
      <c r="Y164" s="33"/>
      <c r="Z164" s="30">
        <v>1</v>
      </c>
      <c r="AA164" s="33"/>
      <c r="AB164" s="33"/>
      <c r="AC164" s="33"/>
      <c r="AD164" s="33"/>
      <c r="AE164" s="30">
        <v>370</v>
      </c>
    </row>
    <row r="165" spans="1:31" ht="12.75">
      <c r="A165" s="62"/>
      <c r="B165" s="31" t="s">
        <v>16</v>
      </c>
      <c r="C165" s="33"/>
      <c r="D165" s="30">
        <v>1</v>
      </c>
      <c r="E165" s="33"/>
      <c r="F165" s="30">
        <v>7</v>
      </c>
      <c r="G165" s="30">
        <v>3</v>
      </c>
      <c r="H165" s="33"/>
      <c r="I165" s="33"/>
      <c r="J165" s="33"/>
      <c r="K165" s="30">
        <v>2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0">
        <v>13</v>
      </c>
    </row>
    <row r="166" spans="1:31">
      <c r="A166" s="62"/>
      <c r="B166" s="31" t="s">
        <v>17</v>
      </c>
      <c r="C166" s="34">
        <v>30</v>
      </c>
      <c r="D166" s="34">
        <v>35</v>
      </c>
      <c r="E166" s="34">
        <v>48</v>
      </c>
      <c r="F166" s="34">
        <v>761</v>
      </c>
      <c r="G166" s="34">
        <v>619</v>
      </c>
      <c r="H166" s="34">
        <v>148</v>
      </c>
      <c r="I166" s="34">
        <v>39</v>
      </c>
      <c r="J166" s="34">
        <v>227</v>
      </c>
      <c r="K166" s="34">
        <v>166</v>
      </c>
      <c r="L166" s="34">
        <v>16</v>
      </c>
      <c r="M166" s="34">
        <v>7</v>
      </c>
      <c r="N166" s="35"/>
      <c r="O166" s="35"/>
      <c r="P166" s="35"/>
      <c r="Q166" s="34">
        <v>10</v>
      </c>
      <c r="R166" s="34">
        <v>4</v>
      </c>
      <c r="S166" s="34">
        <v>1</v>
      </c>
      <c r="T166" s="34">
        <v>5</v>
      </c>
      <c r="U166" s="34">
        <v>1</v>
      </c>
      <c r="V166" s="34">
        <v>10</v>
      </c>
      <c r="W166" s="35"/>
      <c r="X166" s="34">
        <v>2</v>
      </c>
      <c r="Y166" s="35"/>
      <c r="Z166" s="34">
        <v>1</v>
      </c>
      <c r="AA166" s="35"/>
      <c r="AB166" s="35"/>
      <c r="AC166" s="35"/>
      <c r="AD166" s="35"/>
      <c r="AE166" s="30">
        <v>2130</v>
      </c>
    </row>
    <row r="167" spans="1:31">
      <c r="A167" s="62"/>
      <c r="B167" s="31" t="s">
        <v>18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0">
        <v>0</v>
      </c>
    </row>
    <row r="168" spans="1:31" ht="18">
      <c r="A168" s="62"/>
      <c r="B168" s="33" t="s">
        <v>19</v>
      </c>
      <c r="D168" s="36"/>
      <c r="E168" s="36"/>
      <c r="F168" s="3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0">
        <v>0</v>
      </c>
    </row>
    <row r="169" spans="1:31">
      <c r="A169" s="62"/>
      <c r="B169" s="31" t="s">
        <v>20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0">
        <v>0</v>
      </c>
    </row>
    <row r="170" spans="1:31">
      <c r="A170" s="62"/>
      <c r="B170" s="31" t="s">
        <v>21</v>
      </c>
      <c r="C170" s="35"/>
      <c r="D170" s="34">
        <v>1</v>
      </c>
      <c r="E170" s="34">
        <v>1</v>
      </c>
      <c r="F170" s="34">
        <v>2</v>
      </c>
      <c r="G170" s="34">
        <v>4</v>
      </c>
      <c r="H170" s="35"/>
      <c r="I170" s="35"/>
      <c r="J170" s="34">
        <v>1</v>
      </c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0">
        <v>9</v>
      </c>
    </row>
    <row r="171" spans="1:31">
      <c r="A171" s="62"/>
      <c r="B171" s="31" t="s">
        <v>22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0">
        <v>0</v>
      </c>
    </row>
    <row r="172" spans="1:31">
      <c r="A172" s="62"/>
      <c r="B172" s="31" t="s">
        <v>23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0">
        <v>0</v>
      </c>
    </row>
    <row r="173" spans="1:31">
      <c r="A173" s="62"/>
      <c r="B173" s="31" t="s">
        <v>24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0">
        <v>0</v>
      </c>
    </row>
    <row r="174" spans="1:31">
      <c r="A174" s="62"/>
      <c r="B174" s="31" t="s">
        <v>25</v>
      </c>
      <c r="C174" s="35"/>
      <c r="D174" s="35"/>
      <c r="E174" s="35"/>
      <c r="F174" s="35"/>
      <c r="G174" s="34">
        <v>1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0">
        <v>1</v>
      </c>
    </row>
    <row r="175" spans="1:31">
      <c r="A175" s="62"/>
      <c r="B175" s="31" t="s">
        <v>26</v>
      </c>
      <c r="C175" s="35"/>
      <c r="D175" s="34">
        <v>1</v>
      </c>
      <c r="E175" s="34">
        <v>1</v>
      </c>
      <c r="F175" s="34">
        <v>1</v>
      </c>
      <c r="G175" s="34">
        <v>5</v>
      </c>
      <c r="H175" s="35"/>
      <c r="I175" s="35"/>
      <c r="J175" s="34">
        <v>3</v>
      </c>
      <c r="K175" s="34">
        <v>1</v>
      </c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0">
        <v>12</v>
      </c>
    </row>
    <row r="176" spans="1:31">
      <c r="A176" s="62"/>
      <c r="B176" s="33" t="s">
        <v>27</v>
      </c>
      <c r="D176" s="33"/>
      <c r="E176" s="33"/>
      <c r="F176" s="33"/>
      <c r="G176" s="30">
        <v>1</v>
      </c>
      <c r="H176" s="33"/>
      <c r="I176" s="33"/>
      <c r="J176" s="33"/>
      <c r="K176" s="33"/>
      <c r="L176" s="33"/>
      <c r="M176" s="33"/>
      <c r="N176" s="35"/>
      <c r="O176" s="33"/>
      <c r="P176" s="33"/>
      <c r="Q176" s="33"/>
      <c r="R176" s="33"/>
      <c r="S176" s="33"/>
      <c r="T176" s="33"/>
      <c r="U176" s="33"/>
      <c r="V176" s="33"/>
      <c r="W176" s="35"/>
      <c r="X176" s="33"/>
      <c r="Y176" s="33"/>
      <c r="Z176" s="33"/>
      <c r="AA176" s="35"/>
      <c r="AB176" s="35"/>
      <c r="AC176" s="35"/>
      <c r="AD176" s="35"/>
      <c r="AE176" s="30">
        <v>1</v>
      </c>
    </row>
    <row r="177" spans="1:33">
      <c r="A177" s="62"/>
      <c r="B177" s="31" t="s">
        <v>28</v>
      </c>
      <c r="C177" s="30">
        <v>733</v>
      </c>
      <c r="D177" s="33"/>
      <c r="E177" s="33"/>
      <c r="F177" s="33"/>
      <c r="G177" s="33"/>
      <c r="H177" s="33"/>
      <c r="I177" s="33"/>
      <c r="J177" s="33"/>
      <c r="K177" s="33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0">
        <v>733</v>
      </c>
    </row>
    <row r="178" spans="1:33">
      <c r="A178" s="62"/>
      <c r="B178" s="33" t="s">
        <v>29</v>
      </c>
      <c r="D178" s="30">
        <v>1</v>
      </c>
      <c r="E178" s="33"/>
      <c r="F178" s="33"/>
      <c r="G178" s="30">
        <v>1</v>
      </c>
      <c r="H178" s="33"/>
      <c r="I178" s="33"/>
      <c r="J178" s="33"/>
      <c r="K178" s="33"/>
      <c r="L178" s="35"/>
      <c r="M178" s="35"/>
      <c r="N178" s="35"/>
      <c r="O178" s="35"/>
      <c r="P178" s="35"/>
      <c r="Q178" s="35"/>
      <c r="R178" s="35"/>
      <c r="S178" s="35"/>
      <c r="T178" s="35"/>
      <c r="U178" s="34">
        <v>1</v>
      </c>
      <c r="V178" s="35"/>
      <c r="W178" s="35"/>
      <c r="X178" s="35"/>
      <c r="Y178" s="35"/>
      <c r="Z178" s="35"/>
      <c r="AA178" s="35"/>
      <c r="AB178" s="35"/>
      <c r="AC178" s="35"/>
      <c r="AD178" s="35"/>
      <c r="AE178" s="30">
        <v>3</v>
      </c>
    </row>
    <row r="179" spans="1:33">
      <c r="A179" s="62"/>
      <c r="B179" s="31" t="s">
        <v>30</v>
      </c>
      <c r="C179" s="33"/>
      <c r="D179" s="33"/>
      <c r="E179" s="30">
        <v>1</v>
      </c>
      <c r="F179" s="30">
        <v>13</v>
      </c>
      <c r="G179" s="30">
        <v>14</v>
      </c>
      <c r="H179" s="30">
        <v>2</v>
      </c>
      <c r="I179" s="30">
        <v>2</v>
      </c>
      <c r="J179" s="30">
        <v>4</v>
      </c>
      <c r="K179" s="30">
        <v>3</v>
      </c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0">
        <v>39</v>
      </c>
    </row>
    <row r="180" spans="1:33">
      <c r="A180" s="62"/>
      <c r="B180" s="31" t="s">
        <v>31</v>
      </c>
      <c r="C180" s="33"/>
      <c r="D180" s="30">
        <v>4</v>
      </c>
      <c r="E180" s="30">
        <v>2</v>
      </c>
      <c r="F180" s="30">
        <v>22</v>
      </c>
      <c r="G180" s="30">
        <v>20</v>
      </c>
      <c r="H180" s="30">
        <v>1</v>
      </c>
      <c r="I180" s="30">
        <v>1</v>
      </c>
      <c r="J180" s="30">
        <v>2</v>
      </c>
      <c r="K180" s="30">
        <v>2</v>
      </c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0">
        <v>54</v>
      </c>
    </row>
    <row r="181" spans="1:33">
      <c r="A181" s="62"/>
      <c r="B181" s="31" t="s">
        <v>10</v>
      </c>
      <c r="C181" s="34">
        <v>764</v>
      </c>
      <c r="D181" s="34">
        <v>55</v>
      </c>
      <c r="E181" s="34">
        <v>68</v>
      </c>
      <c r="F181" s="34">
        <v>983</v>
      </c>
      <c r="G181" s="34">
        <v>839</v>
      </c>
      <c r="H181" s="34">
        <v>179</v>
      </c>
      <c r="I181" s="34">
        <v>49</v>
      </c>
      <c r="J181" s="34">
        <v>276</v>
      </c>
      <c r="K181" s="34">
        <v>216</v>
      </c>
      <c r="L181" s="34">
        <v>20</v>
      </c>
      <c r="M181" s="34">
        <v>7</v>
      </c>
      <c r="N181" s="34">
        <v>0</v>
      </c>
      <c r="O181" s="34">
        <v>0</v>
      </c>
      <c r="P181" s="34">
        <v>0</v>
      </c>
      <c r="Q181" s="34">
        <v>11</v>
      </c>
      <c r="R181" s="34">
        <v>6</v>
      </c>
      <c r="S181" s="34">
        <v>2</v>
      </c>
      <c r="T181" s="34">
        <v>5</v>
      </c>
      <c r="U181" s="34">
        <v>2</v>
      </c>
      <c r="V181" s="34">
        <v>11</v>
      </c>
      <c r="W181" s="34">
        <v>0</v>
      </c>
      <c r="X181" s="34">
        <v>2</v>
      </c>
      <c r="Y181" s="34">
        <v>0</v>
      </c>
      <c r="Z181" s="34">
        <v>2</v>
      </c>
      <c r="AA181" s="34">
        <v>0</v>
      </c>
      <c r="AB181" s="34">
        <v>0</v>
      </c>
      <c r="AC181" s="34">
        <v>0</v>
      </c>
      <c r="AD181" s="34">
        <v>0</v>
      </c>
      <c r="AE181" s="34">
        <v>3497</v>
      </c>
    </row>
    <row r="182" spans="1:33">
      <c r="B182" s="33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</row>
    <row r="183" spans="1:33">
      <c r="B183" s="33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</row>
    <row r="184" spans="1:33">
      <c r="A184" s="18"/>
      <c r="B184" s="19"/>
      <c r="C184" s="51" t="s">
        <v>9</v>
      </c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9"/>
    </row>
    <row r="185" spans="1:33" ht="12.75">
      <c r="A185" s="18"/>
      <c r="B185" s="19"/>
      <c r="C185" s="14">
        <v>0</v>
      </c>
      <c r="D185" s="14">
        <v>1</v>
      </c>
      <c r="E185" s="14">
        <v>2</v>
      </c>
      <c r="F185" s="14">
        <v>3</v>
      </c>
      <c r="G185" s="14">
        <v>4</v>
      </c>
      <c r="H185" s="14">
        <v>5</v>
      </c>
      <c r="I185" s="14">
        <v>6</v>
      </c>
      <c r="J185" s="14">
        <v>7</v>
      </c>
      <c r="K185" s="14">
        <v>8</v>
      </c>
      <c r="L185" s="14">
        <v>9</v>
      </c>
      <c r="M185" s="14">
        <v>10</v>
      </c>
      <c r="N185" s="14">
        <v>11</v>
      </c>
      <c r="O185" s="14">
        <v>12</v>
      </c>
      <c r="P185" s="14">
        <v>13</v>
      </c>
      <c r="Q185" s="14">
        <v>14</v>
      </c>
      <c r="R185" s="14">
        <v>15</v>
      </c>
      <c r="S185" s="14">
        <v>16</v>
      </c>
      <c r="T185" s="14">
        <v>17</v>
      </c>
      <c r="U185" s="14">
        <v>18</v>
      </c>
      <c r="V185" s="14">
        <v>19</v>
      </c>
      <c r="W185" s="14">
        <v>20</v>
      </c>
      <c r="X185" s="14">
        <v>21</v>
      </c>
      <c r="Y185" s="14">
        <v>22</v>
      </c>
      <c r="Z185" s="14">
        <v>23</v>
      </c>
      <c r="AA185" s="14">
        <v>24</v>
      </c>
      <c r="AB185" s="14">
        <v>25</v>
      </c>
      <c r="AC185" s="14">
        <v>26</v>
      </c>
      <c r="AD185" s="14">
        <v>27</v>
      </c>
      <c r="AE185" s="14" t="s">
        <v>10</v>
      </c>
    </row>
    <row r="186" spans="1:33" ht="12.75">
      <c r="A186" s="18"/>
      <c r="B186" s="13" t="s">
        <v>11</v>
      </c>
      <c r="C186" s="72">
        <f>C3+C25+C48+C70+C93+C115+C138+C160</f>
        <v>0</v>
      </c>
      <c r="D186" s="72">
        <f t="shared" ref="D186:AD186" si="0">D3+D25+D48+D70+D93+D115+D138+D160</f>
        <v>0</v>
      </c>
      <c r="E186" s="72">
        <f t="shared" si="0"/>
        <v>0</v>
      </c>
      <c r="F186" s="72">
        <f t="shared" si="0"/>
        <v>0</v>
      </c>
      <c r="G186" s="72">
        <f t="shared" si="0"/>
        <v>0</v>
      </c>
      <c r="H186" s="72">
        <f t="shared" si="0"/>
        <v>0</v>
      </c>
      <c r="I186" s="72">
        <f t="shared" si="0"/>
        <v>0</v>
      </c>
      <c r="J186" s="72">
        <f t="shared" si="0"/>
        <v>0</v>
      </c>
      <c r="K186" s="72">
        <f t="shared" si="0"/>
        <v>0</v>
      </c>
      <c r="L186" s="72">
        <f t="shared" si="0"/>
        <v>0</v>
      </c>
      <c r="M186" s="72">
        <f t="shared" si="0"/>
        <v>0</v>
      </c>
      <c r="N186" s="72">
        <f t="shared" si="0"/>
        <v>0</v>
      </c>
      <c r="O186" s="72">
        <f t="shared" si="0"/>
        <v>0</v>
      </c>
      <c r="P186" s="72">
        <f t="shared" si="0"/>
        <v>0</v>
      </c>
      <c r="Q186" s="72">
        <f t="shared" si="0"/>
        <v>0</v>
      </c>
      <c r="R186" s="72">
        <f t="shared" si="0"/>
        <v>0</v>
      </c>
      <c r="S186" s="72">
        <f t="shared" si="0"/>
        <v>0</v>
      </c>
      <c r="T186" s="72">
        <f t="shared" si="0"/>
        <v>0</v>
      </c>
      <c r="U186" s="72">
        <f t="shared" si="0"/>
        <v>0</v>
      </c>
      <c r="V186" s="72">
        <f t="shared" si="0"/>
        <v>0</v>
      </c>
      <c r="W186" s="72">
        <f t="shared" si="0"/>
        <v>0</v>
      </c>
      <c r="X186" s="72">
        <f t="shared" si="0"/>
        <v>0</v>
      </c>
      <c r="Y186" s="72">
        <f t="shared" si="0"/>
        <v>0</v>
      </c>
      <c r="Z186" s="72">
        <f t="shared" si="0"/>
        <v>0</v>
      </c>
      <c r="AA186" s="72">
        <f t="shared" si="0"/>
        <v>0</v>
      </c>
      <c r="AB186" s="72">
        <f t="shared" si="0"/>
        <v>0</v>
      </c>
      <c r="AC186" s="72">
        <f t="shared" si="0"/>
        <v>0</v>
      </c>
      <c r="AD186" s="72">
        <f t="shared" si="0"/>
        <v>0</v>
      </c>
      <c r="AE186" s="18">
        <f>SUM(C186:AD186)</f>
        <v>0</v>
      </c>
      <c r="AF186" s="18">
        <f>AE186/AG186</f>
        <v>0</v>
      </c>
      <c r="AG186">
        <v>23222</v>
      </c>
    </row>
    <row r="187" spans="1:33" ht="12.75">
      <c r="A187" s="18"/>
      <c r="B187" s="13" t="s">
        <v>12</v>
      </c>
      <c r="C187" s="72">
        <f t="shared" ref="C187:AD187" si="1">C4+C26+C49+C71+C94+C116+C139+C161</f>
        <v>0</v>
      </c>
      <c r="D187" s="72">
        <f t="shared" si="1"/>
        <v>3</v>
      </c>
      <c r="E187" s="72">
        <f t="shared" si="1"/>
        <v>1</v>
      </c>
      <c r="F187" s="72">
        <f t="shared" si="1"/>
        <v>20</v>
      </c>
      <c r="G187" s="72">
        <f t="shared" si="1"/>
        <v>11</v>
      </c>
      <c r="H187" s="72">
        <f t="shared" si="1"/>
        <v>2</v>
      </c>
      <c r="I187" s="72">
        <f t="shared" si="1"/>
        <v>0</v>
      </c>
      <c r="J187" s="72">
        <f t="shared" si="1"/>
        <v>1</v>
      </c>
      <c r="K187" s="72">
        <f t="shared" si="1"/>
        <v>1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ref="AE187:AE206" si="2">SUM(C187:AD187)</f>
        <v>39</v>
      </c>
      <c r="AF187" s="18">
        <f t="shared" ref="AF187:AF206" si="3">AE187/AG187</f>
        <v>1.6794419085350099E-3</v>
      </c>
      <c r="AG187">
        <v>23222</v>
      </c>
    </row>
    <row r="188" spans="1:33" ht="12.75">
      <c r="A188" s="18"/>
      <c r="B188" s="13" t="s">
        <v>13</v>
      </c>
      <c r="C188" s="72">
        <f t="shared" ref="C188:AD188" si="4">C5+C27+C50+C72+C95+C117+C140+C162</f>
        <v>1</v>
      </c>
      <c r="D188" s="72">
        <f t="shared" si="4"/>
        <v>5</v>
      </c>
      <c r="E188" s="72">
        <f t="shared" si="4"/>
        <v>12</v>
      </c>
      <c r="F188" s="72">
        <f t="shared" si="4"/>
        <v>135</v>
      </c>
      <c r="G188" s="72">
        <f t="shared" si="4"/>
        <v>112</v>
      </c>
      <c r="H188" s="72">
        <f t="shared" si="4"/>
        <v>10</v>
      </c>
      <c r="I188" s="72">
        <f t="shared" si="4"/>
        <v>8</v>
      </c>
      <c r="J188" s="72">
        <f t="shared" si="4"/>
        <v>20</v>
      </c>
      <c r="K188" s="72">
        <f t="shared" si="4"/>
        <v>27</v>
      </c>
      <c r="L188" s="72">
        <f t="shared" si="4"/>
        <v>2</v>
      </c>
      <c r="M188" s="72">
        <f t="shared" si="4"/>
        <v>0</v>
      </c>
      <c r="N188" s="72">
        <f t="shared" si="4"/>
        <v>0</v>
      </c>
      <c r="O188" s="72">
        <f t="shared" si="4"/>
        <v>0</v>
      </c>
      <c r="P188" s="72">
        <f t="shared" si="4"/>
        <v>0</v>
      </c>
      <c r="Q188" s="72">
        <f t="shared" si="4"/>
        <v>2</v>
      </c>
      <c r="R188" s="72">
        <f t="shared" si="4"/>
        <v>0</v>
      </c>
      <c r="S188" s="72">
        <f t="shared" si="4"/>
        <v>0</v>
      </c>
      <c r="T188" s="72">
        <f t="shared" si="4"/>
        <v>0</v>
      </c>
      <c r="U188" s="72">
        <f t="shared" si="4"/>
        <v>0</v>
      </c>
      <c r="V188" s="72">
        <f t="shared" si="4"/>
        <v>0</v>
      </c>
      <c r="W188" s="72">
        <f t="shared" si="4"/>
        <v>0</v>
      </c>
      <c r="X188" s="72">
        <f t="shared" si="4"/>
        <v>0</v>
      </c>
      <c r="Y188" s="72">
        <f t="shared" si="4"/>
        <v>0</v>
      </c>
      <c r="Z188" s="72">
        <f t="shared" si="4"/>
        <v>0</v>
      </c>
      <c r="AA188" s="72">
        <f t="shared" si="4"/>
        <v>0</v>
      </c>
      <c r="AB188" s="72">
        <f t="shared" si="4"/>
        <v>0</v>
      </c>
      <c r="AC188" s="72">
        <f t="shared" si="4"/>
        <v>0</v>
      </c>
      <c r="AD188" s="72">
        <f t="shared" si="4"/>
        <v>0</v>
      </c>
      <c r="AE188" s="18">
        <f t="shared" si="2"/>
        <v>334</v>
      </c>
      <c r="AF188" s="18">
        <f t="shared" si="3"/>
        <v>1.4382912755145982E-2</v>
      </c>
      <c r="AG188">
        <v>23222</v>
      </c>
    </row>
    <row r="189" spans="1:33" ht="12.75">
      <c r="A189" s="18"/>
      <c r="B189" s="13" t="s">
        <v>14</v>
      </c>
      <c r="C189" s="72">
        <f t="shared" ref="C189:AD189" si="5">C6+C28+C51+C73+C96+C118+C141+C163</f>
        <v>0</v>
      </c>
      <c r="D189" s="72">
        <f t="shared" si="5"/>
        <v>0</v>
      </c>
      <c r="E189" s="72">
        <f t="shared" si="5"/>
        <v>0</v>
      </c>
      <c r="F189" s="72">
        <f t="shared" si="5"/>
        <v>0</v>
      </c>
      <c r="G189" s="72">
        <f t="shared" si="5"/>
        <v>0</v>
      </c>
      <c r="H189" s="72">
        <f t="shared" si="5"/>
        <v>0</v>
      </c>
      <c r="I189" s="72">
        <f t="shared" si="5"/>
        <v>0</v>
      </c>
      <c r="J189" s="72">
        <f t="shared" si="5"/>
        <v>0</v>
      </c>
      <c r="K189" s="72">
        <f t="shared" si="5"/>
        <v>0</v>
      </c>
      <c r="L189" s="72">
        <f t="shared" si="5"/>
        <v>0</v>
      </c>
      <c r="M189" s="72">
        <f t="shared" si="5"/>
        <v>0</v>
      </c>
      <c r="N189" s="72">
        <f t="shared" si="5"/>
        <v>0</v>
      </c>
      <c r="O189" s="72">
        <f t="shared" si="5"/>
        <v>0</v>
      </c>
      <c r="P189" s="72">
        <f t="shared" si="5"/>
        <v>0</v>
      </c>
      <c r="Q189" s="72">
        <f t="shared" si="5"/>
        <v>0</v>
      </c>
      <c r="R189" s="72">
        <f t="shared" si="5"/>
        <v>0</v>
      </c>
      <c r="S189" s="72">
        <f t="shared" si="5"/>
        <v>0</v>
      </c>
      <c r="T189" s="72">
        <f t="shared" si="5"/>
        <v>0</v>
      </c>
      <c r="U189" s="72">
        <f t="shared" si="5"/>
        <v>0</v>
      </c>
      <c r="V189" s="72">
        <f t="shared" si="5"/>
        <v>0</v>
      </c>
      <c r="W189" s="72">
        <f t="shared" si="5"/>
        <v>0</v>
      </c>
      <c r="X189" s="72">
        <f t="shared" si="5"/>
        <v>0</v>
      </c>
      <c r="Y189" s="72">
        <f t="shared" si="5"/>
        <v>0</v>
      </c>
      <c r="Z189" s="72">
        <f t="shared" si="5"/>
        <v>0</v>
      </c>
      <c r="AA189" s="72">
        <f t="shared" si="5"/>
        <v>0</v>
      </c>
      <c r="AB189" s="72">
        <f t="shared" si="5"/>
        <v>0</v>
      </c>
      <c r="AC189" s="72">
        <f t="shared" si="5"/>
        <v>0</v>
      </c>
      <c r="AD189" s="72">
        <f t="shared" si="5"/>
        <v>0</v>
      </c>
      <c r="AE189" s="18">
        <f t="shared" si="2"/>
        <v>0</v>
      </c>
      <c r="AF189" s="18">
        <f t="shared" si="3"/>
        <v>0</v>
      </c>
      <c r="AG189">
        <v>23222</v>
      </c>
    </row>
    <row r="190" spans="1:33" ht="12.75">
      <c r="A190" s="18"/>
      <c r="B190" s="13" t="s">
        <v>15</v>
      </c>
      <c r="C190" s="72">
        <f t="shared" ref="C190:AD190" si="6">C7+C29+C52+C74+C97+C119+C142+C164</f>
        <v>10</v>
      </c>
      <c r="D190" s="72">
        <f t="shared" si="6"/>
        <v>34</v>
      </c>
      <c r="E190" s="72">
        <f t="shared" si="6"/>
        <v>40</v>
      </c>
      <c r="F190" s="72">
        <f t="shared" si="6"/>
        <v>519</v>
      </c>
      <c r="G190" s="72">
        <f t="shared" si="6"/>
        <v>506</v>
      </c>
      <c r="H190" s="72">
        <f t="shared" si="6"/>
        <v>98</v>
      </c>
      <c r="I190" s="72">
        <f t="shared" si="6"/>
        <v>16</v>
      </c>
      <c r="J190" s="72">
        <f t="shared" si="6"/>
        <v>134</v>
      </c>
      <c r="K190" s="72">
        <f t="shared" si="6"/>
        <v>120</v>
      </c>
      <c r="L190" s="72">
        <f t="shared" si="6"/>
        <v>13</v>
      </c>
      <c r="M190" s="72">
        <f t="shared" si="6"/>
        <v>2</v>
      </c>
      <c r="N190" s="72">
        <f t="shared" si="6"/>
        <v>0</v>
      </c>
      <c r="O190" s="72">
        <f t="shared" si="6"/>
        <v>0</v>
      </c>
      <c r="P190" s="72">
        <f t="shared" si="6"/>
        <v>0</v>
      </c>
      <c r="Q190" s="72">
        <f t="shared" si="6"/>
        <v>0</v>
      </c>
      <c r="R190" s="72">
        <f t="shared" si="6"/>
        <v>6</v>
      </c>
      <c r="S190" s="72">
        <f t="shared" si="6"/>
        <v>3</v>
      </c>
      <c r="T190" s="72">
        <f t="shared" si="6"/>
        <v>0</v>
      </c>
      <c r="U190" s="72">
        <f t="shared" si="6"/>
        <v>1</v>
      </c>
      <c r="V190" s="72">
        <f t="shared" si="6"/>
        <v>2</v>
      </c>
      <c r="W190" s="72">
        <f t="shared" si="6"/>
        <v>0</v>
      </c>
      <c r="X190" s="72">
        <f t="shared" si="6"/>
        <v>0</v>
      </c>
      <c r="Y190" s="72">
        <f t="shared" si="6"/>
        <v>0</v>
      </c>
      <c r="Z190" s="72">
        <f t="shared" si="6"/>
        <v>4</v>
      </c>
      <c r="AA190" s="72">
        <f t="shared" si="6"/>
        <v>0</v>
      </c>
      <c r="AB190" s="72">
        <f t="shared" si="6"/>
        <v>0</v>
      </c>
      <c r="AC190" s="72">
        <f t="shared" si="6"/>
        <v>0</v>
      </c>
      <c r="AD190" s="72">
        <f t="shared" si="6"/>
        <v>0</v>
      </c>
      <c r="AE190" s="18">
        <f t="shared" si="2"/>
        <v>1508</v>
      </c>
      <c r="AF190" s="18">
        <f t="shared" si="3"/>
        <v>6.4938420463353713E-2</v>
      </c>
      <c r="AG190">
        <v>23222</v>
      </c>
    </row>
    <row r="191" spans="1:33" ht="12.75">
      <c r="A191" s="18"/>
      <c r="B191" s="13" t="s">
        <v>16</v>
      </c>
      <c r="C191" s="72">
        <f t="shared" ref="C191:AD191" si="7">C8+C30+C53+C75+C98+C120+C143+C165</f>
        <v>0</v>
      </c>
      <c r="D191" s="72">
        <f t="shared" si="7"/>
        <v>6</v>
      </c>
      <c r="E191" s="72">
        <f t="shared" si="7"/>
        <v>0</v>
      </c>
      <c r="F191" s="72">
        <f t="shared" si="7"/>
        <v>50</v>
      </c>
      <c r="G191" s="72">
        <f t="shared" si="7"/>
        <v>20</v>
      </c>
      <c r="H191" s="72">
        <f t="shared" si="7"/>
        <v>4</v>
      </c>
      <c r="I191" s="72">
        <f t="shared" si="7"/>
        <v>0</v>
      </c>
      <c r="J191" s="72">
        <f t="shared" si="7"/>
        <v>4</v>
      </c>
      <c r="K191" s="72">
        <f t="shared" si="7"/>
        <v>11</v>
      </c>
      <c r="L191" s="72">
        <f t="shared" si="7"/>
        <v>0</v>
      </c>
      <c r="M191" s="72">
        <f t="shared" si="7"/>
        <v>0</v>
      </c>
      <c r="N191" s="72">
        <f t="shared" si="7"/>
        <v>0</v>
      </c>
      <c r="O191" s="72">
        <f t="shared" si="7"/>
        <v>0</v>
      </c>
      <c r="P191" s="72">
        <f t="shared" si="7"/>
        <v>0</v>
      </c>
      <c r="Q191" s="72">
        <f t="shared" si="7"/>
        <v>0</v>
      </c>
      <c r="R191" s="72">
        <f t="shared" si="7"/>
        <v>0</v>
      </c>
      <c r="S191" s="72">
        <f t="shared" si="7"/>
        <v>0</v>
      </c>
      <c r="T191" s="72">
        <f t="shared" si="7"/>
        <v>0</v>
      </c>
      <c r="U191" s="72">
        <f t="shared" si="7"/>
        <v>0</v>
      </c>
      <c r="V191" s="72">
        <f t="shared" si="7"/>
        <v>1</v>
      </c>
      <c r="W191" s="72">
        <f t="shared" si="7"/>
        <v>0</v>
      </c>
      <c r="X191" s="72">
        <f t="shared" si="7"/>
        <v>0</v>
      </c>
      <c r="Y191" s="72">
        <f t="shared" si="7"/>
        <v>0</v>
      </c>
      <c r="Z191" s="72">
        <f t="shared" si="7"/>
        <v>0</v>
      </c>
      <c r="AA191" s="72">
        <f t="shared" si="7"/>
        <v>0</v>
      </c>
      <c r="AB191" s="72">
        <f t="shared" si="7"/>
        <v>0</v>
      </c>
      <c r="AC191" s="72">
        <f t="shared" si="7"/>
        <v>0</v>
      </c>
      <c r="AD191" s="72">
        <f t="shared" si="7"/>
        <v>0</v>
      </c>
      <c r="AE191" s="18">
        <f t="shared" si="2"/>
        <v>96</v>
      </c>
      <c r="AF191" s="18">
        <f t="shared" si="3"/>
        <v>4.1340108517784859E-3</v>
      </c>
      <c r="AG191">
        <v>23222</v>
      </c>
    </row>
    <row r="192" spans="1:33" ht="12.75">
      <c r="A192" s="18"/>
      <c r="B192" s="13" t="s">
        <v>17</v>
      </c>
      <c r="C192" s="72">
        <f t="shared" ref="C192:AD192" si="8">C9+C31+C54+C76+C99+C121+C144+C166</f>
        <v>193</v>
      </c>
      <c r="D192" s="72">
        <f t="shared" si="8"/>
        <v>316</v>
      </c>
      <c r="E192" s="72">
        <f t="shared" si="8"/>
        <v>422</v>
      </c>
      <c r="F192" s="72">
        <f t="shared" si="8"/>
        <v>5916</v>
      </c>
      <c r="G192" s="72">
        <f t="shared" si="8"/>
        <v>4962</v>
      </c>
      <c r="H192" s="72">
        <f t="shared" si="8"/>
        <v>1125</v>
      </c>
      <c r="I192" s="72">
        <f t="shared" si="8"/>
        <v>300</v>
      </c>
      <c r="J192" s="72">
        <f t="shared" si="8"/>
        <v>1691</v>
      </c>
      <c r="K192" s="72">
        <f t="shared" si="8"/>
        <v>1290</v>
      </c>
      <c r="L192" s="72">
        <f t="shared" si="8"/>
        <v>118</v>
      </c>
      <c r="M192" s="72">
        <f t="shared" si="8"/>
        <v>43</v>
      </c>
      <c r="N192" s="72">
        <f t="shared" si="8"/>
        <v>0</v>
      </c>
      <c r="O192" s="72">
        <f t="shared" si="8"/>
        <v>4</v>
      </c>
      <c r="P192" s="72">
        <f t="shared" si="8"/>
        <v>4</v>
      </c>
      <c r="Q192" s="72">
        <f t="shared" si="8"/>
        <v>79</v>
      </c>
      <c r="R192" s="72">
        <f t="shared" si="8"/>
        <v>36</v>
      </c>
      <c r="S192" s="72">
        <f t="shared" si="8"/>
        <v>9</v>
      </c>
      <c r="T192" s="72">
        <f t="shared" si="8"/>
        <v>32</v>
      </c>
      <c r="U192" s="72">
        <f t="shared" si="8"/>
        <v>10</v>
      </c>
      <c r="V192" s="72">
        <f t="shared" si="8"/>
        <v>73</v>
      </c>
      <c r="W192" s="72">
        <f t="shared" si="8"/>
        <v>0</v>
      </c>
      <c r="X192" s="72">
        <f t="shared" si="8"/>
        <v>13</v>
      </c>
      <c r="Y192" s="72">
        <f t="shared" si="8"/>
        <v>0</v>
      </c>
      <c r="Z192" s="72">
        <f t="shared" si="8"/>
        <v>9</v>
      </c>
      <c r="AA192" s="72">
        <f t="shared" si="8"/>
        <v>0</v>
      </c>
      <c r="AB192" s="72">
        <f t="shared" si="8"/>
        <v>0</v>
      </c>
      <c r="AC192" s="72">
        <f t="shared" si="8"/>
        <v>0</v>
      </c>
      <c r="AD192" s="72">
        <f t="shared" si="8"/>
        <v>0</v>
      </c>
      <c r="AE192" s="18">
        <f t="shared" si="2"/>
        <v>16645</v>
      </c>
      <c r="AF192" s="18">
        <f t="shared" si="3"/>
        <v>0.7167771940401344</v>
      </c>
      <c r="AG192">
        <v>23222</v>
      </c>
    </row>
    <row r="193" spans="1:33" ht="12.75">
      <c r="A193" s="18"/>
      <c r="B193" s="13" t="s">
        <v>18</v>
      </c>
      <c r="C193" s="72">
        <f t="shared" ref="C193:AD193" si="9">C10+C32+C55+C77+C100+C122+C145+C167</f>
        <v>0</v>
      </c>
      <c r="D193" s="72">
        <f t="shared" si="9"/>
        <v>0</v>
      </c>
      <c r="E193" s="72">
        <f t="shared" si="9"/>
        <v>0</v>
      </c>
      <c r="F193" s="72">
        <f t="shared" si="9"/>
        <v>0</v>
      </c>
      <c r="G193" s="72">
        <f t="shared" si="9"/>
        <v>0</v>
      </c>
      <c r="H193" s="72">
        <f t="shared" si="9"/>
        <v>0</v>
      </c>
      <c r="I193" s="72">
        <f t="shared" si="9"/>
        <v>0</v>
      </c>
      <c r="J193" s="72">
        <f t="shared" si="9"/>
        <v>0</v>
      </c>
      <c r="K193" s="72">
        <f t="shared" si="9"/>
        <v>0</v>
      </c>
      <c r="L193" s="72">
        <f t="shared" si="9"/>
        <v>0</v>
      </c>
      <c r="M193" s="72">
        <f t="shared" si="9"/>
        <v>0</v>
      </c>
      <c r="N193" s="72">
        <f t="shared" si="9"/>
        <v>0</v>
      </c>
      <c r="O193" s="72">
        <f t="shared" si="9"/>
        <v>0</v>
      </c>
      <c r="P193" s="72">
        <f t="shared" si="9"/>
        <v>0</v>
      </c>
      <c r="Q193" s="72">
        <f t="shared" si="9"/>
        <v>0</v>
      </c>
      <c r="R193" s="72">
        <f t="shared" si="9"/>
        <v>0</v>
      </c>
      <c r="S193" s="72">
        <f t="shared" si="9"/>
        <v>0</v>
      </c>
      <c r="T193" s="72">
        <f t="shared" si="9"/>
        <v>0</v>
      </c>
      <c r="U193" s="72">
        <f t="shared" si="9"/>
        <v>0</v>
      </c>
      <c r="V193" s="72">
        <f t="shared" si="9"/>
        <v>0</v>
      </c>
      <c r="W193" s="72">
        <f t="shared" si="9"/>
        <v>0</v>
      </c>
      <c r="X193" s="72">
        <f t="shared" si="9"/>
        <v>0</v>
      </c>
      <c r="Y193" s="72">
        <f t="shared" si="9"/>
        <v>0</v>
      </c>
      <c r="Z193" s="72">
        <f t="shared" si="9"/>
        <v>0</v>
      </c>
      <c r="AA193" s="72">
        <f t="shared" si="9"/>
        <v>0</v>
      </c>
      <c r="AB193" s="72">
        <f t="shared" si="9"/>
        <v>0</v>
      </c>
      <c r="AC193" s="72">
        <f t="shared" si="9"/>
        <v>0</v>
      </c>
      <c r="AD193" s="72">
        <f t="shared" si="9"/>
        <v>0</v>
      </c>
      <c r="AE193" s="18">
        <f t="shared" si="2"/>
        <v>0</v>
      </c>
      <c r="AF193" s="18">
        <f t="shared" si="3"/>
        <v>0</v>
      </c>
      <c r="AG193">
        <v>23222</v>
      </c>
    </row>
    <row r="194" spans="1:33" ht="12.75">
      <c r="A194" s="18"/>
      <c r="B194" s="75" t="s">
        <v>19</v>
      </c>
      <c r="C194" s="72">
        <f t="shared" ref="C194:AD194" si="10">C11+C33+C56+C78+C101+C123+C146+C168</f>
        <v>0</v>
      </c>
      <c r="D194" s="72">
        <f t="shared" si="10"/>
        <v>0</v>
      </c>
      <c r="E194" s="72">
        <f t="shared" si="10"/>
        <v>0</v>
      </c>
      <c r="F194" s="72">
        <f t="shared" si="10"/>
        <v>1</v>
      </c>
      <c r="G194" s="72">
        <f t="shared" si="10"/>
        <v>0</v>
      </c>
      <c r="H194" s="72">
        <f t="shared" si="10"/>
        <v>0</v>
      </c>
      <c r="I194" s="72">
        <f t="shared" si="10"/>
        <v>0</v>
      </c>
      <c r="J194" s="72">
        <f t="shared" si="10"/>
        <v>0</v>
      </c>
      <c r="K194" s="72">
        <f t="shared" si="10"/>
        <v>0</v>
      </c>
      <c r="L194" s="72">
        <f t="shared" si="10"/>
        <v>0</v>
      </c>
      <c r="M194" s="72">
        <f t="shared" si="10"/>
        <v>0</v>
      </c>
      <c r="N194" s="72">
        <f t="shared" si="10"/>
        <v>0</v>
      </c>
      <c r="O194" s="72">
        <f t="shared" si="10"/>
        <v>0</v>
      </c>
      <c r="P194" s="72">
        <f t="shared" si="10"/>
        <v>0</v>
      </c>
      <c r="Q194" s="72">
        <f t="shared" si="10"/>
        <v>0</v>
      </c>
      <c r="R194" s="72">
        <f t="shared" si="10"/>
        <v>0</v>
      </c>
      <c r="S194" s="72">
        <f t="shared" si="10"/>
        <v>0</v>
      </c>
      <c r="T194" s="72">
        <f t="shared" si="10"/>
        <v>0</v>
      </c>
      <c r="U194" s="72">
        <f t="shared" si="10"/>
        <v>0</v>
      </c>
      <c r="V194" s="72">
        <f t="shared" si="10"/>
        <v>0</v>
      </c>
      <c r="W194" s="72">
        <f t="shared" si="10"/>
        <v>0</v>
      </c>
      <c r="X194" s="72">
        <f t="shared" si="10"/>
        <v>0</v>
      </c>
      <c r="Y194" s="72">
        <f t="shared" si="10"/>
        <v>0</v>
      </c>
      <c r="Z194" s="72">
        <f t="shared" si="10"/>
        <v>0</v>
      </c>
      <c r="AA194" s="72">
        <f t="shared" si="10"/>
        <v>0</v>
      </c>
      <c r="AB194" s="72">
        <f t="shared" si="10"/>
        <v>0</v>
      </c>
      <c r="AC194" s="72">
        <f t="shared" si="10"/>
        <v>0</v>
      </c>
      <c r="AD194" s="72">
        <f t="shared" si="10"/>
        <v>0</v>
      </c>
      <c r="AE194" s="18">
        <f t="shared" si="2"/>
        <v>1</v>
      </c>
      <c r="AF194" s="18">
        <f t="shared" si="3"/>
        <v>4.3062613039359228E-5</v>
      </c>
      <c r="AG194">
        <v>23222</v>
      </c>
    </row>
    <row r="195" spans="1:33" ht="12.75">
      <c r="A195" s="18"/>
      <c r="B195" s="75" t="s">
        <v>20</v>
      </c>
      <c r="C195" s="72">
        <f t="shared" ref="C195:AD195" si="11">C12+C34+C57+C79+C102+C124+C147+C169</f>
        <v>0</v>
      </c>
      <c r="D195" s="72">
        <f t="shared" si="11"/>
        <v>0</v>
      </c>
      <c r="E195" s="72">
        <f t="shared" si="11"/>
        <v>0</v>
      </c>
      <c r="F195" s="72">
        <f t="shared" si="11"/>
        <v>0</v>
      </c>
      <c r="G195" s="72">
        <f t="shared" si="11"/>
        <v>0</v>
      </c>
      <c r="H195" s="72">
        <f t="shared" si="11"/>
        <v>0</v>
      </c>
      <c r="I195" s="72">
        <f t="shared" si="11"/>
        <v>0</v>
      </c>
      <c r="J195" s="72">
        <f t="shared" si="11"/>
        <v>0</v>
      </c>
      <c r="K195" s="72">
        <f t="shared" si="11"/>
        <v>0</v>
      </c>
      <c r="L195" s="72">
        <f t="shared" si="11"/>
        <v>0</v>
      </c>
      <c r="M195" s="72">
        <f t="shared" si="11"/>
        <v>0</v>
      </c>
      <c r="N195" s="72">
        <f t="shared" si="11"/>
        <v>0</v>
      </c>
      <c r="O195" s="72">
        <f t="shared" si="11"/>
        <v>0</v>
      </c>
      <c r="P195" s="72">
        <f t="shared" si="11"/>
        <v>0</v>
      </c>
      <c r="Q195" s="72">
        <f t="shared" si="11"/>
        <v>0</v>
      </c>
      <c r="R195" s="72">
        <f t="shared" si="11"/>
        <v>0</v>
      </c>
      <c r="S195" s="72">
        <f t="shared" si="11"/>
        <v>0</v>
      </c>
      <c r="T195" s="72">
        <f t="shared" si="11"/>
        <v>0</v>
      </c>
      <c r="U195" s="72">
        <f t="shared" si="11"/>
        <v>0</v>
      </c>
      <c r="V195" s="72">
        <f t="shared" si="11"/>
        <v>0</v>
      </c>
      <c r="W195" s="72">
        <f t="shared" si="11"/>
        <v>0</v>
      </c>
      <c r="X195" s="72">
        <f t="shared" si="11"/>
        <v>0</v>
      </c>
      <c r="Y195" s="72">
        <f t="shared" si="11"/>
        <v>0</v>
      </c>
      <c r="Z195" s="72">
        <f t="shared" si="11"/>
        <v>0</v>
      </c>
      <c r="AA195" s="72">
        <f t="shared" si="11"/>
        <v>0</v>
      </c>
      <c r="AB195" s="72">
        <f t="shared" si="11"/>
        <v>0</v>
      </c>
      <c r="AC195" s="72">
        <f t="shared" si="11"/>
        <v>0</v>
      </c>
      <c r="AD195" s="72">
        <f t="shared" si="11"/>
        <v>0</v>
      </c>
      <c r="AE195" s="18">
        <f t="shared" si="2"/>
        <v>0</v>
      </c>
      <c r="AF195" s="18">
        <f t="shared" si="3"/>
        <v>0</v>
      </c>
      <c r="AG195">
        <v>23222</v>
      </c>
    </row>
    <row r="196" spans="1:33" ht="12.75">
      <c r="A196" s="18"/>
      <c r="B196" s="13" t="s">
        <v>21</v>
      </c>
      <c r="C196" s="72">
        <f t="shared" ref="C196:AD196" si="12">C13+C35+C58+C80+C103+C125+C148+C170</f>
        <v>0</v>
      </c>
      <c r="D196" s="72">
        <f t="shared" si="12"/>
        <v>3</v>
      </c>
      <c r="E196" s="72">
        <f t="shared" si="12"/>
        <v>5</v>
      </c>
      <c r="F196" s="72">
        <f t="shared" si="12"/>
        <v>25</v>
      </c>
      <c r="G196" s="72">
        <f t="shared" si="12"/>
        <v>30</v>
      </c>
      <c r="H196" s="72">
        <f t="shared" si="12"/>
        <v>2</v>
      </c>
      <c r="I196" s="72">
        <f t="shared" si="12"/>
        <v>0</v>
      </c>
      <c r="J196" s="72">
        <f t="shared" si="12"/>
        <v>11</v>
      </c>
      <c r="K196" s="72">
        <f t="shared" si="12"/>
        <v>3</v>
      </c>
      <c r="L196" s="72">
        <f t="shared" si="12"/>
        <v>0</v>
      </c>
      <c r="M196" s="72">
        <f t="shared" si="12"/>
        <v>0</v>
      </c>
      <c r="N196" s="72">
        <f t="shared" si="12"/>
        <v>0</v>
      </c>
      <c r="O196" s="72">
        <f t="shared" si="12"/>
        <v>0</v>
      </c>
      <c r="P196" s="72">
        <f t="shared" si="12"/>
        <v>0</v>
      </c>
      <c r="Q196" s="72">
        <f t="shared" si="12"/>
        <v>0</v>
      </c>
      <c r="R196" s="72">
        <f t="shared" si="12"/>
        <v>0</v>
      </c>
      <c r="S196" s="72">
        <f t="shared" si="12"/>
        <v>0</v>
      </c>
      <c r="T196" s="72">
        <f t="shared" si="12"/>
        <v>0</v>
      </c>
      <c r="U196" s="72">
        <f t="shared" si="12"/>
        <v>0</v>
      </c>
      <c r="V196" s="72">
        <f t="shared" si="12"/>
        <v>0</v>
      </c>
      <c r="W196" s="72">
        <f t="shared" si="12"/>
        <v>0</v>
      </c>
      <c r="X196" s="72">
        <f t="shared" si="12"/>
        <v>0</v>
      </c>
      <c r="Y196" s="72">
        <f t="shared" si="12"/>
        <v>0</v>
      </c>
      <c r="Z196" s="72">
        <f t="shared" si="12"/>
        <v>0</v>
      </c>
      <c r="AA196" s="72">
        <f t="shared" si="12"/>
        <v>0</v>
      </c>
      <c r="AB196" s="72">
        <f t="shared" si="12"/>
        <v>0</v>
      </c>
      <c r="AC196" s="72">
        <f t="shared" si="12"/>
        <v>0</v>
      </c>
      <c r="AD196" s="72">
        <f t="shared" si="12"/>
        <v>0</v>
      </c>
      <c r="AE196" s="18">
        <f t="shared" si="2"/>
        <v>79</v>
      </c>
      <c r="AF196" s="18">
        <f t="shared" si="3"/>
        <v>3.401946430109379E-3</v>
      </c>
      <c r="AG196">
        <v>23222</v>
      </c>
    </row>
    <row r="197" spans="1:33" ht="12.75">
      <c r="A197" s="18"/>
      <c r="B197" s="13" t="s">
        <v>22</v>
      </c>
      <c r="C197" s="72">
        <f t="shared" ref="C197:AD197" si="13">C14+C36+C59+C81+C104+C126+C149+C171</f>
        <v>0</v>
      </c>
      <c r="D197" s="72">
        <f t="shared" si="13"/>
        <v>0</v>
      </c>
      <c r="E197" s="72">
        <f t="shared" si="13"/>
        <v>0</v>
      </c>
      <c r="F197" s="72">
        <f t="shared" si="13"/>
        <v>0</v>
      </c>
      <c r="G197" s="72">
        <f t="shared" si="13"/>
        <v>0</v>
      </c>
      <c r="H197" s="72">
        <f t="shared" si="13"/>
        <v>0</v>
      </c>
      <c r="I197" s="72">
        <f t="shared" si="13"/>
        <v>0</v>
      </c>
      <c r="J197" s="72">
        <f t="shared" si="13"/>
        <v>0</v>
      </c>
      <c r="K197" s="72">
        <f t="shared" si="13"/>
        <v>0</v>
      </c>
      <c r="L197" s="72">
        <f t="shared" si="13"/>
        <v>0</v>
      </c>
      <c r="M197" s="72">
        <f t="shared" si="13"/>
        <v>0</v>
      </c>
      <c r="N197" s="72">
        <f t="shared" si="13"/>
        <v>0</v>
      </c>
      <c r="O197" s="72">
        <f t="shared" si="13"/>
        <v>0</v>
      </c>
      <c r="P197" s="72">
        <f t="shared" si="13"/>
        <v>0</v>
      </c>
      <c r="Q197" s="72">
        <f t="shared" si="13"/>
        <v>1</v>
      </c>
      <c r="R197" s="72">
        <f t="shared" si="13"/>
        <v>0</v>
      </c>
      <c r="S197" s="72">
        <f t="shared" si="13"/>
        <v>0</v>
      </c>
      <c r="T197" s="72">
        <f t="shared" si="13"/>
        <v>0</v>
      </c>
      <c r="U197" s="72">
        <f t="shared" si="13"/>
        <v>0</v>
      </c>
      <c r="V197" s="72">
        <f t="shared" si="13"/>
        <v>0</v>
      </c>
      <c r="W197" s="72">
        <f t="shared" si="13"/>
        <v>0</v>
      </c>
      <c r="X197" s="72">
        <f t="shared" si="13"/>
        <v>0</v>
      </c>
      <c r="Y197" s="72">
        <f t="shared" si="13"/>
        <v>0</v>
      </c>
      <c r="Z197" s="72">
        <f t="shared" si="13"/>
        <v>0</v>
      </c>
      <c r="AA197" s="72">
        <f t="shared" si="13"/>
        <v>0</v>
      </c>
      <c r="AB197" s="72">
        <f t="shared" si="13"/>
        <v>0</v>
      </c>
      <c r="AC197" s="72">
        <f t="shared" si="13"/>
        <v>0</v>
      </c>
      <c r="AD197" s="72">
        <f t="shared" si="13"/>
        <v>0</v>
      </c>
      <c r="AE197" s="18">
        <f t="shared" si="2"/>
        <v>1</v>
      </c>
      <c r="AF197" s="18">
        <f t="shared" si="3"/>
        <v>4.3062613039359228E-5</v>
      </c>
      <c r="AG197">
        <v>23222</v>
      </c>
    </row>
    <row r="198" spans="1:33" ht="12.75">
      <c r="A198" s="18"/>
      <c r="B198" s="13" t="s">
        <v>23</v>
      </c>
      <c r="C198" s="72">
        <f t="shared" ref="C198:AD198" si="14">C15+C37+C60+C82+C105+C127+C150+C172</f>
        <v>0</v>
      </c>
      <c r="D198" s="72">
        <f t="shared" si="14"/>
        <v>0</v>
      </c>
      <c r="E198" s="72">
        <f t="shared" si="14"/>
        <v>0</v>
      </c>
      <c r="F198" s="72">
        <f t="shared" si="14"/>
        <v>0</v>
      </c>
      <c r="G198" s="72">
        <f t="shared" si="14"/>
        <v>0</v>
      </c>
      <c r="H198" s="72">
        <f t="shared" si="14"/>
        <v>0</v>
      </c>
      <c r="I198" s="72">
        <f t="shared" si="14"/>
        <v>0</v>
      </c>
      <c r="J198" s="72">
        <f t="shared" si="14"/>
        <v>0</v>
      </c>
      <c r="K198" s="72">
        <f t="shared" si="14"/>
        <v>0</v>
      </c>
      <c r="L198" s="72">
        <f t="shared" si="14"/>
        <v>0</v>
      </c>
      <c r="M198" s="72">
        <f t="shared" si="14"/>
        <v>0</v>
      </c>
      <c r="N198" s="72">
        <f t="shared" si="14"/>
        <v>0</v>
      </c>
      <c r="O198" s="72">
        <f t="shared" si="14"/>
        <v>0</v>
      </c>
      <c r="P198" s="72">
        <f t="shared" si="14"/>
        <v>0</v>
      </c>
      <c r="Q198" s="72">
        <f t="shared" si="14"/>
        <v>0</v>
      </c>
      <c r="R198" s="72">
        <f t="shared" si="14"/>
        <v>0</v>
      </c>
      <c r="S198" s="72">
        <f t="shared" si="14"/>
        <v>0</v>
      </c>
      <c r="T198" s="72">
        <f t="shared" si="14"/>
        <v>0</v>
      </c>
      <c r="U198" s="72">
        <f t="shared" si="14"/>
        <v>0</v>
      </c>
      <c r="V198" s="72">
        <f t="shared" si="14"/>
        <v>0</v>
      </c>
      <c r="W198" s="72">
        <f t="shared" si="14"/>
        <v>0</v>
      </c>
      <c r="X198" s="72">
        <f t="shared" si="14"/>
        <v>0</v>
      </c>
      <c r="Y198" s="72">
        <f t="shared" si="14"/>
        <v>0</v>
      </c>
      <c r="Z198" s="72">
        <f t="shared" si="14"/>
        <v>0</v>
      </c>
      <c r="AA198" s="72">
        <f t="shared" si="14"/>
        <v>0</v>
      </c>
      <c r="AB198" s="72">
        <f t="shared" si="14"/>
        <v>0</v>
      </c>
      <c r="AC198" s="72">
        <f t="shared" si="14"/>
        <v>0</v>
      </c>
      <c r="AD198" s="72">
        <f t="shared" si="14"/>
        <v>0</v>
      </c>
      <c r="AE198" s="18">
        <f t="shared" si="2"/>
        <v>0</v>
      </c>
      <c r="AF198" s="18">
        <f t="shared" si="3"/>
        <v>0</v>
      </c>
      <c r="AG198">
        <v>23222</v>
      </c>
    </row>
    <row r="199" spans="1:33" ht="12.75">
      <c r="A199" s="18"/>
      <c r="B199" s="13" t="s">
        <v>24</v>
      </c>
      <c r="C199" s="72">
        <f t="shared" ref="C199:AD199" si="15">C16+C38+C61+C83+C106+C128+C151+C173</f>
        <v>0</v>
      </c>
      <c r="D199" s="72">
        <f t="shared" si="15"/>
        <v>0</v>
      </c>
      <c r="E199" s="72">
        <f t="shared" si="15"/>
        <v>0</v>
      </c>
      <c r="F199" s="72">
        <f t="shared" si="15"/>
        <v>0</v>
      </c>
      <c r="G199" s="72">
        <f t="shared" si="15"/>
        <v>0</v>
      </c>
      <c r="H199" s="72">
        <f t="shared" si="15"/>
        <v>0</v>
      </c>
      <c r="I199" s="72">
        <f t="shared" si="15"/>
        <v>0</v>
      </c>
      <c r="J199" s="72">
        <f t="shared" si="15"/>
        <v>0</v>
      </c>
      <c r="K199" s="72">
        <f t="shared" si="15"/>
        <v>0</v>
      </c>
      <c r="L199" s="72">
        <f t="shared" si="15"/>
        <v>0</v>
      </c>
      <c r="M199" s="72">
        <f t="shared" si="15"/>
        <v>0</v>
      </c>
      <c r="N199" s="72">
        <f t="shared" si="15"/>
        <v>0</v>
      </c>
      <c r="O199" s="72">
        <f t="shared" si="15"/>
        <v>0</v>
      </c>
      <c r="P199" s="72">
        <f t="shared" si="15"/>
        <v>0</v>
      </c>
      <c r="Q199" s="72">
        <f t="shared" si="15"/>
        <v>0</v>
      </c>
      <c r="R199" s="72">
        <f t="shared" si="15"/>
        <v>0</v>
      </c>
      <c r="S199" s="72">
        <f t="shared" si="15"/>
        <v>0</v>
      </c>
      <c r="T199" s="72">
        <f t="shared" si="15"/>
        <v>0</v>
      </c>
      <c r="U199" s="72">
        <f t="shared" si="15"/>
        <v>0</v>
      </c>
      <c r="V199" s="72">
        <f t="shared" si="15"/>
        <v>0</v>
      </c>
      <c r="W199" s="72">
        <f t="shared" si="15"/>
        <v>0</v>
      </c>
      <c r="X199" s="72">
        <f t="shared" si="15"/>
        <v>0</v>
      </c>
      <c r="Y199" s="72">
        <f t="shared" si="15"/>
        <v>0</v>
      </c>
      <c r="Z199" s="72">
        <f t="shared" si="15"/>
        <v>0</v>
      </c>
      <c r="AA199" s="72">
        <f t="shared" si="15"/>
        <v>0</v>
      </c>
      <c r="AB199" s="72">
        <f t="shared" si="15"/>
        <v>0</v>
      </c>
      <c r="AC199" s="72">
        <f t="shared" si="15"/>
        <v>0</v>
      </c>
      <c r="AD199" s="72">
        <f t="shared" si="15"/>
        <v>0</v>
      </c>
      <c r="AE199" s="18">
        <f t="shared" si="2"/>
        <v>0</v>
      </c>
      <c r="AF199" s="18">
        <f t="shared" si="3"/>
        <v>0</v>
      </c>
      <c r="AG199">
        <v>23222</v>
      </c>
    </row>
    <row r="200" spans="1:33" ht="12.75">
      <c r="A200" s="18"/>
      <c r="B200" s="13" t="s">
        <v>25</v>
      </c>
      <c r="C200" s="72">
        <f t="shared" ref="C200:AD200" si="16">C17+C39+C62+C84+C107+C129+C152+C174</f>
        <v>0</v>
      </c>
      <c r="D200" s="72">
        <f t="shared" si="16"/>
        <v>0</v>
      </c>
      <c r="E200" s="72">
        <f t="shared" si="16"/>
        <v>0</v>
      </c>
      <c r="F200" s="72">
        <f t="shared" si="16"/>
        <v>0</v>
      </c>
      <c r="G200" s="72">
        <f t="shared" si="16"/>
        <v>7</v>
      </c>
      <c r="H200" s="72">
        <f t="shared" si="16"/>
        <v>0</v>
      </c>
      <c r="I200" s="72">
        <f t="shared" si="16"/>
        <v>0</v>
      </c>
      <c r="J200" s="72">
        <f t="shared" si="16"/>
        <v>0</v>
      </c>
      <c r="K200" s="72">
        <f t="shared" si="16"/>
        <v>0</v>
      </c>
      <c r="L200" s="72">
        <f t="shared" si="16"/>
        <v>0</v>
      </c>
      <c r="M200" s="72">
        <f t="shared" si="16"/>
        <v>0</v>
      </c>
      <c r="N200" s="72">
        <f t="shared" si="16"/>
        <v>0</v>
      </c>
      <c r="O200" s="72">
        <f t="shared" si="16"/>
        <v>0</v>
      </c>
      <c r="P200" s="72">
        <f t="shared" si="16"/>
        <v>0</v>
      </c>
      <c r="Q200" s="72">
        <f t="shared" si="16"/>
        <v>0</v>
      </c>
      <c r="R200" s="72">
        <f t="shared" si="16"/>
        <v>0</v>
      </c>
      <c r="S200" s="72">
        <f t="shared" si="16"/>
        <v>0</v>
      </c>
      <c r="T200" s="72">
        <f t="shared" si="16"/>
        <v>0</v>
      </c>
      <c r="U200" s="72">
        <f t="shared" si="16"/>
        <v>0</v>
      </c>
      <c r="V200" s="72">
        <f t="shared" si="16"/>
        <v>0</v>
      </c>
      <c r="W200" s="72">
        <f t="shared" si="16"/>
        <v>0</v>
      </c>
      <c r="X200" s="72">
        <f t="shared" si="16"/>
        <v>0</v>
      </c>
      <c r="Y200" s="72">
        <f t="shared" si="16"/>
        <v>0</v>
      </c>
      <c r="Z200" s="72">
        <f t="shared" si="16"/>
        <v>0</v>
      </c>
      <c r="AA200" s="72">
        <f t="shared" si="16"/>
        <v>0</v>
      </c>
      <c r="AB200" s="72">
        <f t="shared" si="16"/>
        <v>0</v>
      </c>
      <c r="AC200" s="72">
        <f t="shared" si="16"/>
        <v>0</v>
      </c>
      <c r="AD200" s="72">
        <f t="shared" si="16"/>
        <v>0</v>
      </c>
      <c r="AE200" s="18">
        <f t="shared" si="2"/>
        <v>7</v>
      </c>
      <c r="AF200" s="18">
        <f t="shared" si="3"/>
        <v>3.0143829127551462E-4</v>
      </c>
      <c r="AG200">
        <v>23222</v>
      </c>
    </row>
    <row r="201" spans="1:33" ht="12.75">
      <c r="A201" s="18"/>
      <c r="B201" s="13" t="s">
        <v>26</v>
      </c>
      <c r="C201" s="72">
        <f t="shared" ref="C201:AD201" si="17">C18+C40+C63+C85+C108+C130+C153+C175</f>
        <v>1</v>
      </c>
      <c r="D201" s="72">
        <f t="shared" si="17"/>
        <v>7</v>
      </c>
      <c r="E201" s="72">
        <f t="shared" si="17"/>
        <v>11</v>
      </c>
      <c r="F201" s="72">
        <f t="shared" si="17"/>
        <v>97</v>
      </c>
      <c r="G201" s="72">
        <f t="shared" si="17"/>
        <v>76</v>
      </c>
      <c r="H201" s="72">
        <f t="shared" si="17"/>
        <v>17</v>
      </c>
      <c r="I201" s="72">
        <f t="shared" si="17"/>
        <v>2</v>
      </c>
      <c r="J201" s="72">
        <f t="shared" si="17"/>
        <v>49</v>
      </c>
      <c r="K201" s="72">
        <f t="shared" si="17"/>
        <v>22</v>
      </c>
      <c r="L201" s="72">
        <f t="shared" si="17"/>
        <v>3</v>
      </c>
      <c r="M201" s="72">
        <f t="shared" si="17"/>
        <v>0</v>
      </c>
      <c r="N201" s="72">
        <f t="shared" si="17"/>
        <v>0</v>
      </c>
      <c r="O201" s="72">
        <f t="shared" si="17"/>
        <v>0</v>
      </c>
      <c r="P201" s="72">
        <f t="shared" si="17"/>
        <v>0</v>
      </c>
      <c r="Q201" s="72">
        <f t="shared" si="17"/>
        <v>0</v>
      </c>
      <c r="R201" s="72">
        <f t="shared" si="17"/>
        <v>0</v>
      </c>
      <c r="S201" s="72">
        <f t="shared" si="17"/>
        <v>0</v>
      </c>
      <c r="T201" s="72">
        <f t="shared" si="17"/>
        <v>0</v>
      </c>
      <c r="U201" s="72">
        <f t="shared" si="17"/>
        <v>0</v>
      </c>
      <c r="V201" s="72">
        <f t="shared" si="17"/>
        <v>0</v>
      </c>
      <c r="W201" s="72">
        <f t="shared" si="17"/>
        <v>0</v>
      </c>
      <c r="X201" s="72">
        <f t="shared" si="17"/>
        <v>0</v>
      </c>
      <c r="Y201" s="72">
        <f t="shared" si="17"/>
        <v>0</v>
      </c>
      <c r="Z201" s="72">
        <f t="shared" si="17"/>
        <v>1</v>
      </c>
      <c r="AA201" s="72">
        <f t="shared" si="17"/>
        <v>0</v>
      </c>
      <c r="AB201" s="72">
        <f t="shared" si="17"/>
        <v>0</v>
      </c>
      <c r="AC201" s="72">
        <f t="shared" si="17"/>
        <v>0</v>
      </c>
      <c r="AD201" s="72">
        <f t="shared" si="17"/>
        <v>0</v>
      </c>
      <c r="AE201" s="18">
        <f t="shared" si="2"/>
        <v>286</v>
      </c>
      <c r="AF201" s="18">
        <f t="shared" si="3"/>
        <v>1.2315907329256739E-2</v>
      </c>
      <c r="AG201">
        <v>23222</v>
      </c>
    </row>
    <row r="202" spans="1:33" ht="12.75">
      <c r="A202" s="18"/>
      <c r="B202" s="13" t="s">
        <v>27</v>
      </c>
      <c r="C202" s="72">
        <f t="shared" ref="C202:AD202" si="18">C19+C41+C64+C86+C109+C131+C154+C176</f>
        <v>15</v>
      </c>
      <c r="D202" s="72">
        <f t="shared" si="18"/>
        <v>27</v>
      </c>
      <c r="E202" s="72">
        <f t="shared" si="18"/>
        <v>28</v>
      </c>
      <c r="F202" s="72">
        <f t="shared" si="18"/>
        <v>517</v>
      </c>
      <c r="G202" s="72">
        <f t="shared" si="18"/>
        <v>474</v>
      </c>
      <c r="H202" s="72">
        <f t="shared" si="18"/>
        <v>86</v>
      </c>
      <c r="I202" s="72">
        <f t="shared" si="18"/>
        <v>28</v>
      </c>
      <c r="J202" s="72">
        <f t="shared" si="18"/>
        <v>140</v>
      </c>
      <c r="K202" s="72">
        <f t="shared" si="18"/>
        <v>115</v>
      </c>
      <c r="L202" s="72">
        <f t="shared" si="18"/>
        <v>15</v>
      </c>
      <c r="M202" s="72">
        <f t="shared" si="18"/>
        <v>5</v>
      </c>
      <c r="N202" s="72">
        <f t="shared" si="18"/>
        <v>0</v>
      </c>
      <c r="O202" s="72">
        <f t="shared" si="18"/>
        <v>0</v>
      </c>
      <c r="P202" s="72">
        <f t="shared" si="18"/>
        <v>0</v>
      </c>
      <c r="Q202" s="72">
        <f t="shared" si="18"/>
        <v>3</v>
      </c>
      <c r="R202" s="72">
        <f t="shared" si="18"/>
        <v>1</v>
      </c>
      <c r="S202" s="72">
        <f t="shared" si="18"/>
        <v>3</v>
      </c>
      <c r="T202" s="72">
        <f t="shared" si="18"/>
        <v>3</v>
      </c>
      <c r="U202" s="72">
        <f t="shared" si="18"/>
        <v>1</v>
      </c>
      <c r="V202" s="72">
        <f t="shared" si="18"/>
        <v>4</v>
      </c>
      <c r="W202" s="72">
        <f t="shared" si="18"/>
        <v>0</v>
      </c>
      <c r="X202" s="72">
        <f t="shared" si="18"/>
        <v>2</v>
      </c>
      <c r="Y202" s="72">
        <f t="shared" si="18"/>
        <v>0</v>
      </c>
      <c r="Z202" s="72">
        <f t="shared" si="18"/>
        <v>2</v>
      </c>
      <c r="AA202" s="72">
        <f t="shared" si="18"/>
        <v>0</v>
      </c>
      <c r="AB202" s="72">
        <f t="shared" si="18"/>
        <v>0</v>
      </c>
      <c r="AC202" s="72">
        <f t="shared" si="18"/>
        <v>0</v>
      </c>
      <c r="AD202" s="72">
        <f t="shared" si="18"/>
        <v>0</v>
      </c>
      <c r="AE202" s="18">
        <f t="shared" si="2"/>
        <v>1469</v>
      </c>
      <c r="AF202" s="18">
        <f t="shared" si="3"/>
        <v>6.3258978554818712E-2</v>
      </c>
      <c r="AG202">
        <v>23222</v>
      </c>
    </row>
    <row r="203" spans="1:33" ht="12.75">
      <c r="A203" s="18"/>
      <c r="B203" s="69" t="s">
        <v>28</v>
      </c>
      <c r="C203" s="72">
        <f t="shared" ref="C203:AD203" si="19">C20+C42+C65+C87+C110+C132+C155+C177</f>
        <v>2308</v>
      </c>
      <c r="D203" s="72">
        <f t="shared" si="19"/>
        <v>0</v>
      </c>
      <c r="E203" s="72">
        <f t="shared" si="19"/>
        <v>1</v>
      </c>
      <c r="F203" s="72">
        <f t="shared" si="19"/>
        <v>43</v>
      </c>
      <c r="G203" s="72">
        <f t="shared" si="19"/>
        <v>55</v>
      </c>
      <c r="H203" s="72">
        <f t="shared" si="19"/>
        <v>18</v>
      </c>
      <c r="I203" s="72">
        <f t="shared" si="19"/>
        <v>5</v>
      </c>
      <c r="J203" s="72">
        <f t="shared" si="19"/>
        <v>19</v>
      </c>
      <c r="K203" s="72">
        <f t="shared" si="19"/>
        <v>12</v>
      </c>
      <c r="L203" s="72">
        <f t="shared" si="19"/>
        <v>2</v>
      </c>
      <c r="M203" s="72">
        <f t="shared" si="19"/>
        <v>0</v>
      </c>
      <c r="N203" s="72">
        <f t="shared" si="19"/>
        <v>0</v>
      </c>
      <c r="O203" s="72">
        <f t="shared" si="19"/>
        <v>0</v>
      </c>
      <c r="P203" s="72">
        <f t="shared" si="19"/>
        <v>0</v>
      </c>
      <c r="Q203" s="72">
        <f t="shared" si="19"/>
        <v>1</v>
      </c>
      <c r="R203" s="72">
        <f t="shared" si="19"/>
        <v>1</v>
      </c>
      <c r="S203" s="72">
        <f t="shared" si="19"/>
        <v>0</v>
      </c>
      <c r="T203" s="72">
        <f t="shared" si="19"/>
        <v>1</v>
      </c>
      <c r="U203" s="72">
        <f t="shared" si="19"/>
        <v>0</v>
      </c>
      <c r="V203" s="72">
        <f t="shared" si="19"/>
        <v>0</v>
      </c>
      <c r="W203" s="72">
        <f t="shared" si="19"/>
        <v>0</v>
      </c>
      <c r="X203" s="72">
        <f t="shared" si="19"/>
        <v>1</v>
      </c>
      <c r="Y203" s="72">
        <f t="shared" si="19"/>
        <v>0</v>
      </c>
      <c r="Z203" s="72">
        <f t="shared" si="19"/>
        <v>0</v>
      </c>
      <c r="AA203" s="72">
        <f t="shared" si="19"/>
        <v>0</v>
      </c>
      <c r="AB203" s="72">
        <f t="shared" si="19"/>
        <v>0</v>
      </c>
      <c r="AC203" s="72">
        <f t="shared" si="19"/>
        <v>0</v>
      </c>
      <c r="AD203" s="72">
        <f t="shared" si="19"/>
        <v>0</v>
      </c>
      <c r="AE203" s="18">
        <f t="shared" si="2"/>
        <v>2467</v>
      </c>
      <c r="AF203" s="18">
        <f t="shared" si="3"/>
        <v>0.10623546636809922</v>
      </c>
      <c r="AG203">
        <v>23222</v>
      </c>
    </row>
    <row r="204" spans="1:33" ht="12.75">
      <c r="A204" s="18"/>
      <c r="B204" s="76" t="s">
        <v>29</v>
      </c>
      <c r="C204" s="72">
        <f t="shared" ref="C204:AD204" si="20">C21+C43+C66+C88+C111+C133+C156+C178</f>
        <v>0</v>
      </c>
      <c r="D204" s="72">
        <f t="shared" si="20"/>
        <v>2</v>
      </c>
      <c r="E204" s="72">
        <f t="shared" si="20"/>
        <v>0</v>
      </c>
      <c r="F204" s="72">
        <f t="shared" si="20"/>
        <v>0</v>
      </c>
      <c r="G204" s="72">
        <f t="shared" si="20"/>
        <v>2</v>
      </c>
      <c r="H204" s="72">
        <f t="shared" si="20"/>
        <v>0</v>
      </c>
      <c r="I204" s="72">
        <f t="shared" si="20"/>
        <v>0</v>
      </c>
      <c r="J204" s="72">
        <f t="shared" si="20"/>
        <v>0</v>
      </c>
      <c r="K204" s="72">
        <f t="shared" si="20"/>
        <v>0</v>
      </c>
      <c r="L204" s="72">
        <f t="shared" si="20"/>
        <v>0</v>
      </c>
      <c r="M204" s="72">
        <f t="shared" si="20"/>
        <v>0</v>
      </c>
      <c r="N204" s="72">
        <f t="shared" si="20"/>
        <v>0</v>
      </c>
      <c r="O204" s="72">
        <f t="shared" si="20"/>
        <v>0</v>
      </c>
      <c r="P204" s="72">
        <f t="shared" si="20"/>
        <v>0</v>
      </c>
      <c r="Q204" s="72">
        <f t="shared" si="20"/>
        <v>0</v>
      </c>
      <c r="R204" s="72">
        <f t="shared" si="20"/>
        <v>0</v>
      </c>
      <c r="S204" s="72">
        <f t="shared" si="20"/>
        <v>0</v>
      </c>
      <c r="T204" s="72">
        <f t="shared" si="20"/>
        <v>0</v>
      </c>
      <c r="U204" s="72">
        <f t="shared" si="20"/>
        <v>2</v>
      </c>
      <c r="V204" s="72">
        <f t="shared" si="20"/>
        <v>0</v>
      </c>
      <c r="W204" s="72">
        <f t="shared" si="20"/>
        <v>0</v>
      </c>
      <c r="X204" s="72">
        <f t="shared" si="20"/>
        <v>0</v>
      </c>
      <c r="Y204" s="72">
        <f t="shared" si="20"/>
        <v>0</v>
      </c>
      <c r="Z204" s="72">
        <f t="shared" si="20"/>
        <v>0</v>
      </c>
      <c r="AA204" s="72">
        <f t="shared" si="20"/>
        <v>0</v>
      </c>
      <c r="AB204" s="72">
        <f t="shared" si="20"/>
        <v>0</v>
      </c>
      <c r="AC204" s="72">
        <f t="shared" si="20"/>
        <v>0</v>
      </c>
      <c r="AD204" s="72">
        <f t="shared" si="20"/>
        <v>0</v>
      </c>
      <c r="AE204" s="18">
        <f t="shared" si="2"/>
        <v>6</v>
      </c>
      <c r="AF204" s="18">
        <f t="shared" si="3"/>
        <v>2.5837567823615537E-4</v>
      </c>
      <c r="AG204">
        <v>23222</v>
      </c>
    </row>
    <row r="205" spans="1:33" ht="12.75">
      <c r="A205" s="18"/>
      <c r="B205" s="77" t="s">
        <v>30</v>
      </c>
      <c r="C205" s="72">
        <f t="shared" ref="C205:AD205" si="21">C22+C44+C67+C89+C112+C134+C157+C179</f>
        <v>0</v>
      </c>
      <c r="D205" s="72">
        <f t="shared" si="21"/>
        <v>2</v>
      </c>
      <c r="E205" s="72">
        <f t="shared" si="21"/>
        <v>2</v>
      </c>
      <c r="F205" s="72">
        <f t="shared" si="21"/>
        <v>49</v>
      </c>
      <c r="G205" s="72">
        <f t="shared" si="21"/>
        <v>42</v>
      </c>
      <c r="H205" s="72">
        <f t="shared" si="21"/>
        <v>6</v>
      </c>
      <c r="I205" s="72">
        <f t="shared" si="21"/>
        <v>4</v>
      </c>
      <c r="J205" s="72">
        <f t="shared" si="21"/>
        <v>9</v>
      </c>
      <c r="K205" s="72">
        <f t="shared" si="21"/>
        <v>9</v>
      </c>
      <c r="L205" s="72">
        <f t="shared" si="21"/>
        <v>0</v>
      </c>
      <c r="M205" s="72">
        <f t="shared" si="21"/>
        <v>0</v>
      </c>
      <c r="N205" s="72">
        <f t="shared" si="21"/>
        <v>0</v>
      </c>
      <c r="O205" s="72">
        <f t="shared" si="21"/>
        <v>0</v>
      </c>
      <c r="P205" s="72">
        <f t="shared" si="21"/>
        <v>0</v>
      </c>
      <c r="Q205" s="72">
        <f t="shared" si="21"/>
        <v>0</v>
      </c>
      <c r="R205" s="72">
        <f t="shared" si="21"/>
        <v>0</v>
      </c>
      <c r="S205" s="72">
        <f t="shared" si="21"/>
        <v>0</v>
      </c>
      <c r="T205" s="72">
        <f t="shared" si="21"/>
        <v>0</v>
      </c>
      <c r="U205" s="72">
        <f t="shared" si="21"/>
        <v>0</v>
      </c>
      <c r="V205" s="72">
        <f t="shared" si="21"/>
        <v>0</v>
      </c>
      <c r="W205" s="72">
        <f t="shared" si="21"/>
        <v>0</v>
      </c>
      <c r="X205" s="72">
        <f t="shared" si="21"/>
        <v>0</v>
      </c>
      <c r="Y205" s="72">
        <f t="shared" si="21"/>
        <v>0</v>
      </c>
      <c r="Z205" s="72">
        <f t="shared" si="21"/>
        <v>0</v>
      </c>
      <c r="AA205" s="72">
        <f t="shared" si="21"/>
        <v>0</v>
      </c>
      <c r="AB205" s="72">
        <f t="shared" si="21"/>
        <v>0</v>
      </c>
      <c r="AC205" s="72">
        <f t="shared" si="21"/>
        <v>0</v>
      </c>
      <c r="AD205" s="72">
        <f t="shared" si="21"/>
        <v>0</v>
      </c>
      <c r="AE205" s="18">
        <f t="shared" si="2"/>
        <v>123</v>
      </c>
      <c r="AF205" s="18">
        <f t="shared" si="3"/>
        <v>5.2967014038411853E-3</v>
      </c>
      <c r="AG205">
        <v>23222</v>
      </c>
    </row>
    <row r="206" spans="1:33" ht="12.75">
      <c r="A206" s="18"/>
      <c r="B206" s="75" t="s">
        <v>31</v>
      </c>
      <c r="C206" s="72">
        <f t="shared" ref="C206:AD206" si="22">C23+C45+C68+C90+C113+C135+C158+C180</f>
        <v>0</v>
      </c>
      <c r="D206" s="72">
        <f t="shared" si="22"/>
        <v>9</v>
      </c>
      <c r="E206" s="72">
        <f t="shared" si="22"/>
        <v>8</v>
      </c>
      <c r="F206" s="72">
        <f t="shared" si="22"/>
        <v>66</v>
      </c>
      <c r="G206" s="72">
        <f t="shared" si="22"/>
        <v>55</v>
      </c>
      <c r="H206" s="72">
        <f t="shared" si="22"/>
        <v>4</v>
      </c>
      <c r="I206" s="72">
        <f t="shared" si="22"/>
        <v>3</v>
      </c>
      <c r="J206" s="72">
        <f t="shared" si="22"/>
        <v>6</v>
      </c>
      <c r="K206" s="72">
        <f t="shared" si="22"/>
        <v>9</v>
      </c>
      <c r="L206" s="72">
        <f t="shared" si="22"/>
        <v>0</v>
      </c>
      <c r="M206" s="72">
        <f t="shared" si="22"/>
        <v>0</v>
      </c>
      <c r="N206" s="72">
        <f t="shared" si="22"/>
        <v>0</v>
      </c>
      <c r="O206" s="72">
        <f t="shared" si="22"/>
        <v>0</v>
      </c>
      <c r="P206" s="72">
        <f t="shared" si="22"/>
        <v>0</v>
      </c>
      <c r="Q206" s="72">
        <f t="shared" si="22"/>
        <v>0</v>
      </c>
      <c r="R206" s="72">
        <f t="shared" si="22"/>
        <v>0</v>
      </c>
      <c r="S206" s="72">
        <f t="shared" si="22"/>
        <v>0</v>
      </c>
      <c r="T206" s="72">
        <f t="shared" si="22"/>
        <v>1</v>
      </c>
      <c r="U206" s="72">
        <f t="shared" si="22"/>
        <v>0</v>
      </c>
      <c r="V206" s="72">
        <f t="shared" si="22"/>
        <v>0</v>
      </c>
      <c r="W206" s="72">
        <f t="shared" si="22"/>
        <v>0</v>
      </c>
      <c r="X206" s="72">
        <f t="shared" si="22"/>
        <v>0</v>
      </c>
      <c r="Y206" s="72">
        <f t="shared" si="22"/>
        <v>0</v>
      </c>
      <c r="Z206" s="72">
        <f t="shared" si="22"/>
        <v>0</v>
      </c>
      <c r="AA206" s="72">
        <f t="shared" si="22"/>
        <v>0</v>
      </c>
      <c r="AB206" s="72">
        <f t="shared" si="22"/>
        <v>0</v>
      </c>
      <c r="AC206" s="72">
        <f t="shared" si="22"/>
        <v>0</v>
      </c>
      <c r="AD206" s="72">
        <f t="shared" si="22"/>
        <v>0</v>
      </c>
      <c r="AE206" s="18">
        <f t="shared" si="2"/>
        <v>161</v>
      </c>
      <c r="AF206" s="18">
        <f t="shared" si="3"/>
        <v>6.9330806993368362E-3</v>
      </c>
      <c r="AG206">
        <v>23222</v>
      </c>
    </row>
    <row r="207" spans="1:33" ht="12.75">
      <c r="A207" s="18"/>
      <c r="B207" s="74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3">
        <f>SUM(AE186:AE206)</f>
        <v>23222</v>
      </c>
    </row>
    <row r="208" spans="1:33" ht="12.75">
      <c r="A208" s="18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</row>
    <row r="209" spans="1:31" ht="12.75">
      <c r="A209" s="18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</row>
    <row r="210" spans="1:31" ht="12.75">
      <c r="A210" s="18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</row>
    <row r="211" spans="1:31" ht="12.75">
      <c r="A211" s="18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</row>
    <row r="212" spans="1:31" ht="12.75">
      <c r="A212" s="18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</row>
    <row r="213" spans="1:31" ht="12.75">
      <c r="A213" s="18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</row>
    <row r="214" spans="1:31" ht="12.75">
      <c r="A214" s="18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</row>
    <row r="215" spans="1:31" ht="12.75">
      <c r="A215" s="18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</row>
    <row r="216" spans="1:31" ht="12.75">
      <c r="A216" s="18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</row>
    <row r="217" spans="1:31" ht="12.75">
      <c r="A217" s="18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</row>
    <row r="218" spans="1:31" ht="12.75">
      <c r="A218" s="18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</row>
    <row r="219" spans="1:31" ht="12.75">
      <c r="A219" s="18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</row>
    <row r="220" spans="1:31" ht="12.75">
      <c r="A220" s="18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</row>
    <row r="221" spans="1:31" ht="12.75">
      <c r="A221" s="18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</row>
    <row r="222" spans="1:31" ht="12.75">
      <c r="A222" s="18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</row>
    <row r="223" spans="1:31" ht="12.75">
      <c r="A223" s="18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</row>
    <row r="224" spans="1:31" ht="12.75">
      <c r="A224" s="18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</row>
    <row r="225" spans="1:31" ht="12.75">
      <c r="A225" s="18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</row>
    <row r="226" spans="1:31" ht="12.75">
      <c r="A226" s="18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</row>
    <row r="227" spans="1:31" ht="12.75">
      <c r="A227" s="18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</row>
    <row r="228" spans="1:31" ht="12.75">
      <c r="A228" s="18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</row>
    <row r="229" spans="1:31" ht="12.75">
      <c r="A229" s="18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</row>
    <row r="230" spans="1:31" ht="12.75">
      <c r="A230" s="18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</row>
    <row r="231" spans="1:31" ht="12.75">
      <c r="A231" s="18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</row>
    <row r="232" spans="1:31" ht="12.75">
      <c r="A232" s="18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</row>
    <row r="233" spans="1:31" ht="12.75">
      <c r="A233" s="18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</row>
    <row r="234" spans="1:31" ht="12.75">
      <c r="A234" s="18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</row>
    <row r="235" spans="1:31" ht="12.75">
      <c r="A235" s="18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</row>
    <row r="236" spans="1:31" ht="12.75">
      <c r="A236" s="18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</row>
    <row r="237" spans="1:31" ht="12.75">
      <c r="A237" s="18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</row>
    <row r="238" spans="1:31" ht="12.75">
      <c r="A238" s="18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</row>
    <row r="239" spans="1:31" ht="12.75">
      <c r="A239" s="18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</row>
    <row r="240" spans="1:31" ht="12.75">
      <c r="A240" s="18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</row>
    <row r="241" spans="1:31" ht="12.75">
      <c r="A241" s="18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</row>
    <row r="242" spans="1:31" ht="12.75">
      <c r="A242" s="18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</row>
    <row r="243" spans="1:31" ht="12.75">
      <c r="A243" s="18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 spans="1:31" ht="12.75">
      <c r="A244" s="18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</row>
    <row r="245" spans="1:31" ht="12.75">
      <c r="A245" s="18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</row>
    <row r="246" spans="1:31" ht="12.75">
      <c r="A246" s="18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</row>
    <row r="247" spans="1:31" ht="12.75">
      <c r="A247" s="18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</row>
    <row r="248" spans="1:31" ht="12.75">
      <c r="A248" s="18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</row>
    <row r="249" spans="1:31" ht="12.75">
      <c r="A249" s="18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</row>
    <row r="250" spans="1:31" ht="12.75">
      <c r="A250" s="18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</row>
    <row r="251" spans="1:31" ht="12.75">
      <c r="A251" s="18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</row>
    <row r="252" spans="1:31" ht="12.75">
      <c r="A252" s="18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</row>
    <row r="253" spans="1:31" ht="12.75">
      <c r="A253" s="18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</row>
    <row r="254" spans="1:31" ht="12.75">
      <c r="A254" s="18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</row>
    <row r="255" spans="1:31" ht="12.75">
      <c r="A255" s="18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</row>
    <row r="256" spans="1:31" ht="12.75">
      <c r="A256" s="18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</row>
    <row r="257" spans="1:31" ht="12.75">
      <c r="A257" s="18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</row>
    <row r="258" spans="1:31" ht="12.75">
      <c r="A258" s="18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</row>
    <row r="259" spans="1:31" ht="12.75">
      <c r="A259" s="18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</row>
    <row r="260" spans="1:31" ht="12.75">
      <c r="A260" s="18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</row>
    <row r="261" spans="1:31" ht="12.75">
      <c r="A261" s="18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</row>
    <row r="262" spans="1:31" ht="12.75">
      <c r="A262" s="18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</row>
    <row r="263" spans="1:31" ht="12.75">
      <c r="A263" s="18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</row>
    <row r="264" spans="1:31" ht="12.75">
      <c r="A264" s="18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</row>
    <row r="265" spans="1:31" ht="12.75">
      <c r="A265" s="18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</row>
    <row r="266" spans="1:31" ht="12.75">
      <c r="A266" s="18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</row>
    <row r="267" spans="1:31" ht="12.75">
      <c r="A267" s="18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</row>
    <row r="268" spans="1:31" ht="12.75">
      <c r="A268" s="18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</row>
    <row r="269" spans="1:31" ht="12.75">
      <c r="A269" s="18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</row>
    <row r="270" spans="1:31" ht="12.75">
      <c r="A270" s="18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</row>
    <row r="271" spans="1:31" ht="12.75">
      <c r="A271" s="18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</row>
    <row r="272" spans="1:31" ht="12.75">
      <c r="A272" s="18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</row>
    <row r="273" spans="1:31" ht="12.75">
      <c r="A273" s="18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</row>
    <row r="274" spans="1:31" ht="12.75">
      <c r="A274" s="18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</row>
    <row r="275" spans="1:31" ht="12.75">
      <c r="A275" s="18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</row>
    <row r="276" spans="1:31" ht="12.75">
      <c r="A276" s="18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</row>
    <row r="277" spans="1:31" ht="12.75">
      <c r="A277" s="18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</row>
    <row r="278" spans="1:31" ht="12.75">
      <c r="A278" s="18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</row>
    <row r="279" spans="1:31" ht="12.75">
      <c r="A279" s="18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</row>
    <row r="280" spans="1:31" ht="12.75">
      <c r="A280" s="18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</row>
    <row r="281" spans="1:31" ht="12.75">
      <c r="A281" s="18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</row>
    <row r="282" spans="1:31" ht="12.75">
      <c r="A282" s="18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</row>
    <row r="283" spans="1:31" ht="12.75">
      <c r="A283" s="18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</row>
    <row r="284" spans="1:31" ht="12.75">
      <c r="A284" s="18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</row>
    <row r="285" spans="1:31" ht="12.75">
      <c r="A285" s="18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</row>
    <row r="286" spans="1:31" ht="12.75">
      <c r="A286" s="18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</row>
    <row r="287" spans="1:31" ht="12.75">
      <c r="A287" s="18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</row>
    <row r="288" spans="1:31" ht="12.75">
      <c r="A288" s="18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</row>
    <row r="289" spans="1:31" ht="12.75">
      <c r="A289" s="18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</row>
    <row r="290" spans="1:31" ht="12.75">
      <c r="A290" s="18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</row>
    <row r="291" spans="1:31" ht="12.75">
      <c r="A291" s="18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</row>
    <row r="292" spans="1:31" ht="12.75">
      <c r="A292" s="18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</row>
    <row r="293" spans="1:31" ht="12.75">
      <c r="A293" s="18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</row>
    <row r="294" spans="1:31" ht="12.75">
      <c r="A294" s="18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</row>
    <row r="295" spans="1:31" ht="12.75">
      <c r="A295" s="18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</row>
    <row r="296" spans="1:31" ht="12.75">
      <c r="A296" s="18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</row>
    <row r="297" spans="1:31" ht="12.75">
      <c r="A297" s="18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</row>
    <row r="298" spans="1:31" ht="12.75">
      <c r="A298" s="18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</row>
    <row r="299" spans="1:31" ht="12.75">
      <c r="A299" s="18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</row>
    <row r="300" spans="1:31" ht="12.75">
      <c r="A300" s="18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</row>
    <row r="301" spans="1:31" ht="12.75">
      <c r="A301" s="18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</row>
    <row r="302" spans="1:31" ht="12.75">
      <c r="A302" s="18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</row>
    <row r="303" spans="1:31" ht="12.75">
      <c r="A303" s="18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</row>
    <row r="304" spans="1:31" ht="12.75">
      <c r="A304" s="18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</row>
    <row r="305" spans="1:31" ht="12.75">
      <c r="A305" s="18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</row>
    <row r="306" spans="1:31" ht="12.75">
      <c r="A306" s="18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</row>
    <row r="307" spans="1:31" ht="12.75">
      <c r="A307" s="18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</row>
    <row r="308" spans="1:31" ht="12.75">
      <c r="A308" s="18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</row>
    <row r="309" spans="1:31" ht="12.75">
      <c r="A309" s="18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</row>
    <row r="310" spans="1:31" ht="12.75">
      <c r="A310" s="18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</row>
    <row r="311" spans="1:31" ht="12.75">
      <c r="A311" s="18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</row>
    <row r="312" spans="1:31" ht="12.75">
      <c r="A312" s="18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</row>
    <row r="313" spans="1:31" ht="12.75">
      <c r="A313" s="18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</row>
    <row r="314" spans="1:31" ht="12.75">
      <c r="A314" s="18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</row>
    <row r="315" spans="1:31" ht="12.75">
      <c r="A315" s="18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</row>
    <row r="316" spans="1:31" ht="12.75">
      <c r="A316" s="18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</row>
    <row r="317" spans="1:31" ht="12.75">
      <c r="A317" s="18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</row>
    <row r="318" spans="1:31" ht="12.75">
      <c r="A318" s="18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</row>
    <row r="319" spans="1:31" ht="12.75">
      <c r="A319" s="18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</row>
    <row r="320" spans="1:31" ht="12.75">
      <c r="A320" s="18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</row>
    <row r="321" spans="1:31" ht="12.75">
      <c r="A321" s="18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</row>
    <row r="322" spans="1:31" ht="12.75">
      <c r="A322" s="18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</row>
    <row r="323" spans="1:31" ht="12.75">
      <c r="A323" s="18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</row>
    <row r="324" spans="1:31" ht="12.75">
      <c r="A324" s="18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</row>
    <row r="325" spans="1:31" ht="12.75">
      <c r="A325" s="18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</row>
    <row r="326" spans="1:31" ht="12.75">
      <c r="A326" s="18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</row>
    <row r="327" spans="1:31" ht="12.75">
      <c r="A327" s="18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</row>
    <row r="328" spans="1:31" ht="12.75">
      <c r="A328" s="18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</row>
    <row r="329" spans="1:31" ht="12.75">
      <c r="A329" s="18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</row>
    <row r="330" spans="1:31" ht="12.75">
      <c r="A330" s="18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</row>
    <row r="331" spans="1:31" ht="12.75">
      <c r="A331" s="18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</row>
    <row r="332" spans="1:31" ht="12.75">
      <c r="A332" s="18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</row>
    <row r="333" spans="1:31" ht="12.75">
      <c r="A333" s="18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</row>
    <row r="334" spans="1:31" ht="12.75">
      <c r="A334" s="18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</row>
    <row r="335" spans="1:31" ht="12.75">
      <c r="A335" s="18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</row>
    <row r="336" spans="1:31" ht="12.75">
      <c r="A336" s="18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</row>
    <row r="337" spans="1:31" ht="12.75">
      <c r="A337" s="18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</row>
    <row r="338" spans="1:31" ht="12.75">
      <c r="A338" s="18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</row>
    <row r="339" spans="1:31" ht="12.75">
      <c r="A339" s="18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</row>
    <row r="340" spans="1:31" ht="12.75">
      <c r="A340" s="18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</row>
    <row r="341" spans="1:31" ht="12.75">
      <c r="A341" s="18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</row>
    <row r="342" spans="1:31" ht="12.75">
      <c r="A342" s="18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</row>
    <row r="343" spans="1:31" ht="12.75">
      <c r="A343" s="18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</row>
    <row r="344" spans="1:31" ht="12.75">
      <c r="A344" s="18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</row>
    <row r="345" spans="1:31" ht="12.75">
      <c r="A345" s="18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</row>
    <row r="346" spans="1:31" ht="12.75">
      <c r="A346" s="18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</row>
    <row r="347" spans="1:31" ht="12.75">
      <c r="A347" s="18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</row>
    <row r="348" spans="1:31" ht="12.75">
      <c r="A348" s="18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</row>
    <row r="349" spans="1:31" ht="12.75">
      <c r="A349" s="18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</row>
    <row r="350" spans="1:31" ht="12.75">
      <c r="A350" s="18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</row>
    <row r="351" spans="1:31" ht="12.75">
      <c r="A351" s="18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</row>
    <row r="352" spans="1:31" ht="12.75">
      <c r="A352" s="18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</row>
    <row r="353" spans="1:31" ht="12.75">
      <c r="A353" s="18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</row>
    <row r="354" spans="1:31" ht="12.75">
      <c r="A354" s="18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</row>
    <row r="355" spans="1:31" ht="12.75">
      <c r="A355" s="18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</row>
    <row r="356" spans="1:31" ht="12.75">
      <c r="A356" s="18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</row>
    <row r="357" spans="1:31" ht="12.75">
      <c r="A357" s="18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</row>
    <row r="358" spans="1:31" ht="12.75">
      <c r="A358" s="18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</row>
    <row r="359" spans="1:31" ht="12.75">
      <c r="A359" s="18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</row>
    <row r="360" spans="1:31" ht="12.75">
      <c r="A360" s="18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</row>
    <row r="361" spans="1:31" ht="12.75">
      <c r="A361" s="18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</row>
    <row r="362" spans="1:31" ht="12.75">
      <c r="A362" s="18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</row>
    <row r="363" spans="1:31" ht="12.75">
      <c r="A363" s="18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</row>
    <row r="364" spans="1:31" ht="12.75">
      <c r="A364" s="18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</row>
    <row r="365" spans="1:31" ht="12.75">
      <c r="A365" s="18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</row>
    <row r="366" spans="1:31" ht="12.75">
      <c r="A366" s="18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</row>
    <row r="367" spans="1:31" ht="12.75">
      <c r="A367" s="18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</row>
    <row r="368" spans="1:31" ht="12.75">
      <c r="A368" s="18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</row>
    <row r="369" spans="1:31" ht="12.75">
      <c r="A369" s="18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</row>
    <row r="370" spans="1:31" ht="12.75">
      <c r="A370" s="18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</row>
    <row r="371" spans="1:31" ht="12.75">
      <c r="A371" s="18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</row>
    <row r="372" spans="1:31" ht="12.75">
      <c r="A372" s="18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</row>
    <row r="373" spans="1:31" ht="12.75">
      <c r="A373" s="18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</row>
    <row r="374" spans="1:31" ht="12.75">
      <c r="A374" s="18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</row>
    <row r="375" spans="1:31" ht="12.75">
      <c r="A375" s="18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</row>
    <row r="376" spans="1:31" ht="12.75">
      <c r="A376" s="18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</row>
    <row r="377" spans="1:31" ht="12.75">
      <c r="A377" s="18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</row>
    <row r="378" spans="1:31" ht="12.75">
      <c r="A378" s="18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</row>
    <row r="379" spans="1:31" ht="12.75">
      <c r="A379" s="18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</row>
    <row r="380" spans="1:31" ht="12.75">
      <c r="A380" s="18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1" ht="12.75">
      <c r="A381" s="18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1" ht="12.75">
      <c r="A382" s="18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1" ht="12.75">
      <c r="A383" s="18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1" ht="12.75">
      <c r="A384" s="18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ht="12.75">
      <c r="A385" s="18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ht="12.75">
      <c r="A386" s="18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ht="12.75">
      <c r="A387" s="18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ht="12.75">
      <c r="A388" s="18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ht="12.75">
      <c r="A389" s="18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ht="12.75">
      <c r="A390" s="18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ht="12.75">
      <c r="A391" s="18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ht="12.75">
      <c r="A392" s="18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ht="12.75">
      <c r="A393" s="18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ht="12.75">
      <c r="A394" s="18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ht="12.75">
      <c r="A395" s="18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ht="12.75">
      <c r="A396" s="18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ht="12.75">
      <c r="A397" s="18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ht="12.75">
      <c r="A398" s="18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ht="12.75">
      <c r="A399" s="18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ht="12.75">
      <c r="A400" s="18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ht="12.75">
      <c r="A401" s="18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ht="12.75">
      <c r="A402" s="18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ht="12.75">
      <c r="A403" s="18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ht="12.75">
      <c r="A404" s="18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ht="12.75">
      <c r="A405" s="18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ht="12.75">
      <c r="A406" s="18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ht="12.75">
      <c r="A407" s="18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ht="12.75">
      <c r="A408" s="18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ht="12.75">
      <c r="A409" s="18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ht="12.75">
      <c r="A410" s="18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ht="12.75">
      <c r="A411" s="18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ht="12.75">
      <c r="A412" s="18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ht="12.75">
      <c r="A413" s="18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ht="12.75">
      <c r="A414" s="18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ht="12.75">
      <c r="A415" s="18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ht="12.75">
      <c r="A416" s="18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ht="12.75">
      <c r="A417" s="18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ht="12.75">
      <c r="A418" s="18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ht="12.75">
      <c r="A419" s="18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ht="12.75">
      <c r="A420" s="18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ht="12.75">
      <c r="A421" s="18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ht="12.75">
      <c r="A422" s="18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ht="12.75">
      <c r="A423" s="18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ht="12.75">
      <c r="A424" s="18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ht="12.75">
      <c r="A425" s="18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ht="12.75">
      <c r="A426" s="18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ht="12.75">
      <c r="A427" s="18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ht="12.75">
      <c r="A428" s="18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ht="12.75">
      <c r="A429" s="18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ht="12.75">
      <c r="A430" s="18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ht="12.75">
      <c r="A431" s="18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ht="12.75">
      <c r="A432" s="18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ht="12.75">
      <c r="A433" s="18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ht="12.75">
      <c r="A434" s="18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ht="12.75">
      <c r="A435" s="18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ht="12.75">
      <c r="A436" s="18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ht="12.75">
      <c r="A437" s="18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ht="12.75">
      <c r="A438" s="18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ht="12.75">
      <c r="A439" s="18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ht="12.75">
      <c r="A440" s="18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ht="12.75">
      <c r="A441" s="18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ht="12.75">
      <c r="A442" s="18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ht="12.75">
      <c r="A443" s="18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ht="12.75">
      <c r="A444" s="18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ht="12.75">
      <c r="A445" s="18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ht="12.75">
      <c r="A446" s="18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ht="12.75">
      <c r="A447" s="18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ht="12.75">
      <c r="A448" s="18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ht="12.75">
      <c r="A449" s="18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ht="12.75">
      <c r="A450" s="18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ht="12.75">
      <c r="A451" s="18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ht="12.75">
      <c r="A452" s="18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ht="12.75">
      <c r="A453" s="18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ht="12.75">
      <c r="A454" s="18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ht="12.75">
      <c r="A455" s="18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ht="12.75">
      <c r="A456" s="18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ht="12.75">
      <c r="A457" s="18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ht="12.75">
      <c r="A458" s="18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ht="12.75">
      <c r="A459" s="18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ht="12.75">
      <c r="A460" s="18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ht="12.75">
      <c r="A461" s="18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ht="12.75">
      <c r="A462" s="18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ht="12.75">
      <c r="A463" s="18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ht="12.75">
      <c r="A464" s="18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ht="12.75">
      <c r="A465" s="18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ht="12.75">
      <c r="A466" s="18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ht="12.75">
      <c r="A467" s="18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ht="12.75">
      <c r="A468" s="18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ht="12.75">
      <c r="A469" s="18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ht="12.75">
      <c r="A470" s="18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ht="12.75">
      <c r="A471" s="18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ht="12.75">
      <c r="A472" s="18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ht="12.75">
      <c r="A473" s="18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ht="12.75">
      <c r="A474" s="18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ht="12.75">
      <c r="A475" s="18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ht="12.75">
      <c r="A476" s="18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ht="12.75">
      <c r="A477" s="18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ht="12.75">
      <c r="A478" s="18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ht="12.75">
      <c r="A479" s="18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ht="12.75">
      <c r="A480" s="18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ht="12.75">
      <c r="A481" s="18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ht="12.75">
      <c r="A482" s="18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ht="12.75">
      <c r="A483" s="18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ht="12.75">
      <c r="A484" s="18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ht="12.75">
      <c r="A485" s="18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ht="12.75">
      <c r="A486" s="18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ht="12.75">
      <c r="A487" s="18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ht="12.75">
      <c r="A488" s="18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ht="12.75">
      <c r="A489" s="18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ht="12.75">
      <c r="A490" s="18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ht="12.75">
      <c r="A491" s="18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ht="12.75">
      <c r="A492" s="18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ht="12.75">
      <c r="A493" s="18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ht="12.75">
      <c r="A494" s="18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ht="12.75">
      <c r="A495" s="18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ht="12.75">
      <c r="A496" s="18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ht="12.75">
      <c r="A497" s="18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ht="12.75">
      <c r="A498" s="18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ht="12.75">
      <c r="A499" s="18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ht="12.75">
      <c r="A500" s="18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ht="12.75">
      <c r="A501" s="18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ht="12.75">
      <c r="A502" s="18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ht="12.75">
      <c r="A503" s="18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ht="12.75">
      <c r="A504" s="18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ht="12.75">
      <c r="A505" s="18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ht="12.75">
      <c r="A506" s="18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ht="12.75">
      <c r="A507" s="18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ht="12.75">
      <c r="A508" s="18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ht="12.75">
      <c r="A509" s="18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ht="12.75">
      <c r="A510" s="18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  <row r="511" spans="1:31" ht="12.75">
      <c r="A511" s="18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</row>
    <row r="512" spans="1:31" ht="12.75">
      <c r="A512" s="18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</row>
    <row r="513" spans="1:31" ht="12.75">
      <c r="A513" s="18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</row>
    <row r="514" spans="1:31" ht="12.75">
      <c r="A514" s="18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</row>
    <row r="515" spans="1:31" ht="12.75">
      <c r="A515" s="18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</row>
    <row r="516" spans="1:31" ht="12.75">
      <c r="A516" s="18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</row>
    <row r="517" spans="1:31" ht="12.75">
      <c r="A517" s="18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</row>
    <row r="518" spans="1:31" ht="12.75">
      <c r="A518" s="18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</row>
    <row r="519" spans="1:31" ht="12.75">
      <c r="A519" s="18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</row>
    <row r="520" spans="1:31" ht="12.75">
      <c r="A520" s="18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</row>
    <row r="521" spans="1:31" ht="12.75">
      <c r="A521" s="18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</row>
    <row r="522" spans="1:31" ht="12.75">
      <c r="A522" s="18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</row>
    <row r="523" spans="1:31" ht="12.75">
      <c r="A523" s="18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</row>
    <row r="524" spans="1:31" ht="12.75">
      <c r="A524" s="18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</row>
    <row r="525" spans="1:31" ht="12.75">
      <c r="A525" s="18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</row>
    <row r="526" spans="1:31" ht="12.75">
      <c r="A526" s="18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</row>
    <row r="527" spans="1:31" ht="12.75">
      <c r="A527" s="18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</row>
    <row r="528" spans="1:31" ht="12.75">
      <c r="A528" s="18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</row>
    <row r="529" spans="1:31" ht="12.75">
      <c r="A529" s="18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</row>
    <row r="530" spans="1:31" ht="12.75">
      <c r="A530" s="18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</row>
    <row r="531" spans="1:31" ht="12.75">
      <c r="A531" s="18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</row>
    <row r="532" spans="1:31" ht="12.75">
      <c r="A532" s="18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</row>
    <row r="533" spans="1:31" ht="12.75">
      <c r="A533" s="18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</row>
    <row r="534" spans="1:31" ht="12.75">
      <c r="A534" s="18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</row>
    <row r="535" spans="1:31" ht="12.75">
      <c r="A535" s="18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</row>
    <row r="536" spans="1:31" ht="12.75">
      <c r="A536" s="18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</row>
    <row r="537" spans="1:31" ht="12.75">
      <c r="A537" s="18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</row>
    <row r="538" spans="1:31" ht="12.75">
      <c r="A538" s="18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</row>
    <row r="539" spans="1:31" ht="12.75">
      <c r="A539" s="18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</row>
    <row r="540" spans="1:31" ht="12.75">
      <c r="A540" s="18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</row>
    <row r="541" spans="1:31" ht="12.75">
      <c r="A541" s="18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</row>
    <row r="542" spans="1:31" ht="12.75">
      <c r="A542" s="18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</row>
    <row r="543" spans="1:31" ht="12.75">
      <c r="A543" s="18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</row>
    <row r="544" spans="1:31" ht="12.75">
      <c r="A544" s="18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</row>
    <row r="545" spans="1:31" ht="12.75">
      <c r="A545" s="18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</row>
    <row r="546" spans="1:31" ht="12.75">
      <c r="A546" s="18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</row>
    <row r="547" spans="1:31" ht="12.75">
      <c r="A547" s="18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</row>
    <row r="548" spans="1:31" ht="12.75">
      <c r="A548" s="18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</row>
    <row r="549" spans="1:31" ht="12.75">
      <c r="A549" s="18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</row>
    <row r="550" spans="1:31" ht="12.75">
      <c r="A550" s="18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</row>
    <row r="551" spans="1:31" ht="12.75">
      <c r="A551" s="18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</row>
    <row r="552" spans="1:31" ht="12.75">
      <c r="A552" s="18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</row>
    <row r="553" spans="1:31" ht="12.75">
      <c r="A553" s="18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</row>
    <row r="554" spans="1:31" ht="12.75">
      <c r="A554" s="18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</row>
    <row r="555" spans="1:31" ht="12.75">
      <c r="A555" s="18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</row>
    <row r="556" spans="1:31" ht="12.75">
      <c r="A556" s="18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</row>
    <row r="557" spans="1:31" ht="12.75">
      <c r="A557" s="18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</row>
    <row r="558" spans="1:31" ht="12.75">
      <c r="A558" s="18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</row>
    <row r="559" spans="1:31" ht="12.75">
      <c r="A559" s="18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</row>
    <row r="560" spans="1:31" ht="12.75">
      <c r="A560" s="18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</row>
    <row r="561" spans="1:31" ht="12.75">
      <c r="A561" s="18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</row>
    <row r="562" spans="1:31" ht="12.75">
      <c r="A562" s="18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</row>
    <row r="563" spans="1:31" ht="12.75">
      <c r="A563" s="18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</row>
    <row r="564" spans="1:31" ht="12.75">
      <c r="A564" s="18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</row>
    <row r="565" spans="1:31" ht="12.75">
      <c r="A565" s="18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</row>
    <row r="566" spans="1:31" ht="12.75">
      <c r="A566" s="18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</row>
    <row r="567" spans="1:31" ht="12.75">
      <c r="A567" s="18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</row>
    <row r="568" spans="1:31" ht="12.75">
      <c r="A568" s="18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</row>
    <row r="569" spans="1:31" ht="12.75">
      <c r="A569" s="18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</row>
    <row r="570" spans="1:31" ht="12.75">
      <c r="A570" s="18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</row>
    <row r="571" spans="1:31" ht="12.75">
      <c r="A571" s="18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</row>
    <row r="572" spans="1:31" ht="12.75">
      <c r="A572" s="18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</row>
    <row r="573" spans="1:31" ht="12.75">
      <c r="A573" s="18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</row>
    <row r="574" spans="1:31" ht="12.75">
      <c r="A574" s="18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</row>
    <row r="575" spans="1:31" ht="12.75">
      <c r="A575" s="18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</row>
    <row r="576" spans="1:31" ht="12.75">
      <c r="A576" s="18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</row>
    <row r="577" spans="1:31" ht="12.75">
      <c r="A577" s="18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</row>
    <row r="578" spans="1:31" ht="12.75">
      <c r="A578" s="18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</row>
    <row r="579" spans="1:31" ht="12.75">
      <c r="A579" s="18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</row>
    <row r="580" spans="1:31" ht="12.75">
      <c r="A580" s="18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</row>
    <row r="581" spans="1:31" ht="12.75">
      <c r="A581" s="18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</row>
    <row r="582" spans="1:31" ht="12.75">
      <c r="A582" s="18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</row>
    <row r="583" spans="1:31" ht="12.75">
      <c r="A583" s="18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</row>
    <row r="584" spans="1:31" ht="12.75">
      <c r="A584" s="18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</row>
    <row r="585" spans="1:31" ht="12.75">
      <c r="A585" s="18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</row>
    <row r="586" spans="1:31" ht="12.75">
      <c r="A586" s="18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</row>
    <row r="587" spans="1:31" ht="12.75">
      <c r="A587" s="18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</row>
    <row r="588" spans="1:31" ht="12.75">
      <c r="A588" s="18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</row>
    <row r="589" spans="1:31" ht="12.75">
      <c r="A589" s="18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</row>
    <row r="590" spans="1:31" ht="12.75">
      <c r="A590" s="18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</row>
    <row r="591" spans="1:31" ht="12.75">
      <c r="A591" s="18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</row>
    <row r="592" spans="1:31" ht="12.75">
      <c r="A592" s="18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</row>
    <row r="593" spans="1:31" ht="12.75">
      <c r="A593" s="18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</row>
    <row r="594" spans="1:31" ht="12.75">
      <c r="A594" s="18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</row>
    <row r="595" spans="1:31" ht="12.75">
      <c r="A595" s="18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</row>
    <row r="596" spans="1:31" ht="12.75">
      <c r="A596" s="18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</row>
    <row r="597" spans="1:31" ht="12.75">
      <c r="A597" s="18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</row>
    <row r="598" spans="1:31" ht="12.75">
      <c r="A598" s="18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</row>
    <row r="599" spans="1:31" ht="12.75">
      <c r="A599" s="18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</row>
    <row r="600" spans="1:31" ht="12.75">
      <c r="A600" s="18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</row>
    <row r="601" spans="1:31" ht="12.75">
      <c r="A601" s="18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</row>
    <row r="602" spans="1:31" ht="12.75">
      <c r="A602" s="18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</row>
    <row r="603" spans="1:31" ht="12.75">
      <c r="A603" s="18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</row>
    <row r="604" spans="1:31" ht="12.75">
      <c r="A604" s="18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</row>
    <row r="605" spans="1:31" ht="12.75">
      <c r="A605" s="18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</row>
    <row r="606" spans="1:31" ht="12.75">
      <c r="A606" s="18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</row>
    <row r="607" spans="1:31" ht="12.75">
      <c r="A607" s="18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</row>
    <row r="608" spans="1:31" ht="12.75">
      <c r="A608" s="18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</row>
    <row r="609" spans="1:31" ht="12.75">
      <c r="A609" s="18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</row>
    <row r="610" spans="1:31" ht="12.75">
      <c r="A610" s="18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</row>
    <row r="611" spans="1:31" ht="12.75">
      <c r="A611" s="18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</row>
    <row r="612" spans="1:31" ht="12.75">
      <c r="A612" s="18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</row>
    <row r="613" spans="1:31" ht="12.75">
      <c r="A613" s="18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</row>
    <row r="614" spans="1:31" ht="12.75">
      <c r="A614" s="18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</row>
    <row r="615" spans="1:31" ht="12.75">
      <c r="A615" s="18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</row>
    <row r="616" spans="1:31" ht="12.75">
      <c r="A616" s="18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</row>
    <row r="617" spans="1:31" ht="12.75">
      <c r="A617" s="18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</row>
    <row r="618" spans="1:31" ht="12.75">
      <c r="A618" s="18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</row>
    <row r="619" spans="1:31" ht="12.75">
      <c r="A619" s="18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</row>
    <row r="620" spans="1:31" ht="12.75">
      <c r="A620" s="18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</row>
    <row r="621" spans="1:31" ht="12.75">
      <c r="A621" s="18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</row>
    <row r="622" spans="1:31" ht="12.75">
      <c r="A622" s="18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</row>
    <row r="623" spans="1:31" ht="12.75">
      <c r="A623" s="18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</row>
    <row r="624" spans="1:31" ht="12.75">
      <c r="A624" s="18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</row>
    <row r="625" spans="1:31" ht="12.75">
      <c r="A625" s="18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</row>
    <row r="626" spans="1:31" ht="12.75">
      <c r="A626" s="18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</row>
    <row r="627" spans="1:31" ht="12.75">
      <c r="A627" s="18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</row>
    <row r="628" spans="1:31" ht="12.75">
      <c r="A628" s="18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</row>
    <row r="629" spans="1:31" ht="12.75">
      <c r="A629" s="18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</row>
    <row r="630" spans="1:31" ht="12.75">
      <c r="A630" s="18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</row>
    <row r="631" spans="1:31" ht="12.75">
      <c r="A631" s="18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</row>
    <row r="632" spans="1:31" ht="12.75">
      <c r="A632" s="18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</row>
    <row r="633" spans="1:31" ht="12.75">
      <c r="A633" s="18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</row>
    <row r="634" spans="1:31" ht="12.75">
      <c r="A634" s="18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</row>
    <row r="635" spans="1:31" ht="12.75">
      <c r="A635" s="18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</row>
    <row r="636" spans="1:31" ht="12.75">
      <c r="A636" s="18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</row>
    <row r="637" spans="1:31" ht="12.75">
      <c r="A637" s="18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</row>
    <row r="638" spans="1:31" ht="12.75">
      <c r="A638" s="18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</row>
    <row r="639" spans="1:31" ht="12.75">
      <c r="A639" s="18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</row>
    <row r="640" spans="1:31" ht="12.75">
      <c r="A640" s="18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</row>
    <row r="641" spans="1:31" ht="12.75">
      <c r="A641" s="18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</row>
    <row r="642" spans="1:31" ht="12.75">
      <c r="A642" s="18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</row>
    <row r="643" spans="1:31" ht="12.75">
      <c r="A643" s="18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</row>
    <row r="644" spans="1:31" ht="12.75">
      <c r="A644" s="18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</row>
    <row r="645" spans="1:31" ht="12.75">
      <c r="A645" s="18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</row>
    <row r="646" spans="1:31" ht="12.75">
      <c r="A646" s="18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</row>
    <row r="647" spans="1:31" ht="12.75">
      <c r="A647" s="18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</row>
    <row r="648" spans="1:31" ht="12.75">
      <c r="A648" s="18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</row>
    <row r="649" spans="1:31" ht="12.75">
      <c r="A649" s="18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</row>
    <row r="650" spans="1:31" ht="12.75">
      <c r="A650" s="18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</row>
    <row r="651" spans="1:31" ht="12.75">
      <c r="A651" s="18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</row>
    <row r="652" spans="1:31" ht="12.75">
      <c r="A652" s="18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</row>
    <row r="653" spans="1:31" ht="12.75">
      <c r="A653" s="18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</row>
    <row r="654" spans="1:31" ht="12.75">
      <c r="A654" s="18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</row>
    <row r="655" spans="1:31" ht="12.75">
      <c r="A655" s="18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</row>
    <row r="656" spans="1:31" ht="12.75">
      <c r="A656" s="18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</row>
    <row r="657" spans="1:31" ht="12.75">
      <c r="A657" s="18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</row>
    <row r="658" spans="1:31" ht="12.75">
      <c r="A658" s="18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</row>
    <row r="659" spans="1:31" ht="12.75">
      <c r="A659" s="18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</row>
    <row r="660" spans="1:31" ht="12.75">
      <c r="A660" s="18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</row>
    <row r="661" spans="1:31" ht="12.75">
      <c r="A661" s="18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</row>
    <row r="662" spans="1:31" ht="12.75">
      <c r="A662" s="18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</row>
    <row r="663" spans="1:31" ht="12.75">
      <c r="A663" s="18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</row>
    <row r="664" spans="1:31" ht="12.75">
      <c r="A664" s="18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</row>
    <row r="665" spans="1:31" ht="12.75">
      <c r="A665" s="18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</row>
    <row r="666" spans="1:31" ht="12.75">
      <c r="A666" s="18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</row>
    <row r="667" spans="1:31" ht="12.75">
      <c r="A667" s="18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</row>
    <row r="668" spans="1:31" ht="12.75">
      <c r="A668" s="18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</row>
    <row r="669" spans="1:31" ht="12.75">
      <c r="A669" s="18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</row>
    <row r="670" spans="1:31" ht="12.75">
      <c r="A670" s="18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</row>
    <row r="671" spans="1:31" ht="12.75">
      <c r="A671" s="18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</row>
    <row r="672" spans="1:31" ht="12.75">
      <c r="A672" s="18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</row>
    <row r="673" spans="1:31" ht="12.75">
      <c r="A673" s="18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</row>
    <row r="674" spans="1:31" ht="12.75">
      <c r="A674" s="18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</row>
    <row r="675" spans="1:31" ht="12.75">
      <c r="A675" s="18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</row>
    <row r="676" spans="1:31" ht="12.75">
      <c r="A676" s="18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</row>
    <row r="677" spans="1:31" ht="12.75">
      <c r="A677" s="18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</row>
    <row r="678" spans="1:31" ht="12.75">
      <c r="A678" s="18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</row>
    <row r="679" spans="1:31" ht="12.75">
      <c r="A679" s="18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</row>
    <row r="680" spans="1:31" ht="12.75">
      <c r="A680" s="18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</row>
    <row r="681" spans="1:31" ht="12.75">
      <c r="A681" s="18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</row>
    <row r="682" spans="1:31" ht="12.75">
      <c r="A682" s="18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</row>
    <row r="683" spans="1:31" ht="12.75">
      <c r="A683" s="18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</row>
    <row r="684" spans="1:31" ht="12.75">
      <c r="A684" s="18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</row>
    <row r="685" spans="1:31" ht="12.75">
      <c r="A685" s="18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</row>
    <row r="686" spans="1:31" ht="12.75">
      <c r="A686" s="18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</row>
    <row r="687" spans="1:31" ht="12.75">
      <c r="A687" s="18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</row>
    <row r="688" spans="1:31" ht="12.75">
      <c r="A688" s="18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</row>
    <row r="689" spans="1:31" ht="12.75">
      <c r="A689" s="18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</row>
    <row r="690" spans="1:31" ht="12.75">
      <c r="A690" s="18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</row>
    <row r="691" spans="1:31" ht="12.75">
      <c r="A691" s="18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</row>
    <row r="692" spans="1:31" ht="12.75">
      <c r="A692" s="18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</row>
    <row r="693" spans="1:31" ht="12.75">
      <c r="A693" s="18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</row>
    <row r="694" spans="1:31" ht="12.75">
      <c r="A694" s="18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</row>
    <row r="695" spans="1:31" ht="12.75">
      <c r="A695" s="18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</row>
    <row r="696" spans="1:31" ht="12.75">
      <c r="A696" s="18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</row>
    <row r="697" spans="1:31" ht="12.75">
      <c r="A697" s="18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</row>
    <row r="698" spans="1:31" ht="12.75">
      <c r="A698" s="18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</row>
    <row r="699" spans="1:31" ht="12.75">
      <c r="A699" s="18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</row>
    <row r="700" spans="1:31" ht="12.75">
      <c r="A700" s="18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</row>
    <row r="701" spans="1:31" ht="12.75">
      <c r="A701" s="18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</row>
    <row r="702" spans="1:31" ht="12.75">
      <c r="A702" s="18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</row>
    <row r="703" spans="1:31" ht="12.75">
      <c r="A703" s="18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</row>
    <row r="704" spans="1:31" ht="12.75">
      <c r="A704" s="18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</row>
    <row r="705" spans="1:31" ht="12.75">
      <c r="A705" s="18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</row>
    <row r="706" spans="1:31" ht="12.75">
      <c r="A706" s="18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</row>
    <row r="707" spans="1:31" ht="12.75">
      <c r="A707" s="18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</row>
    <row r="708" spans="1:31" ht="12.75">
      <c r="A708" s="18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</row>
    <row r="709" spans="1:31" ht="12.75">
      <c r="A709" s="18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</row>
    <row r="710" spans="1:31" ht="12.75">
      <c r="A710" s="18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</row>
    <row r="711" spans="1:31" ht="12.75">
      <c r="A711" s="18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</row>
    <row r="712" spans="1:31" ht="12.75">
      <c r="A712" s="18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</row>
    <row r="713" spans="1:31" ht="12.75">
      <c r="A713" s="18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</row>
    <row r="714" spans="1:31" ht="12.75">
      <c r="A714" s="18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</row>
    <row r="715" spans="1:31" ht="12.75">
      <c r="A715" s="18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</row>
    <row r="716" spans="1:31" ht="12.75">
      <c r="A716" s="18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</row>
    <row r="717" spans="1:31" ht="12.75">
      <c r="A717" s="18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</row>
    <row r="718" spans="1:31" ht="12.75">
      <c r="A718" s="18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</row>
    <row r="719" spans="1:31" ht="12.75">
      <c r="A719" s="18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</row>
    <row r="720" spans="1:31" ht="12.75">
      <c r="A720" s="18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</row>
    <row r="721" spans="1:31" ht="12.75">
      <c r="A721" s="18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</row>
    <row r="722" spans="1:31" ht="12.75">
      <c r="A722" s="18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</row>
    <row r="723" spans="1:31" ht="12.75">
      <c r="A723" s="18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</row>
    <row r="724" spans="1:31" ht="12.75">
      <c r="A724" s="18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</row>
    <row r="725" spans="1:31" ht="12.75">
      <c r="A725" s="18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</row>
    <row r="726" spans="1:31" ht="12.75">
      <c r="A726" s="18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</row>
    <row r="727" spans="1:31" ht="12.75">
      <c r="A727" s="18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</row>
    <row r="728" spans="1:31" ht="12.75">
      <c r="A728" s="18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</row>
    <row r="729" spans="1:31" ht="12.75">
      <c r="A729" s="18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</row>
    <row r="730" spans="1:31" ht="12.75">
      <c r="A730" s="18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</row>
    <row r="731" spans="1:31" ht="12.75">
      <c r="A731" s="18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</row>
    <row r="732" spans="1:31" ht="12.75">
      <c r="A732" s="18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</row>
    <row r="733" spans="1:31" ht="12.75">
      <c r="A733" s="18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</row>
    <row r="734" spans="1:31" ht="12.75">
      <c r="A734" s="18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</row>
    <row r="735" spans="1:31" ht="12.75">
      <c r="A735" s="18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</row>
    <row r="736" spans="1:31" ht="12.75">
      <c r="A736" s="18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</row>
    <row r="737" spans="1:31" ht="12.75">
      <c r="A737" s="18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</row>
    <row r="738" spans="1:31" ht="12.75">
      <c r="A738" s="18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</row>
    <row r="739" spans="1:31" ht="12.75">
      <c r="A739" s="18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</row>
    <row r="740" spans="1:31" ht="12.75">
      <c r="A740" s="18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</row>
    <row r="741" spans="1:31" ht="12.75">
      <c r="A741" s="18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</row>
    <row r="742" spans="1:31" ht="12.75">
      <c r="A742" s="18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</row>
    <row r="743" spans="1:31" ht="12.75">
      <c r="A743" s="18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</row>
    <row r="744" spans="1:31" ht="12.75">
      <c r="A744" s="18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</row>
    <row r="745" spans="1:31" ht="12.75">
      <c r="A745" s="18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</row>
    <row r="746" spans="1:31" ht="12.75">
      <c r="A746" s="18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</row>
    <row r="747" spans="1:31" ht="12.75">
      <c r="A747" s="18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</row>
    <row r="748" spans="1:31" ht="12.75">
      <c r="A748" s="18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</row>
    <row r="749" spans="1:31" ht="12.75">
      <c r="A749" s="18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</row>
    <row r="750" spans="1:31" ht="12.75">
      <c r="A750" s="18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</row>
    <row r="751" spans="1:31" ht="12.75">
      <c r="A751" s="18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</row>
    <row r="752" spans="1:31" ht="12.75">
      <c r="A752" s="18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</row>
    <row r="753" spans="1:31" ht="12.75">
      <c r="A753" s="18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</row>
    <row r="754" spans="1:31" ht="12.75">
      <c r="A754" s="18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</row>
    <row r="755" spans="1:31" ht="12.75">
      <c r="A755" s="18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</row>
    <row r="756" spans="1:31" ht="12.75">
      <c r="A756" s="18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</row>
    <row r="757" spans="1:31" ht="12.75">
      <c r="A757" s="18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</row>
    <row r="758" spans="1:31" ht="12.75">
      <c r="A758" s="18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</row>
    <row r="759" spans="1:31" ht="12.75">
      <c r="A759" s="18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</row>
    <row r="760" spans="1:31" ht="12.75">
      <c r="A760" s="18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</row>
    <row r="761" spans="1:31" ht="12.75">
      <c r="A761" s="18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</row>
    <row r="762" spans="1:31" ht="12.75">
      <c r="A762" s="18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</row>
    <row r="763" spans="1:31" ht="12.75">
      <c r="A763" s="18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</row>
    <row r="764" spans="1:31" ht="12.75">
      <c r="A764" s="18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</row>
    <row r="765" spans="1:31" ht="12.75">
      <c r="A765" s="18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</row>
    <row r="766" spans="1:31" ht="12.75">
      <c r="A766" s="18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</row>
    <row r="767" spans="1:31" ht="12.75">
      <c r="A767" s="18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</row>
    <row r="768" spans="1:31" ht="12.75">
      <c r="A768" s="18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</row>
    <row r="769" spans="1:31" ht="12.75">
      <c r="A769" s="18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</row>
    <row r="770" spans="1:31" ht="12.75">
      <c r="A770" s="18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</row>
    <row r="771" spans="1:31" ht="12.75">
      <c r="A771" s="18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</row>
    <row r="772" spans="1:31" ht="12.75">
      <c r="A772" s="18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</row>
    <row r="773" spans="1:31" ht="12.75">
      <c r="A773" s="18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</row>
    <row r="774" spans="1:31" ht="12.75">
      <c r="A774" s="18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</row>
    <row r="775" spans="1:31" ht="12.75">
      <c r="A775" s="18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</row>
    <row r="776" spans="1:31" ht="12.75">
      <c r="A776" s="18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</row>
    <row r="777" spans="1:31" ht="12.75">
      <c r="A777" s="18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</row>
    <row r="778" spans="1:31" ht="12.75">
      <c r="A778" s="18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</row>
    <row r="779" spans="1:31" ht="12.75">
      <c r="A779" s="18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</row>
    <row r="780" spans="1:31" ht="12.75">
      <c r="A780" s="18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</row>
    <row r="781" spans="1:31" ht="12.75">
      <c r="A781" s="18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</row>
    <row r="782" spans="1:31" ht="12.75">
      <c r="A782" s="18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</row>
    <row r="783" spans="1:31" ht="12.75">
      <c r="A783" s="18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</row>
    <row r="784" spans="1:31" ht="12.75">
      <c r="A784" s="18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</row>
    <row r="785" spans="1:31" ht="12.75">
      <c r="A785" s="18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</row>
    <row r="786" spans="1:31" ht="12.75">
      <c r="A786" s="18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</row>
    <row r="787" spans="1:31" ht="12.75">
      <c r="A787" s="18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</row>
    <row r="788" spans="1:31" ht="12.75">
      <c r="A788" s="18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</row>
    <row r="789" spans="1:31" ht="12.75">
      <c r="A789" s="18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</row>
    <row r="790" spans="1:31" ht="12.75">
      <c r="A790" s="18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</row>
    <row r="791" spans="1:31" ht="12.75">
      <c r="A791" s="18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</row>
    <row r="792" spans="1:31" ht="12.75">
      <c r="A792" s="18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</row>
    <row r="793" spans="1:31" ht="12.75">
      <c r="A793" s="18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</row>
    <row r="794" spans="1:31" ht="12.75">
      <c r="A794" s="18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</row>
    <row r="795" spans="1:31" ht="12.75">
      <c r="A795" s="18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</row>
    <row r="796" spans="1:31" ht="12.75">
      <c r="A796" s="18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</row>
    <row r="797" spans="1:31" ht="12.75">
      <c r="A797" s="18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</row>
    <row r="798" spans="1:31" ht="12.75">
      <c r="A798" s="18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</row>
    <row r="799" spans="1:31" ht="12.75">
      <c r="A799" s="18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</row>
    <row r="800" spans="1:31" ht="12.75">
      <c r="A800" s="18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</row>
    <row r="801" spans="1:31" ht="12.75">
      <c r="A801" s="18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</row>
    <row r="802" spans="1:31" ht="12.75">
      <c r="A802" s="18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</row>
    <row r="803" spans="1:31" ht="12.75">
      <c r="A803" s="18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</row>
    <row r="804" spans="1:31" ht="12.75">
      <c r="A804" s="18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</row>
    <row r="805" spans="1:31" ht="12.75">
      <c r="A805" s="18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</row>
    <row r="806" spans="1:31" ht="12.75">
      <c r="A806" s="18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</row>
    <row r="807" spans="1:31" ht="12.75">
      <c r="A807" s="18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</row>
    <row r="808" spans="1:31" ht="12.75">
      <c r="A808" s="18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</row>
    <row r="809" spans="1:31" ht="12.75">
      <c r="A809" s="18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</row>
    <row r="810" spans="1:31" ht="12.75">
      <c r="A810" s="18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</row>
    <row r="811" spans="1:31" ht="12.75">
      <c r="A811" s="18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</row>
    <row r="812" spans="1:31" ht="12.75">
      <c r="A812" s="18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</row>
    <row r="813" spans="1:31" ht="12.75">
      <c r="A813" s="18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</row>
    <row r="814" spans="1:31" ht="12.75">
      <c r="A814" s="18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</row>
    <row r="815" spans="1:31" ht="12.75">
      <c r="A815" s="18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</row>
    <row r="816" spans="1:31" ht="12.75">
      <c r="A816" s="18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</row>
    <row r="817" spans="1:31" ht="12.75">
      <c r="A817" s="18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</row>
    <row r="818" spans="1:31" ht="12.75">
      <c r="A818" s="18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</row>
    <row r="819" spans="1:31" ht="12.75">
      <c r="A819" s="18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</row>
    <row r="820" spans="1:31" ht="12.75">
      <c r="A820" s="18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</row>
    <row r="821" spans="1:31" ht="12.75">
      <c r="A821" s="18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</row>
    <row r="822" spans="1:31" ht="12.75">
      <c r="A822" s="18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</row>
    <row r="823" spans="1:31" ht="12.75">
      <c r="A823" s="18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</row>
    <row r="824" spans="1:31" ht="12.75">
      <c r="A824" s="18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</row>
    <row r="825" spans="1:31" ht="12.75">
      <c r="A825" s="18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</row>
    <row r="826" spans="1:31" ht="12.75">
      <c r="A826" s="18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</row>
    <row r="827" spans="1:31" ht="12.75">
      <c r="A827" s="18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</row>
    <row r="828" spans="1:31" ht="12.75">
      <c r="A828" s="18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</row>
    <row r="829" spans="1:31" ht="12.75">
      <c r="A829" s="18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</row>
    <row r="830" spans="1:31" ht="12.75">
      <c r="A830" s="18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</row>
    <row r="831" spans="1:31" ht="12.75">
      <c r="A831" s="18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</row>
    <row r="832" spans="1:31" ht="12.75">
      <c r="A832" s="18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</row>
    <row r="833" spans="1:31" ht="12.75">
      <c r="A833" s="18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</row>
    <row r="834" spans="1:31" ht="12.75">
      <c r="A834" s="18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</row>
    <row r="835" spans="1:31" ht="12.75">
      <c r="A835" s="18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</row>
    <row r="836" spans="1:31" ht="12.75">
      <c r="A836" s="18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</row>
    <row r="837" spans="1:31" ht="12.75">
      <c r="A837" s="18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</row>
    <row r="838" spans="1:31" ht="12.75">
      <c r="A838" s="18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</row>
    <row r="839" spans="1:31" ht="12.75">
      <c r="A839" s="18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</row>
    <row r="840" spans="1:31" ht="12.75">
      <c r="A840" s="18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</row>
    <row r="841" spans="1:31" ht="12.75">
      <c r="A841" s="18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</row>
    <row r="842" spans="1:31" ht="12.75">
      <c r="A842" s="18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</row>
    <row r="843" spans="1:31" ht="12.75">
      <c r="A843" s="18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</row>
    <row r="844" spans="1:31" ht="12.75">
      <c r="A844" s="18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</row>
    <row r="845" spans="1:31" ht="12.75">
      <c r="A845" s="18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</row>
    <row r="846" spans="1:31" ht="12.75">
      <c r="A846" s="18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</row>
    <row r="847" spans="1:31" ht="12.75">
      <c r="A847" s="18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</row>
    <row r="848" spans="1:31" ht="12.75">
      <c r="A848" s="18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</row>
    <row r="849" spans="1:31" ht="12.75">
      <c r="A849" s="18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</row>
    <row r="850" spans="1:31" ht="12.75">
      <c r="A850" s="18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</row>
    <row r="851" spans="1:31" ht="12.75">
      <c r="A851" s="18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</row>
    <row r="852" spans="1:31" ht="12.75">
      <c r="A852" s="18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</row>
    <row r="853" spans="1:31" ht="12.75">
      <c r="A853" s="18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</row>
    <row r="854" spans="1:31" ht="12.75">
      <c r="A854" s="18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</row>
    <row r="855" spans="1:31" ht="12.75">
      <c r="A855" s="18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</row>
    <row r="856" spans="1:31" ht="12.75">
      <c r="A856" s="18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</row>
    <row r="857" spans="1:31" ht="12.75">
      <c r="A857" s="18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</row>
    <row r="858" spans="1:31" ht="12.75">
      <c r="A858" s="18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</row>
    <row r="859" spans="1:31" ht="12.75">
      <c r="A859" s="18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</row>
    <row r="860" spans="1:31" ht="12.75">
      <c r="A860" s="18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</row>
    <row r="861" spans="1:31" ht="12.75">
      <c r="A861" s="18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</row>
    <row r="862" spans="1:31" ht="12.75">
      <c r="A862" s="18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</row>
    <row r="863" spans="1:31" ht="12.75">
      <c r="A863" s="18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</row>
    <row r="864" spans="1:31" ht="12.75">
      <c r="A864" s="18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</row>
    <row r="865" spans="1:31" ht="12.75">
      <c r="A865" s="18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</row>
    <row r="866" spans="1:31" ht="12.75">
      <c r="A866" s="18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</row>
    <row r="867" spans="1:31" ht="12.75">
      <c r="A867" s="18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</row>
    <row r="868" spans="1:31" ht="12.75">
      <c r="A868" s="18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</row>
    <row r="869" spans="1:31" ht="12.75">
      <c r="A869" s="18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</row>
    <row r="870" spans="1:31" ht="12.75">
      <c r="A870" s="18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</row>
    <row r="871" spans="1:31" ht="12.75">
      <c r="A871" s="18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</row>
    <row r="872" spans="1:31" ht="12.75">
      <c r="A872" s="18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</row>
    <row r="873" spans="1:31" ht="12.75">
      <c r="A873" s="18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</row>
    <row r="874" spans="1:31" ht="12.75">
      <c r="A874" s="18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</row>
    <row r="875" spans="1:31" ht="12.75">
      <c r="A875" s="18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</row>
    <row r="876" spans="1:31" ht="12.75">
      <c r="A876" s="18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</row>
    <row r="877" spans="1:31" ht="12.75">
      <c r="A877" s="18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</row>
    <row r="878" spans="1:31" ht="12.75">
      <c r="A878" s="18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</row>
    <row r="879" spans="1:31" ht="12.75">
      <c r="A879" s="18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</row>
    <row r="880" spans="1:31" ht="12.75">
      <c r="A880" s="18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</row>
    <row r="881" spans="1:31" ht="12.75">
      <c r="A881" s="18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</row>
    <row r="882" spans="1:31" ht="12.75">
      <c r="A882" s="18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</row>
    <row r="883" spans="1:31" ht="12.75">
      <c r="A883" s="18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</row>
    <row r="884" spans="1:31" ht="12.75">
      <c r="A884" s="18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</row>
    <row r="885" spans="1:31" ht="12.75">
      <c r="A885" s="18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</row>
    <row r="886" spans="1:31" ht="12.75">
      <c r="A886" s="18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</row>
    <row r="887" spans="1:31" ht="12.75">
      <c r="A887" s="18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</row>
    <row r="888" spans="1:31" ht="12.75">
      <c r="A888" s="18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</row>
    <row r="889" spans="1:31" ht="12.75">
      <c r="A889" s="18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</row>
    <row r="890" spans="1:31" ht="12.75">
      <c r="A890" s="18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</row>
    <row r="891" spans="1:31" ht="12.75">
      <c r="A891" s="18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</row>
    <row r="892" spans="1:31" ht="12.75">
      <c r="A892" s="18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</row>
    <row r="893" spans="1:31" ht="12.75">
      <c r="A893" s="18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</row>
    <row r="894" spans="1:31" ht="12.75">
      <c r="A894" s="18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</row>
    <row r="895" spans="1:31" ht="12.75">
      <c r="A895" s="18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</row>
    <row r="896" spans="1:31" ht="12.75">
      <c r="A896" s="18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</row>
    <row r="897" spans="1:31" ht="12.75">
      <c r="A897" s="18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</row>
    <row r="898" spans="1:31" ht="12.75">
      <c r="A898" s="18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</row>
    <row r="899" spans="1:31" ht="12.75">
      <c r="A899" s="18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</row>
    <row r="900" spans="1:31" ht="12.75">
      <c r="A900" s="18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</row>
    <row r="901" spans="1:31" ht="12.75">
      <c r="A901" s="18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</row>
    <row r="902" spans="1:31" ht="12.75">
      <c r="A902" s="18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</row>
    <row r="903" spans="1:31" ht="12.75">
      <c r="A903" s="18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</row>
    <row r="904" spans="1:31" ht="12.75">
      <c r="A904" s="18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</row>
    <row r="905" spans="1:31" ht="12.75">
      <c r="A905" s="18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</row>
    <row r="906" spans="1:31" ht="12.75">
      <c r="A906" s="18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</row>
    <row r="907" spans="1:31" ht="12.75">
      <c r="A907" s="18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</row>
    <row r="908" spans="1:31" ht="12.75">
      <c r="A908" s="18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</row>
    <row r="909" spans="1:31" ht="12.75">
      <c r="A909" s="18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</row>
    <row r="910" spans="1:31" ht="12.75">
      <c r="A910" s="18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</row>
    <row r="911" spans="1:31" ht="12.75">
      <c r="A911" s="18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</row>
    <row r="912" spans="1:31" ht="12.75">
      <c r="A912" s="18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</row>
    <row r="913" spans="1:31" ht="12.75">
      <c r="A913" s="18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</row>
    <row r="914" spans="1:31" ht="12.75">
      <c r="A914" s="18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</row>
    <row r="915" spans="1:31" ht="12.75">
      <c r="A915" s="18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</row>
    <row r="916" spans="1:31" ht="12.75">
      <c r="A916" s="18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</row>
    <row r="917" spans="1:31" ht="12.75">
      <c r="A917" s="18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</row>
    <row r="918" spans="1:31" ht="12.75">
      <c r="A918" s="18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</row>
    <row r="919" spans="1:31" ht="12.75">
      <c r="A919" s="18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</row>
    <row r="920" spans="1:31" ht="12.75">
      <c r="A920" s="18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</row>
    <row r="921" spans="1:31" ht="12.75">
      <c r="A921" s="18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</row>
    <row r="922" spans="1:31" ht="12.75">
      <c r="A922" s="18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</row>
    <row r="923" spans="1:31" ht="12.75">
      <c r="A923" s="18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</row>
    <row r="924" spans="1:31" ht="12.75">
      <c r="A924" s="18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</row>
    <row r="925" spans="1:31" ht="12.75">
      <c r="A925" s="18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</row>
    <row r="926" spans="1:31" ht="12.75">
      <c r="A926" s="18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</row>
    <row r="927" spans="1:31" ht="12.75">
      <c r="A927" s="18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</row>
    <row r="928" spans="1:31" ht="12.75">
      <c r="A928" s="18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</row>
    <row r="929" spans="1:31" ht="12.75">
      <c r="A929" s="18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</row>
    <row r="930" spans="1:31" ht="12.75">
      <c r="A930" s="18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</row>
    <row r="931" spans="1:31" ht="12.75">
      <c r="A931" s="18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</row>
    <row r="932" spans="1:31" ht="12.75">
      <c r="A932" s="18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</row>
    <row r="933" spans="1:31" ht="12.75">
      <c r="A933" s="18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</row>
    <row r="934" spans="1:31" ht="12.75">
      <c r="A934" s="18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</row>
    <row r="935" spans="1:31" ht="12.75">
      <c r="A935" s="18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</row>
    <row r="936" spans="1:31" ht="12.75">
      <c r="A936" s="18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</row>
    <row r="937" spans="1:31" ht="12.75">
      <c r="A937" s="18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</row>
    <row r="938" spans="1:31" ht="12.75">
      <c r="A938" s="18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</row>
    <row r="939" spans="1:31" ht="12.75">
      <c r="A939" s="18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</row>
    <row r="940" spans="1:31" ht="12.75">
      <c r="A940" s="18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</row>
    <row r="941" spans="1:31" ht="12.75">
      <c r="A941" s="18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</row>
    <row r="942" spans="1:31" ht="12.75">
      <c r="A942" s="18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</row>
    <row r="943" spans="1:31" ht="12.75">
      <c r="A943" s="18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</row>
    <row r="944" spans="1:31" ht="12.75">
      <c r="A944" s="18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</row>
    <row r="945" spans="1:31" ht="12.75">
      <c r="A945" s="18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</row>
    <row r="946" spans="1:31" ht="12.75">
      <c r="A946" s="18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</row>
    <row r="947" spans="1:31" ht="12.75">
      <c r="A947" s="18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</row>
    <row r="948" spans="1:31" ht="12.75">
      <c r="A948" s="18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</row>
    <row r="949" spans="1:31" ht="12.75">
      <c r="A949" s="18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</row>
    <row r="950" spans="1:31" ht="12.75">
      <c r="A950" s="18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</row>
    <row r="951" spans="1:31" ht="12.75">
      <c r="A951" s="18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</row>
    <row r="952" spans="1:31" ht="12.75">
      <c r="A952" s="18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</row>
    <row r="953" spans="1:31" ht="12.75">
      <c r="A953" s="18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</row>
    <row r="954" spans="1:31" ht="12.75">
      <c r="A954" s="18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</row>
    <row r="955" spans="1:31" ht="12.75">
      <c r="A955" s="18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</row>
    <row r="956" spans="1:31" ht="12.75">
      <c r="A956" s="18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</row>
    <row r="957" spans="1:31" ht="12.75">
      <c r="A957" s="18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</row>
    <row r="958" spans="1:31" ht="12.75">
      <c r="A958" s="18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</row>
    <row r="959" spans="1:31" ht="12.75">
      <c r="A959" s="18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</row>
    <row r="960" spans="1:31" ht="12.75">
      <c r="A960" s="18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</row>
    <row r="961" spans="1:31" ht="12.75">
      <c r="A961" s="18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</row>
    <row r="962" spans="1:31" ht="12.75">
      <c r="A962" s="18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</row>
    <row r="963" spans="1:31" ht="12.75">
      <c r="A963" s="18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</row>
    <row r="964" spans="1:31" ht="12.75">
      <c r="A964" s="18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</row>
    <row r="965" spans="1:31" ht="12.75">
      <c r="A965" s="18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</row>
    <row r="966" spans="1:31" ht="12.75">
      <c r="A966" s="18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</row>
    <row r="967" spans="1:31" ht="12.75">
      <c r="A967" s="18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</row>
    <row r="968" spans="1:31" ht="12.75">
      <c r="A968" s="18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</row>
    <row r="969" spans="1:31" ht="12.75">
      <c r="A969" s="18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</row>
    <row r="970" spans="1:31" ht="12.75">
      <c r="A970" s="18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</row>
    <row r="971" spans="1:31" ht="12.75">
      <c r="A971" s="18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</row>
    <row r="972" spans="1:31" ht="12.75">
      <c r="A972" s="18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</row>
    <row r="973" spans="1:31" ht="12.75">
      <c r="A973" s="18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</row>
    <row r="974" spans="1:31" ht="12.75">
      <c r="A974" s="18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</row>
    <row r="975" spans="1:31" ht="12.75">
      <c r="A975" s="18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</row>
    <row r="976" spans="1:31" ht="12.75">
      <c r="A976" s="18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</row>
    <row r="977" spans="1:31" ht="12.75">
      <c r="A977" s="18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</row>
    <row r="978" spans="1:31" ht="12.75">
      <c r="A978" s="18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</row>
    <row r="979" spans="1:31" ht="12.75">
      <c r="A979" s="18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</row>
    <row r="980" spans="1:31" ht="12.75">
      <c r="A980" s="18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</row>
    <row r="981" spans="1:31" ht="12.75">
      <c r="A981" s="18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</row>
    <row r="982" spans="1:31" ht="12.75">
      <c r="A982" s="18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</row>
    <row r="983" spans="1:31" ht="12.75">
      <c r="A983" s="18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</row>
    <row r="984" spans="1:31" ht="12.75">
      <c r="A984" s="18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</row>
    <row r="985" spans="1:31" ht="12.75">
      <c r="A985" s="18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</row>
    <row r="986" spans="1:31" ht="12.75">
      <c r="A986" s="18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</row>
    <row r="987" spans="1:31" ht="12.75">
      <c r="A987" s="18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</row>
    <row r="988" spans="1:31" ht="12.75">
      <c r="A988" s="18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</row>
    <row r="989" spans="1:31" ht="12.75">
      <c r="A989" s="18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</row>
    <row r="990" spans="1:31" ht="12.75">
      <c r="A990" s="18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</row>
    <row r="991" spans="1:31" ht="12.75">
      <c r="A991" s="18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</row>
    <row r="992" spans="1:31" ht="12.75">
      <c r="A992" s="18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</row>
    <row r="993" spans="1:31" ht="12.75">
      <c r="A993" s="18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</row>
    <row r="994" spans="1:31" ht="12.75">
      <c r="A994" s="18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</row>
    <row r="995" spans="1:31" ht="12.75">
      <c r="A995" s="18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</row>
    <row r="996" spans="1:31" ht="12.75">
      <c r="A996" s="18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</row>
    <row r="997" spans="1:31" ht="12.75">
      <c r="A997" s="18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</row>
    <row r="998" spans="1:31" ht="12.75">
      <c r="A998" s="18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</row>
    <row r="999" spans="1:31" ht="12.75">
      <c r="A999" s="18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</row>
    <row r="1000" spans="1:31" ht="12.75">
      <c r="A1000" s="18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</row>
    <row r="1001" spans="1:31" ht="12.75">
      <c r="A1001" s="18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</row>
    <row r="1002" spans="1:31" ht="12.75">
      <c r="A1002" s="18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</row>
    <row r="1003" spans="1:31" ht="12.75">
      <c r="A1003" s="18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</row>
    <row r="1004" spans="1:31" ht="12.75">
      <c r="A1004" s="18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</row>
    <row r="1005" spans="1:31" ht="12.75">
      <c r="A1005" s="18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</row>
    <row r="1006" spans="1:31" ht="12.75">
      <c r="A1006" s="18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</row>
    <row r="1007" spans="1:31" ht="12.75">
      <c r="A1007" s="18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</row>
    <row r="1008" spans="1:31" ht="12.75">
      <c r="A1008" s="18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</row>
  </sheetData>
  <mergeCells count="12">
    <mergeCell ref="C184:AE184"/>
    <mergeCell ref="A3:A24"/>
    <mergeCell ref="A70:A92"/>
    <mergeCell ref="A1:B2"/>
    <mergeCell ref="A48:A69"/>
    <mergeCell ref="A25:A47"/>
    <mergeCell ref="C1:AE1"/>
    <mergeCell ref="A93:A114"/>
    <mergeCell ref="A115:A137"/>
    <mergeCell ref="A138:A159"/>
    <mergeCell ref="A160:A181"/>
    <mergeCell ref="B109:C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1011"/>
  <sheetViews>
    <sheetView topLeftCell="A176" workbookViewId="0">
      <selection activeCell="AE205" sqref="B182:AE205"/>
    </sheetView>
  </sheetViews>
  <sheetFormatPr defaultColWidth="12.5703125" defaultRowHeight="15.75" customHeight="1"/>
  <cols>
    <col min="1" max="1" width="7.42578125" customWidth="1"/>
    <col min="2" max="2" width="41.42578125" customWidth="1"/>
    <col min="3" max="32" width="7.42578125" customWidth="1"/>
  </cols>
  <sheetData>
    <row r="1" spans="1:32">
      <c r="A1" s="64" t="s">
        <v>8</v>
      </c>
      <c r="B1" s="62"/>
      <c r="C1" s="65" t="s">
        <v>9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2" ht="15.75" customHeight="1">
      <c r="A2" s="62"/>
      <c r="B2" s="62"/>
      <c r="C2" s="38">
        <v>0</v>
      </c>
      <c r="D2" s="38">
        <v>1</v>
      </c>
      <c r="E2" s="38">
        <v>2</v>
      </c>
      <c r="F2" s="38">
        <v>3</v>
      </c>
      <c r="G2" s="38">
        <v>4</v>
      </c>
      <c r="H2" s="38">
        <v>5</v>
      </c>
      <c r="I2" s="38">
        <v>6</v>
      </c>
      <c r="J2" s="38">
        <v>7</v>
      </c>
      <c r="K2" s="38">
        <v>8</v>
      </c>
      <c r="L2" s="38">
        <v>9</v>
      </c>
      <c r="M2" s="38">
        <v>10</v>
      </c>
      <c r="N2" s="38">
        <v>11</v>
      </c>
      <c r="O2" s="38">
        <v>12</v>
      </c>
      <c r="P2" s="38">
        <v>13</v>
      </c>
      <c r="Q2" s="38">
        <v>14</v>
      </c>
      <c r="R2" s="38">
        <v>15</v>
      </c>
      <c r="S2" s="38">
        <v>16</v>
      </c>
      <c r="T2" s="38">
        <v>17</v>
      </c>
      <c r="U2" s="38">
        <v>18</v>
      </c>
      <c r="V2" s="38">
        <v>19</v>
      </c>
      <c r="W2" s="38">
        <v>20</v>
      </c>
      <c r="X2" s="38">
        <v>21</v>
      </c>
      <c r="Y2" s="38">
        <v>22</v>
      </c>
      <c r="Z2" s="38">
        <v>23</v>
      </c>
      <c r="AA2" s="38">
        <v>24</v>
      </c>
      <c r="AB2" s="38">
        <v>25</v>
      </c>
      <c r="AC2" s="38">
        <v>26</v>
      </c>
      <c r="AD2" s="38">
        <v>27</v>
      </c>
      <c r="AE2" s="39" t="s">
        <v>10</v>
      </c>
      <c r="AF2" s="40"/>
    </row>
    <row r="3" spans="1:32" ht="15.75" customHeight="1">
      <c r="A3" s="61">
        <v>27</v>
      </c>
      <c r="B3" s="39" t="s">
        <v>11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38">
        <v>0</v>
      </c>
      <c r="AF3" s="38"/>
    </row>
    <row r="4" spans="1:32" ht="15.75" customHeight="1">
      <c r="A4" s="62"/>
      <c r="B4" s="39" t="s">
        <v>12</v>
      </c>
      <c r="C4" s="38">
        <v>1</v>
      </c>
      <c r="D4" s="40"/>
      <c r="E4" s="40"/>
      <c r="F4" s="38">
        <v>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38">
        <v>3</v>
      </c>
      <c r="AF4" s="38"/>
    </row>
    <row r="5" spans="1:32" ht="15.75" customHeight="1">
      <c r="A5" s="62"/>
      <c r="B5" s="39" t="s">
        <v>13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38">
        <v>0</v>
      </c>
      <c r="AF5" s="38"/>
    </row>
    <row r="6" spans="1:32" ht="15.75" customHeight="1">
      <c r="A6" s="62"/>
      <c r="B6" s="39" t="s">
        <v>14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38">
        <v>0</v>
      </c>
      <c r="AF6" s="38"/>
    </row>
    <row r="7" spans="1:32" ht="15.75" customHeight="1">
      <c r="A7" s="62"/>
      <c r="B7" s="39" t="s">
        <v>15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38">
        <v>0</v>
      </c>
      <c r="AF7" s="38"/>
    </row>
    <row r="8" spans="1:32" ht="15.75" customHeight="1">
      <c r="A8" s="62"/>
      <c r="B8" s="39" t="s">
        <v>16</v>
      </c>
      <c r="C8" s="40"/>
      <c r="D8" s="40"/>
      <c r="E8" s="40"/>
      <c r="F8" s="40"/>
      <c r="G8" s="38">
        <v>1</v>
      </c>
      <c r="H8" s="40"/>
      <c r="I8" s="40"/>
      <c r="J8" s="40"/>
      <c r="K8" s="38">
        <v>1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38">
        <v>2</v>
      </c>
      <c r="AF8" s="38"/>
    </row>
    <row r="9" spans="1:32">
      <c r="A9" s="62"/>
      <c r="B9" s="39" t="s">
        <v>17</v>
      </c>
      <c r="C9" s="41"/>
      <c r="D9" s="42">
        <v>1</v>
      </c>
      <c r="E9" s="41"/>
      <c r="F9" s="42">
        <v>10</v>
      </c>
      <c r="G9" s="42">
        <v>8</v>
      </c>
      <c r="H9" s="42">
        <v>2</v>
      </c>
      <c r="I9" s="42">
        <v>1</v>
      </c>
      <c r="J9" s="42">
        <v>2</v>
      </c>
      <c r="K9" s="41"/>
      <c r="L9" s="41"/>
      <c r="M9" s="41"/>
      <c r="N9" s="41"/>
      <c r="O9" s="41"/>
      <c r="P9" s="41"/>
      <c r="Q9" s="41"/>
      <c r="R9" s="41"/>
      <c r="S9" s="41"/>
      <c r="T9" s="42">
        <v>1</v>
      </c>
      <c r="U9" s="41"/>
      <c r="V9" s="42">
        <v>1</v>
      </c>
      <c r="W9" s="41"/>
      <c r="X9" s="41"/>
      <c r="Y9" s="41"/>
      <c r="Z9" s="41"/>
      <c r="AA9" s="41"/>
      <c r="AB9" s="41"/>
      <c r="AC9" s="41"/>
      <c r="AD9" s="41"/>
      <c r="AE9" s="38">
        <v>26</v>
      </c>
      <c r="AF9" s="38"/>
    </row>
    <row r="10" spans="1:32">
      <c r="A10" s="62"/>
      <c r="B10" s="39" t="s">
        <v>18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38">
        <v>0</v>
      </c>
      <c r="AF10" s="38"/>
    </row>
    <row r="11" spans="1:32" ht="15.75" customHeight="1">
      <c r="A11" s="62"/>
      <c r="B11" s="40" t="s">
        <v>19</v>
      </c>
      <c r="D11" s="43"/>
      <c r="E11" s="43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38">
        <v>0</v>
      </c>
      <c r="AF11" s="38"/>
    </row>
    <row r="12" spans="1:32">
      <c r="A12" s="62"/>
      <c r="B12" s="39" t="s">
        <v>20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38">
        <v>0</v>
      </c>
      <c r="AF12" s="38"/>
    </row>
    <row r="13" spans="1:32">
      <c r="A13" s="62"/>
      <c r="B13" s="39" t="s">
        <v>21</v>
      </c>
      <c r="C13" s="41"/>
      <c r="D13" s="41"/>
      <c r="E13" s="41"/>
      <c r="F13" s="41"/>
      <c r="G13" s="42">
        <v>4</v>
      </c>
      <c r="H13" s="41"/>
      <c r="I13" s="41"/>
      <c r="J13" s="42">
        <v>1</v>
      </c>
      <c r="K13" s="42">
        <v>1</v>
      </c>
      <c r="L13" s="41"/>
      <c r="M13" s="41"/>
      <c r="N13" s="41"/>
      <c r="O13" s="41"/>
      <c r="P13" s="41"/>
      <c r="Q13" s="42">
        <v>1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38">
        <v>7</v>
      </c>
      <c r="AF13" s="38"/>
    </row>
    <row r="14" spans="1:32">
      <c r="A14" s="62"/>
      <c r="B14" s="39" t="s">
        <v>22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38">
        <v>0</v>
      </c>
      <c r="AF14" s="38"/>
    </row>
    <row r="15" spans="1:32">
      <c r="A15" s="62"/>
      <c r="B15" s="39" t="s">
        <v>23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38">
        <v>0</v>
      </c>
      <c r="AF15" s="38"/>
    </row>
    <row r="16" spans="1:32">
      <c r="A16" s="62"/>
      <c r="B16" s="39" t="s">
        <v>24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38">
        <v>0</v>
      </c>
      <c r="AF16" s="38"/>
    </row>
    <row r="17" spans="1:32">
      <c r="A17" s="62"/>
      <c r="B17" s="39" t="s">
        <v>25</v>
      </c>
      <c r="C17" s="41"/>
      <c r="D17" s="41"/>
      <c r="E17" s="41"/>
      <c r="F17" s="42">
        <v>1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38">
        <v>1</v>
      </c>
      <c r="AF17" s="38"/>
    </row>
    <row r="18" spans="1:32">
      <c r="A18" s="62"/>
      <c r="B18" s="39" t="s">
        <v>26</v>
      </c>
      <c r="C18" s="41"/>
      <c r="D18" s="42">
        <v>2</v>
      </c>
      <c r="E18" s="41"/>
      <c r="F18" s="42">
        <v>13</v>
      </c>
      <c r="G18" s="42">
        <v>13</v>
      </c>
      <c r="H18" s="42">
        <v>5</v>
      </c>
      <c r="I18" s="42">
        <v>2</v>
      </c>
      <c r="J18" s="42">
        <v>5</v>
      </c>
      <c r="K18" s="42">
        <v>4</v>
      </c>
      <c r="L18" s="42">
        <v>1</v>
      </c>
      <c r="M18" s="41"/>
      <c r="N18" s="41"/>
      <c r="O18" s="41"/>
      <c r="P18" s="41"/>
      <c r="Q18" s="41"/>
      <c r="R18" s="41"/>
      <c r="S18" s="41"/>
      <c r="T18" s="42">
        <v>1</v>
      </c>
      <c r="U18" s="41"/>
      <c r="V18" s="41"/>
      <c r="W18" s="41"/>
      <c r="X18" s="42">
        <v>1</v>
      </c>
      <c r="Y18" s="41"/>
      <c r="Z18" s="41"/>
      <c r="AA18" s="41"/>
      <c r="AB18" s="41"/>
      <c r="AC18" s="41"/>
      <c r="AD18" s="41"/>
      <c r="AE18" s="38">
        <v>47</v>
      </c>
      <c r="AF18" s="38"/>
    </row>
    <row r="19" spans="1:32">
      <c r="A19" s="62"/>
      <c r="B19" s="39" t="s">
        <v>27</v>
      </c>
      <c r="C19" s="38">
        <v>4</v>
      </c>
      <c r="D19" s="38">
        <v>4</v>
      </c>
      <c r="E19" s="38">
        <v>5</v>
      </c>
      <c r="F19" s="38">
        <v>77</v>
      </c>
      <c r="G19" s="38">
        <v>93</v>
      </c>
      <c r="H19" s="38">
        <v>22</v>
      </c>
      <c r="I19" s="38">
        <v>3</v>
      </c>
      <c r="J19" s="38">
        <v>32</v>
      </c>
      <c r="K19" s="38">
        <v>23</v>
      </c>
      <c r="L19" s="38">
        <v>3</v>
      </c>
      <c r="M19" s="40"/>
      <c r="N19" s="41"/>
      <c r="O19" s="40"/>
      <c r="P19" s="40"/>
      <c r="Q19" s="40"/>
      <c r="R19" s="40"/>
      <c r="S19" s="38">
        <v>1</v>
      </c>
      <c r="T19" s="40"/>
      <c r="U19" s="40"/>
      <c r="V19" s="38">
        <v>2</v>
      </c>
      <c r="W19" s="41"/>
      <c r="X19" s="38">
        <v>1</v>
      </c>
      <c r="Y19" s="40"/>
      <c r="Z19" s="38">
        <v>2</v>
      </c>
      <c r="AA19" s="41"/>
      <c r="AB19" s="41"/>
      <c r="AC19" s="41"/>
      <c r="AD19" s="41"/>
      <c r="AE19" s="38">
        <v>272</v>
      </c>
      <c r="AF19" s="38"/>
    </row>
    <row r="20" spans="1:32">
      <c r="A20" s="62"/>
      <c r="B20" s="39" t="s">
        <v>28</v>
      </c>
      <c r="C20" s="38">
        <v>11</v>
      </c>
      <c r="D20" s="40"/>
      <c r="E20" s="38">
        <v>1</v>
      </c>
      <c r="F20" s="38">
        <v>39</v>
      </c>
      <c r="G20" s="38">
        <v>36</v>
      </c>
      <c r="H20" s="38">
        <v>19</v>
      </c>
      <c r="I20" s="38">
        <v>2</v>
      </c>
      <c r="J20" s="38">
        <v>13</v>
      </c>
      <c r="K20" s="38">
        <v>10</v>
      </c>
      <c r="L20" s="42">
        <v>1</v>
      </c>
      <c r="M20" s="41"/>
      <c r="N20" s="41"/>
      <c r="O20" s="41"/>
      <c r="P20" s="41"/>
      <c r="Q20" s="42">
        <v>1</v>
      </c>
      <c r="R20" s="42">
        <v>1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38">
        <v>134</v>
      </c>
      <c r="AF20" s="38"/>
    </row>
    <row r="21" spans="1:32">
      <c r="A21" s="62"/>
      <c r="B21" s="40" t="s">
        <v>29</v>
      </c>
      <c r="D21" s="40"/>
      <c r="E21" s="40"/>
      <c r="F21" s="40"/>
      <c r="G21" s="40"/>
      <c r="H21" s="40"/>
      <c r="I21" s="40"/>
      <c r="J21" s="40"/>
      <c r="K21" s="40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38">
        <v>0</v>
      </c>
      <c r="AF21" s="38"/>
    </row>
    <row r="22" spans="1:32">
      <c r="A22" s="62"/>
      <c r="B22" s="39" t="s">
        <v>30</v>
      </c>
      <c r="C22" s="40"/>
      <c r="D22" s="40"/>
      <c r="E22" s="40"/>
      <c r="F22" s="40"/>
      <c r="G22" s="40"/>
      <c r="H22" s="40"/>
      <c r="I22" s="40"/>
      <c r="J22" s="40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38">
        <v>0</v>
      </c>
      <c r="AF22" s="38"/>
    </row>
    <row r="23" spans="1:32">
      <c r="A23" s="62"/>
      <c r="B23" s="39" t="s">
        <v>31</v>
      </c>
      <c r="C23" s="40"/>
      <c r="D23" s="40"/>
      <c r="E23" s="40"/>
      <c r="F23" s="40"/>
      <c r="G23" s="40"/>
      <c r="H23" s="40"/>
      <c r="I23" s="40"/>
      <c r="J23" s="40"/>
      <c r="K23" s="40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38">
        <v>0</v>
      </c>
      <c r="AF23" s="38"/>
    </row>
    <row r="24" spans="1:32">
      <c r="A24" s="62"/>
      <c r="B24" s="39" t="s">
        <v>10</v>
      </c>
      <c r="C24" s="42">
        <v>16</v>
      </c>
      <c r="D24" s="42">
        <v>7</v>
      </c>
      <c r="E24" s="42">
        <v>6</v>
      </c>
      <c r="F24" s="42">
        <v>142</v>
      </c>
      <c r="G24" s="42">
        <v>155</v>
      </c>
      <c r="H24" s="42">
        <v>48</v>
      </c>
      <c r="I24" s="42">
        <v>8</v>
      </c>
      <c r="J24" s="42">
        <v>53</v>
      </c>
      <c r="K24" s="42">
        <v>39</v>
      </c>
      <c r="L24" s="42">
        <v>5</v>
      </c>
      <c r="M24" s="42">
        <v>0</v>
      </c>
      <c r="N24" s="42">
        <v>0</v>
      </c>
      <c r="O24" s="42">
        <v>0</v>
      </c>
      <c r="P24" s="42">
        <v>0</v>
      </c>
      <c r="Q24" s="42">
        <v>2</v>
      </c>
      <c r="R24" s="42">
        <v>1</v>
      </c>
      <c r="S24" s="42">
        <v>1</v>
      </c>
      <c r="T24" s="42">
        <v>2</v>
      </c>
      <c r="U24" s="42">
        <v>0</v>
      </c>
      <c r="V24" s="42">
        <v>3</v>
      </c>
      <c r="W24" s="42">
        <v>0</v>
      </c>
      <c r="X24" s="42">
        <v>2</v>
      </c>
      <c r="Y24" s="42">
        <v>0</v>
      </c>
      <c r="Z24" s="42">
        <v>2</v>
      </c>
      <c r="AA24" s="42">
        <v>0</v>
      </c>
      <c r="AB24" s="42">
        <v>0</v>
      </c>
      <c r="AC24" s="42">
        <v>0</v>
      </c>
      <c r="AD24" s="42">
        <v>0</v>
      </c>
      <c r="AE24" s="42">
        <v>492</v>
      </c>
      <c r="AF24" s="42"/>
    </row>
    <row r="25" spans="1:32" ht="15.75" customHeight="1">
      <c r="A25" s="61">
        <v>26</v>
      </c>
      <c r="B25" s="39" t="s">
        <v>11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38">
        <v>0</v>
      </c>
      <c r="AF25" s="38"/>
    </row>
    <row r="26" spans="1:32" ht="15.75" customHeight="1">
      <c r="A26" s="62"/>
      <c r="B26" s="39" t="s">
        <v>12</v>
      </c>
      <c r="C26" s="40"/>
      <c r="D26" s="40"/>
      <c r="E26" s="40"/>
      <c r="F26" s="38">
        <v>1</v>
      </c>
      <c r="G26" s="38">
        <v>2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38">
        <v>3</v>
      </c>
      <c r="AF26" s="38"/>
    </row>
    <row r="27" spans="1:32" ht="15.75" customHeight="1">
      <c r="A27" s="62"/>
      <c r="B27" s="39" t="s">
        <v>13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38">
        <v>0</v>
      </c>
      <c r="AF27" s="38"/>
    </row>
    <row r="28" spans="1:32" ht="15.75" customHeight="1">
      <c r="A28" s="62"/>
      <c r="B28" s="39" t="s">
        <v>14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8">
        <v>0</v>
      </c>
      <c r="AF28" s="38"/>
    </row>
    <row r="29" spans="1:32">
      <c r="A29" s="62"/>
      <c r="B29" s="39" t="s">
        <v>15</v>
      </c>
      <c r="C29" s="40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38">
        <v>0</v>
      </c>
      <c r="AF29" s="38"/>
    </row>
    <row r="30" spans="1:32" ht="15.75" customHeight="1">
      <c r="A30" s="62"/>
      <c r="B30" s="39" t="s">
        <v>16</v>
      </c>
      <c r="C30" s="40"/>
      <c r="D30" s="40"/>
      <c r="E30" s="40"/>
      <c r="F30" s="40"/>
      <c r="G30" s="40"/>
      <c r="H30" s="40"/>
      <c r="I30" s="40"/>
      <c r="J30" s="38">
        <v>2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38">
        <v>2</v>
      </c>
      <c r="AF30" s="38"/>
    </row>
    <row r="31" spans="1:32">
      <c r="A31" s="62"/>
      <c r="B31" s="39" t="s">
        <v>17</v>
      </c>
      <c r="C31" s="42">
        <v>9</v>
      </c>
      <c r="D31" s="42">
        <v>11</v>
      </c>
      <c r="E31" s="42">
        <v>9</v>
      </c>
      <c r="F31" s="42">
        <v>365</v>
      </c>
      <c r="G31" s="42">
        <v>362</v>
      </c>
      <c r="H31" s="42">
        <v>99</v>
      </c>
      <c r="I31" s="42">
        <v>19</v>
      </c>
      <c r="J31" s="42">
        <v>136</v>
      </c>
      <c r="K31" s="42">
        <v>109</v>
      </c>
      <c r="L31" s="42">
        <v>16</v>
      </c>
      <c r="M31" s="42">
        <v>2</v>
      </c>
      <c r="N31" s="41"/>
      <c r="O31" s="41"/>
      <c r="P31" s="41"/>
      <c r="Q31" s="42">
        <v>8</v>
      </c>
      <c r="R31" s="42">
        <v>5</v>
      </c>
      <c r="S31" s="42">
        <v>1</v>
      </c>
      <c r="T31" s="42">
        <v>4</v>
      </c>
      <c r="U31" s="41"/>
      <c r="V31" s="42">
        <v>6</v>
      </c>
      <c r="W31" s="41"/>
      <c r="X31" s="42">
        <v>1</v>
      </c>
      <c r="Y31" s="41"/>
      <c r="Z31" s="42">
        <v>1</v>
      </c>
      <c r="AA31" s="41"/>
      <c r="AB31" s="41"/>
      <c r="AC31" s="41"/>
      <c r="AD31" s="41"/>
      <c r="AE31" s="38">
        <v>1163</v>
      </c>
      <c r="AF31" s="38"/>
    </row>
    <row r="32" spans="1:32">
      <c r="A32" s="62"/>
      <c r="B32" s="39" t="s">
        <v>18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38">
        <v>0</v>
      </c>
      <c r="AF32" s="38"/>
    </row>
    <row r="33" spans="1:32" ht="15.75" customHeight="1">
      <c r="A33" s="62"/>
      <c r="B33" s="40" t="s">
        <v>19</v>
      </c>
      <c r="D33" s="43"/>
      <c r="E33" s="43"/>
      <c r="F33" s="40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38">
        <v>0</v>
      </c>
      <c r="AF33" s="38"/>
    </row>
    <row r="34" spans="1:32">
      <c r="A34" s="62"/>
      <c r="B34" s="39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38">
        <v>0</v>
      </c>
      <c r="AF34" s="38"/>
    </row>
    <row r="35" spans="1:32">
      <c r="A35" s="62"/>
      <c r="B35" s="39" t="s">
        <v>21</v>
      </c>
      <c r="C35" s="42">
        <v>1</v>
      </c>
      <c r="D35" s="41"/>
      <c r="E35" s="41"/>
      <c r="F35" s="42">
        <v>1</v>
      </c>
      <c r="G35" s="42">
        <v>3</v>
      </c>
      <c r="H35" s="42">
        <v>2</v>
      </c>
      <c r="I35" s="41"/>
      <c r="J35" s="42">
        <v>1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38">
        <v>8</v>
      </c>
      <c r="AF35" s="38"/>
    </row>
    <row r="36" spans="1:32">
      <c r="A36" s="62"/>
      <c r="B36" s="39" t="s">
        <v>22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8">
        <v>0</v>
      </c>
      <c r="AF36" s="38"/>
    </row>
    <row r="37" spans="1:32">
      <c r="A37" s="62"/>
      <c r="B37" s="39" t="s">
        <v>23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38">
        <v>0</v>
      </c>
      <c r="AF37" s="38"/>
    </row>
    <row r="38" spans="1:32">
      <c r="A38" s="62"/>
      <c r="B38" s="39" t="s">
        <v>24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38">
        <v>0</v>
      </c>
      <c r="AF38" s="38"/>
    </row>
    <row r="39" spans="1:32">
      <c r="A39" s="62"/>
      <c r="B39" s="39" t="s">
        <v>25</v>
      </c>
      <c r="C39" s="41"/>
      <c r="D39" s="41"/>
      <c r="E39" s="41"/>
      <c r="F39" s="42">
        <v>1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38">
        <v>1</v>
      </c>
      <c r="AF39" s="38"/>
    </row>
    <row r="40" spans="1:32">
      <c r="A40" s="62"/>
      <c r="B40" s="39" t="s">
        <v>26</v>
      </c>
      <c r="C40" s="41"/>
      <c r="D40" s="41"/>
      <c r="E40" s="41"/>
      <c r="F40" s="42">
        <v>9</v>
      </c>
      <c r="G40" s="42">
        <v>5</v>
      </c>
      <c r="H40" s="41"/>
      <c r="I40" s="41"/>
      <c r="J40" s="42">
        <v>2</v>
      </c>
      <c r="K40" s="41"/>
      <c r="L40" s="41"/>
      <c r="M40" s="41"/>
      <c r="N40" s="41"/>
      <c r="O40" s="41"/>
      <c r="P40" s="41"/>
      <c r="Q40" s="41"/>
      <c r="R40" s="41"/>
      <c r="S40" s="42">
        <v>1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38">
        <v>17</v>
      </c>
      <c r="AF40" s="38"/>
    </row>
    <row r="41" spans="1:32">
      <c r="A41" s="62"/>
      <c r="B41" s="39" t="s">
        <v>27</v>
      </c>
      <c r="C41" s="38">
        <v>5</v>
      </c>
      <c r="D41" s="38">
        <v>2</v>
      </c>
      <c r="E41" s="38">
        <v>4</v>
      </c>
      <c r="F41" s="38">
        <v>84</v>
      </c>
      <c r="G41" s="38">
        <v>100</v>
      </c>
      <c r="H41" s="38">
        <v>37</v>
      </c>
      <c r="I41" s="38">
        <v>4</v>
      </c>
      <c r="J41" s="38">
        <v>23</v>
      </c>
      <c r="K41" s="38">
        <v>22</v>
      </c>
      <c r="L41" s="38">
        <v>2</v>
      </c>
      <c r="M41" s="38">
        <v>2</v>
      </c>
      <c r="N41" s="41"/>
      <c r="O41" s="40"/>
      <c r="P41" s="40"/>
      <c r="Q41" s="38">
        <v>2</v>
      </c>
      <c r="R41" s="40"/>
      <c r="S41" s="40"/>
      <c r="T41" s="40"/>
      <c r="U41" s="40"/>
      <c r="V41" s="38">
        <v>3</v>
      </c>
      <c r="W41" s="41"/>
      <c r="X41" s="38">
        <v>1</v>
      </c>
      <c r="Y41" s="40"/>
      <c r="Z41" s="38">
        <v>1</v>
      </c>
      <c r="AA41" s="41"/>
      <c r="AB41" s="41"/>
      <c r="AC41" s="41"/>
      <c r="AD41" s="41"/>
      <c r="AE41" s="38">
        <v>292</v>
      </c>
      <c r="AF41" s="38"/>
    </row>
    <row r="42" spans="1:32">
      <c r="A42" s="62"/>
      <c r="B42" s="39" t="s">
        <v>28</v>
      </c>
      <c r="C42" s="38">
        <v>0</v>
      </c>
      <c r="D42" s="40"/>
      <c r="E42" s="40"/>
      <c r="F42" s="40"/>
      <c r="G42" s="40"/>
      <c r="H42" s="40"/>
      <c r="I42" s="40"/>
      <c r="J42" s="40"/>
      <c r="K42" s="40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38">
        <v>0</v>
      </c>
      <c r="AF42" s="38"/>
    </row>
    <row r="43" spans="1:32">
      <c r="A43" s="62"/>
      <c r="B43" s="40" t="s">
        <v>29</v>
      </c>
      <c r="D43" s="40"/>
      <c r="E43" s="40"/>
      <c r="F43" s="40"/>
      <c r="G43" s="40"/>
      <c r="H43" s="40"/>
      <c r="I43" s="40"/>
      <c r="J43" s="40"/>
      <c r="K43" s="40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38">
        <v>0</v>
      </c>
      <c r="AF43" s="38"/>
    </row>
    <row r="44" spans="1:32">
      <c r="A44" s="62"/>
      <c r="B44" s="39" t="s">
        <v>30</v>
      </c>
      <c r="C44" s="40"/>
      <c r="D44" s="40"/>
      <c r="E44" s="40"/>
      <c r="F44" s="40"/>
      <c r="G44" s="40"/>
      <c r="H44" s="40"/>
      <c r="I44" s="40"/>
      <c r="J44" s="40"/>
      <c r="K44" s="40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38">
        <v>0</v>
      </c>
      <c r="AF44" s="38"/>
    </row>
    <row r="45" spans="1:32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38"/>
      <c r="AF45" s="38"/>
    </row>
    <row r="46" spans="1:32">
      <c r="A46" s="62"/>
      <c r="B46" s="39" t="s">
        <v>10</v>
      </c>
      <c r="C46" s="42">
        <v>15</v>
      </c>
      <c r="D46" s="42">
        <v>13</v>
      </c>
      <c r="E46" s="42">
        <v>13</v>
      </c>
      <c r="F46" s="42">
        <v>461</v>
      </c>
      <c r="G46" s="42">
        <v>472</v>
      </c>
      <c r="H46" s="42">
        <v>138</v>
      </c>
      <c r="I46" s="42">
        <v>23</v>
      </c>
      <c r="J46" s="42">
        <v>164</v>
      </c>
      <c r="K46" s="42">
        <v>131</v>
      </c>
      <c r="L46" s="42">
        <v>18</v>
      </c>
      <c r="M46" s="42">
        <v>4</v>
      </c>
      <c r="N46" s="42">
        <v>0</v>
      </c>
      <c r="O46" s="42">
        <v>0</v>
      </c>
      <c r="P46" s="42">
        <v>0</v>
      </c>
      <c r="Q46" s="42">
        <v>10</v>
      </c>
      <c r="R46" s="42">
        <v>5</v>
      </c>
      <c r="S46" s="42">
        <v>2</v>
      </c>
      <c r="T46" s="42">
        <v>4</v>
      </c>
      <c r="U46" s="42">
        <v>0</v>
      </c>
      <c r="V46" s="42">
        <v>9</v>
      </c>
      <c r="W46" s="42">
        <v>0</v>
      </c>
      <c r="X46" s="42">
        <v>2</v>
      </c>
      <c r="Y46" s="42">
        <v>0</v>
      </c>
      <c r="Z46" s="42">
        <v>2</v>
      </c>
      <c r="AA46" s="42">
        <v>0</v>
      </c>
      <c r="AB46" s="42">
        <v>0</v>
      </c>
      <c r="AC46" s="42">
        <v>0</v>
      </c>
      <c r="AD46" s="42">
        <v>0</v>
      </c>
      <c r="AE46" s="42">
        <v>1486</v>
      </c>
      <c r="AF46" s="42"/>
    </row>
    <row r="47" spans="1:32" ht="12.75">
      <c r="A47" s="61">
        <v>25</v>
      </c>
      <c r="B47" s="39" t="s">
        <v>11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38">
        <v>0</v>
      </c>
      <c r="AF47" s="38"/>
    </row>
    <row r="48" spans="1:32" ht="12.75">
      <c r="A48" s="62"/>
      <c r="B48" s="39" t="s">
        <v>12</v>
      </c>
      <c r="C48" s="40"/>
      <c r="D48" s="40"/>
      <c r="E48" s="40"/>
      <c r="F48" s="38">
        <v>1</v>
      </c>
      <c r="G48" s="38">
        <v>2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38">
        <v>3</v>
      </c>
      <c r="AF48" s="38"/>
    </row>
    <row r="49" spans="1:32" ht="12.75">
      <c r="A49" s="62"/>
      <c r="B49" s="39" t="s">
        <v>13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38">
        <v>0</v>
      </c>
      <c r="AF49" s="38"/>
    </row>
    <row r="50" spans="1:32" ht="12.75">
      <c r="A50" s="62"/>
      <c r="B50" s="39" t="s">
        <v>14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38">
        <v>0</v>
      </c>
      <c r="AF50" s="38"/>
    </row>
    <row r="51" spans="1:32" ht="12.75">
      <c r="A51" s="62"/>
      <c r="B51" s="39" t="s">
        <v>15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38">
        <v>0</v>
      </c>
      <c r="AF51" s="38"/>
    </row>
    <row r="52" spans="1:32" ht="12.75">
      <c r="A52" s="62"/>
      <c r="B52" s="39" t="s">
        <v>16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38">
        <v>0</v>
      </c>
      <c r="AF52" s="38"/>
    </row>
    <row r="53" spans="1:32">
      <c r="A53" s="62"/>
      <c r="B53" s="39" t="s">
        <v>17</v>
      </c>
      <c r="C53" s="42">
        <v>12</v>
      </c>
      <c r="D53" s="42">
        <v>11</v>
      </c>
      <c r="E53" s="42">
        <v>9</v>
      </c>
      <c r="F53" s="42">
        <v>351</v>
      </c>
      <c r="G53" s="42">
        <v>381</v>
      </c>
      <c r="H53" s="42">
        <v>106</v>
      </c>
      <c r="I53" s="42">
        <v>17</v>
      </c>
      <c r="J53" s="42">
        <v>128</v>
      </c>
      <c r="K53" s="42">
        <v>104</v>
      </c>
      <c r="L53" s="42">
        <v>12</v>
      </c>
      <c r="M53" s="42">
        <v>4</v>
      </c>
      <c r="N53" s="41"/>
      <c r="O53" s="41"/>
      <c r="P53" s="41"/>
      <c r="Q53" s="42">
        <v>9</v>
      </c>
      <c r="R53" s="42">
        <v>5</v>
      </c>
      <c r="S53" s="42">
        <v>1</v>
      </c>
      <c r="T53" s="42">
        <v>3</v>
      </c>
      <c r="U53" s="41"/>
      <c r="V53" s="42">
        <v>7</v>
      </c>
      <c r="W53" s="41"/>
      <c r="X53" s="42">
        <v>2</v>
      </c>
      <c r="Y53" s="41"/>
      <c r="Z53" s="42">
        <v>1</v>
      </c>
      <c r="AA53" s="41"/>
      <c r="AB53" s="41"/>
      <c r="AC53" s="41"/>
      <c r="AD53" s="41"/>
      <c r="AE53" s="38">
        <v>1163</v>
      </c>
      <c r="AF53" s="38"/>
    </row>
    <row r="54" spans="1:32">
      <c r="A54" s="62"/>
      <c r="B54" s="39" t="s">
        <v>18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38">
        <v>0</v>
      </c>
      <c r="AF54" s="38"/>
    </row>
    <row r="55" spans="1:32">
      <c r="A55" s="62"/>
      <c r="B55" s="40" t="s">
        <v>19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38">
        <v>0</v>
      </c>
      <c r="AF55" s="38"/>
    </row>
    <row r="56" spans="1:32">
      <c r="A56" s="62"/>
      <c r="B56" s="39" t="s">
        <v>20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38">
        <v>0</v>
      </c>
      <c r="AF56" s="38"/>
    </row>
    <row r="57" spans="1:32">
      <c r="A57" s="62"/>
      <c r="B57" s="39" t="s">
        <v>21</v>
      </c>
      <c r="C57" s="41"/>
      <c r="D57" s="41"/>
      <c r="E57" s="41"/>
      <c r="F57" s="42">
        <v>3</v>
      </c>
      <c r="G57" s="42">
        <v>1</v>
      </c>
      <c r="H57" s="41"/>
      <c r="I57" s="41"/>
      <c r="J57" s="42">
        <v>3</v>
      </c>
      <c r="K57" s="42">
        <v>1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38">
        <v>8</v>
      </c>
      <c r="AF57" s="38"/>
    </row>
    <row r="58" spans="1:32">
      <c r="A58" s="62"/>
      <c r="B58" s="39" t="s">
        <v>22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38">
        <v>0</v>
      </c>
      <c r="AF58" s="38"/>
    </row>
    <row r="59" spans="1:32">
      <c r="A59" s="62"/>
      <c r="B59" s="39" t="s">
        <v>23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38">
        <v>0</v>
      </c>
      <c r="AF59" s="38"/>
    </row>
    <row r="60" spans="1:32">
      <c r="A60" s="62"/>
      <c r="B60" s="39" t="s">
        <v>24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38">
        <v>0</v>
      </c>
      <c r="AF60" s="38"/>
    </row>
    <row r="61" spans="1:32">
      <c r="A61" s="62"/>
      <c r="B61" s="39" t="s">
        <v>25</v>
      </c>
      <c r="C61" s="41"/>
      <c r="D61" s="41"/>
      <c r="E61" s="41"/>
      <c r="F61" s="42">
        <v>1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38">
        <v>1</v>
      </c>
      <c r="AF61" s="38"/>
    </row>
    <row r="62" spans="1:32">
      <c r="A62" s="62"/>
      <c r="B62" s="39" t="s">
        <v>26</v>
      </c>
      <c r="C62" s="41"/>
      <c r="D62" s="41"/>
      <c r="E62" s="42">
        <v>1</v>
      </c>
      <c r="F62" s="42">
        <v>7</v>
      </c>
      <c r="G62" s="42">
        <v>3</v>
      </c>
      <c r="H62" s="42">
        <v>3</v>
      </c>
      <c r="I62" s="41"/>
      <c r="J62" s="42">
        <v>3</v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38">
        <v>17</v>
      </c>
      <c r="AF62" s="38"/>
    </row>
    <row r="63" spans="1:32">
      <c r="A63" s="62"/>
      <c r="B63" s="39" t="s">
        <v>27</v>
      </c>
      <c r="C63" s="38">
        <v>3</v>
      </c>
      <c r="D63" s="38">
        <v>2</v>
      </c>
      <c r="E63" s="38">
        <v>3</v>
      </c>
      <c r="F63" s="38">
        <v>97</v>
      </c>
      <c r="G63" s="38">
        <v>85</v>
      </c>
      <c r="H63" s="38">
        <v>29</v>
      </c>
      <c r="I63" s="38">
        <v>6</v>
      </c>
      <c r="J63" s="38">
        <v>30</v>
      </c>
      <c r="K63" s="38">
        <v>25</v>
      </c>
      <c r="L63" s="38">
        <v>6</v>
      </c>
      <c r="M63" s="40"/>
      <c r="N63" s="41"/>
      <c r="O63" s="40"/>
      <c r="P63" s="40"/>
      <c r="Q63" s="38">
        <v>1</v>
      </c>
      <c r="R63" s="40"/>
      <c r="S63" s="38">
        <v>1</v>
      </c>
      <c r="T63" s="38">
        <v>1</v>
      </c>
      <c r="U63" s="40"/>
      <c r="V63" s="38">
        <v>2</v>
      </c>
      <c r="W63" s="41"/>
      <c r="X63" s="40"/>
      <c r="Y63" s="40"/>
      <c r="Z63" s="38">
        <v>1</v>
      </c>
      <c r="AA63" s="41"/>
      <c r="AB63" s="41"/>
      <c r="AC63" s="41"/>
      <c r="AD63" s="41"/>
      <c r="AE63" s="38">
        <v>292</v>
      </c>
      <c r="AF63" s="38"/>
    </row>
    <row r="64" spans="1:32">
      <c r="A64" s="62"/>
      <c r="B64" s="39" t="s">
        <v>28</v>
      </c>
      <c r="C64" s="38">
        <v>1</v>
      </c>
      <c r="D64" s="40"/>
      <c r="E64" s="40"/>
      <c r="F64" s="40"/>
      <c r="G64" s="40"/>
      <c r="H64" s="40"/>
      <c r="I64" s="40"/>
      <c r="J64" s="40"/>
      <c r="K64" s="40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38">
        <v>1</v>
      </c>
      <c r="AF64" s="38"/>
    </row>
    <row r="65" spans="1:32">
      <c r="A65" s="62"/>
      <c r="B65" s="40"/>
      <c r="C65" s="38"/>
      <c r="D65" s="40"/>
      <c r="E65" s="40"/>
      <c r="F65" s="40"/>
      <c r="G65" s="40"/>
      <c r="H65" s="40"/>
      <c r="I65" s="40"/>
      <c r="J65" s="40"/>
      <c r="K65" s="40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38"/>
      <c r="AF65" s="38"/>
    </row>
    <row r="66" spans="1:32">
      <c r="A66" s="62"/>
      <c r="B66" s="40"/>
      <c r="C66" s="38"/>
      <c r="D66" s="40"/>
      <c r="E66" s="40"/>
      <c r="F66" s="40"/>
      <c r="G66" s="40"/>
      <c r="H66" s="40"/>
      <c r="I66" s="40"/>
      <c r="J66" s="40"/>
      <c r="K66" s="40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38"/>
      <c r="AF66" s="38"/>
    </row>
    <row r="67" spans="1:32">
      <c r="A67" s="62"/>
      <c r="B67" s="40"/>
      <c r="C67" s="38"/>
      <c r="D67" s="40"/>
      <c r="E67" s="40"/>
      <c r="F67" s="40"/>
      <c r="G67" s="40"/>
      <c r="H67" s="40"/>
      <c r="I67" s="40"/>
      <c r="J67" s="40"/>
      <c r="K67" s="40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38"/>
      <c r="AF67" s="38"/>
    </row>
    <row r="68" spans="1:32">
      <c r="A68" s="62"/>
      <c r="B68" s="39" t="s">
        <v>10</v>
      </c>
      <c r="C68" s="42">
        <v>16</v>
      </c>
      <c r="D68" s="42">
        <v>13</v>
      </c>
      <c r="E68" s="42">
        <v>13</v>
      </c>
      <c r="F68" s="42">
        <v>460</v>
      </c>
      <c r="G68" s="42">
        <v>472</v>
      </c>
      <c r="H68" s="42">
        <v>138</v>
      </c>
      <c r="I68" s="42">
        <v>23</v>
      </c>
      <c r="J68" s="42">
        <v>164</v>
      </c>
      <c r="K68" s="42">
        <v>130</v>
      </c>
      <c r="L68" s="42">
        <v>18</v>
      </c>
      <c r="M68" s="42">
        <v>4</v>
      </c>
      <c r="N68" s="42">
        <v>0</v>
      </c>
      <c r="O68" s="42">
        <v>0</v>
      </c>
      <c r="P68" s="42">
        <v>0</v>
      </c>
      <c r="Q68" s="42">
        <v>10</v>
      </c>
      <c r="R68" s="42">
        <v>5</v>
      </c>
      <c r="S68" s="42">
        <v>2</v>
      </c>
      <c r="T68" s="42">
        <v>4</v>
      </c>
      <c r="U68" s="42">
        <v>0</v>
      </c>
      <c r="V68" s="42">
        <v>9</v>
      </c>
      <c r="W68" s="42">
        <v>0</v>
      </c>
      <c r="X68" s="42">
        <v>2</v>
      </c>
      <c r="Y68" s="42">
        <v>0</v>
      </c>
      <c r="Z68" s="42">
        <v>2</v>
      </c>
      <c r="AA68" s="42">
        <v>0</v>
      </c>
      <c r="AB68" s="42">
        <v>0</v>
      </c>
      <c r="AC68" s="42">
        <v>0</v>
      </c>
      <c r="AD68" s="42">
        <v>0</v>
      </c>
      <c r="AE68" s="38">
        <v>1485</v>
      </c>
      <c r="AF68" s="38"/>
    </row>
    <row r="69" spans="1:32" ht="12.75">
      <c r="A69" s="61">
        <v>24</v>
      </c>
      <c r="B69" s="39" t="s">
        <v>11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38">
        <v>0</v>
      </c>
      <c r="AF69" s="38"/>
    </row>
    <row r="70" spans="1:32" ht="12.75">
      <c r="A70" s="62"/>
      <c r="B70" s="39" t="s">
        <v>12</v>
      </c>
      <c r="C70" s="40"/>
      <c r="D70" s="40"/>
      <c r="E70" s="40"/>
      <c r="F70" s="38">
        <v>1</v>
      </c>
      <c r="G70" s="38">
        <v>2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38">
        <v>3</v>
      </c>
      <c r="AF70" s="38"/>
    </row>
    <row r="71" spans="1:32" ht="12.75">
      <c r="A71" s="62"/>
      <c r="B71" s="39" t="s">
        <v>13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38">
        <v>0</v>
      </c>
      <c r="AF71" s="38"/>
    </row>
    <row r="72" spans="1:32" ht="12.75">
      <c r="A72" s="62"/>
      <c r="B72" s="39" t="s">
        <v>14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38">
        <v>0</v>
      </c>
      <c r="AF72" s="38"/>
    </row>
    <row r="73" spans="1:32">
      <c r="A73" s="62"/>
      <c r="B73" s="39" t="s">
        <v>15</v>
      </c>
      <c r="C73" s="40"/>
      <c r="D73" s="4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38">
        <v>0</v>
      </c>
      <c r="AF73" s="38"/>
    </row>
    <row r="74" spans="1:32" ht="12.75">
      <c r="A74" s="62"/>
      <c r="B74" s="39" t="s">
        <v>16</v>
      </c>
      <c r="C74" s="40"/>
      <c r="D74" s="40"/>
      <c r="E74" s="40"/>
      <c r="F74" s="40"/>
      <c r="G74" s="40"/>
      <c r="H74" s="40"/>
      <c r="I74" s="40"/>
      <c r="J74" s="38">
        <v>2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38">
        <v>2</v>
      </c>
      <c r="AF74" s="38"/>
    </row>
    <row r="75" spans="1:32">
      <c r="A75" s="62"/>
      <c r="B75" s="39" t="s">
        <v>17</v>
      </c>
      <c r="C75" s="42">
        <v>9</v>
      </c>
      <c r="D75" s="42">
        <v>11</v>
      </c>
      <c r="E75" s="42">
        <v>9</v>
      </c>
      <c r="F75" s="42">
        <v>365</v>
      </c>
      <c r="G75" s="42">
        <v>362</v>
      </c>
      <c r="H75" s="42">
        <v>99</v>
      </c>
      <c r="I75" s="42">
        <v>19</v>
      </c>
      <c r="J75" s="42">
        <v>136</v>
      </c>
      <c r="K75" s="42">
        <v>109</v>
      </c>
      <c r="L75" s="42">
        <v>16</v>
      </c>
      <c r="M75" s="42">
        <v>2</v>
      </c>
      <c r="N75" s="41"/>
      <c r="O75" s="41"/>
      <c r="P75" s="41"/>
      <c r="Q75" s="42">
        <v>8</v>
      </c>
      <c r="R75" s="42">
        <v>5</v>
      </c>
      <c r="S75" s="42">
        <v>1</v>
      </c>
      <c r="T75" s="42">
        <v>4</v>
      </c>
      <c r="U75" s="41"/>
      <c r="V75" s="42">
        <v>6</v>
      </c>
      <c r="W75" s="41"/>
      <c r="X75" s="42">
        <v>1</v>
      </c>
      <c r="Y75" s="41"/>
      <c r="Z75" s="42">
        <v>1</v>
      </c>
      <c r="AA75" s="41"/>
      <c r="AB75" s="41"/>
      <c r="AC75" s="41"/>
      <c r="AD75" s="41"/>
      <c r="AE75" s="38">
        <v>1163</v>
      </c>
      <c r="AF75" s="38"/>
    </row>
    <row r="76" spans="1:32">
      <c r="A76" s="62"/>
      <c r="B76" s="39" t="s">
        <v>18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38">
        <v>0</v>
      </c>
      <c r="AF76" s="38"/>
    </row>
    <row r="77" spans="1:32" ht="18">
      <c r="A77" s="62"/>
      <c r="B77" s="40" t="s">
        <v>19</v>
      </c>
      <c r="D77" s="43"/>
      <c r="E77" s="43"/>
      <c r="F77" s="40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38">
        <v>0</v>
      </c>
      <c r="AF77" s="38"/>
    </row>
    <row r="78" spans="1:32">
      <c r="A78" s="62"/>
      <c r="B78" s="39" t="s">
        <v>20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38">
        <v>0</v>
      </c>
      <c r="AF78" s="38"/>
    </row>
    <row r="79" spans="1:32">
      <c r="A79" s="62"/>
      <c r="B79" s="39" t="s">
        <v>21</v>
      </c>
      <c r="C79" s="42">
        <v>1</v>
      </c>
      <c r="D79" s="41"/>
      <c r="E79" s="41"/>
      <c r="F79" s="42">
        <v>1</v>
      </c>
      <c r="G79" s="42">
        <v>3</v>
      </c>
      <c r="H79" s="42">
        <v>2</v>
      </c>
      <c r="I79" s="41"/>
      <c r="J79" s="42">
        <v>1</v>
      </c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38">
        <v>8</v>
      </c>
      <c r="AF79" s="38"/>
    </row>
    <row r="80" spans="1:32">
      <c r="A80" s="62"/>
      <c r="B80" s="39" t="s">
        <v>22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38">
        <v>0</v>
      </c>
      <c r="AF80" s="38"/>
    </row>
    <row r="81" spans="1:32">
      <c r="A81" s="62"/>
      <c r="B81" s="39" t="s">
        <v>23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38">
        <v>0</v>
      </c>
      <c r="AF81" s="38"/>
    </row>
    <row r="82" spans="1:32">
      <c r="A82" s="62"/>
      <c r="B82" s="39" t="s">
        <v>24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38">
        <v>0</v>
      </c>
      <c r="AF82" s="38"/>
    </row>
    <row r="83" spans="1:32">
      <c r="A83" s="62"/>
      <c r="B83" s="39" t="s">
        <v>25</v>
      </c>
      <c r="C83" s="41"/>
      <c r="D83" s="41"/>
      <c r="E83" s="41"/>
      <c r="F83" s="42">
        <v>1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38">
        <v>1</v>
      </c>
      <c r="AF83" s="38"/>
    </row>
    <row r="84" spans="1:32">
      <c r="A84" s="62"/>
      <c r="B84" s="39" t="s">
        <v>26</v>
      </c>
      <c r="C84" s="41"/>
      <c r="D84" s="41"/>
      <c r="E84" s="41"/>
      <c r="F84" s="42">
        <v>9</v>
      </c>
      <c r="G84" s="42">
        <v>5</v>
      </c>
      <c r="H84" s="41"/>
      <c r="I84" s="41"/>
      <c r="J84" s="42">
        <v>2</v>
      </c>
      <c r="K84" s="41"/>
      <c r="L84" s="41"/>
      <c r="M84" s="41"/>
      <c r="N84" s="41"/>
      <c r="O84" s="41"/>
      <c r="P84" s="41"/>
      <c r="Q84" s="41"/>
      <c r="R84" s="41"/>
      <c r="S84" s="42">
        <v>1</v>
      </c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38">
        <v>17</v>
      </c>
      <c r="AF84" s="38"/>
    </row>
    <row r="85" spans="1:32">
      <c r="A85" s="62"/>
      <c r="B85" s="39" t="s">
        <v>27</v>
      </c>
      <c r="C85" s="38">
        <v>5</v>
      </c>
      <c r="D85" s="38">
        <v>2</v>
      </c>
      <c r="E85" s="38">
        <v>4</v>
      </c>
      <c r="F85" s="38">
        <v>84</v>
      </c>
      <c r="G85" s="38">
        <v>100</v>
      </c>
      <c r="H85" s="38">
        <v>37</v>
      </c>
      <c r="I85" s="38">
        <v>4</v>
      </c>
      <c r="J85" s="38">
        <v>23</v>
      </c>
      <c r="K85" s="38">
        <v>22</v>
      </c>
      <c r="L85" s="38">
        <v>2</v>
      </c>
      <c r="M85" s="38">
        <v>2</v>
      </c>
      <c r="N85" s="41"/>
      <c r="O85" s="40"/>
      <c r="P85" s="40"/>
      <c r="Q85" s="38">
        <v>2</v>
      </c>
      <c r="R85" s="40"/>
      <c r="S85" s="40"/>
      <c r="T85" s="40"/>
      <c r="U85" s="40"/>
      <c r="V85" s="38">
        <v>3</v>
      </c>
      <c r="W85" s="41"/>
      <c r="X85" s="38">
        <v>1</v>
      </c>
      <c r="Y85" s="40"/>
      <c r="Z85" s="38">
        <v>1</v>
      </c>
      <c r="AA85" s="41"/>
      <c r="AB85" s="41"/>
      <c r="AC85" s="41"/>
      <c r="AD85" s="41"/>
      <c r="AE85" s="38">
        <v>292</v>
      </c>
      <c r="AF85" s="38"/>
    </row>
    <row r="86" spans="1:32">
      <c r="A86" s="62"/>
      <c r="B86" s="39" t="s">
        <v>28</v>
      </c>
      <c r="C86" s="38">
        <v>0</v>
      </c>
      <c r="D86" s="40"/>
      <c r="E86" s="40"/>
      <c r="F86" s="40"/>
      <c r="G86" s="40"/>
      <c r="H86" s="40"/>
      <c r="I86" s="40"/>
      <c r="J86" s="40"/>
      <c r="K86" s="40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38">
        <v>0</v>
      </c>
      <c r="AF86" s="38"/>
    </row>
    <row r="87" spans="1:32">
      <c r="A87" s="62"/>
      <c r="B87" s="40" t="s">
        <v>29</v>
      </c>
      <c r="D87" s="40"/>
      <c r="E87" s="40"/>
      <c r="F87" s="40"/>
      <c r="G87" s="40"/>
      <c r="H87" s="40"/>
      <c r="I87" s="40"/>
      <c r="J87" s="40"/>
      <c r="K87" s="40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38">
        <v>0</v>
      </c>
      <c r="AF87" s="38"/>
    </row>
    <row r="88" spans="1:32">
      <c r="A88" s="62"/>
      <c r="B88" s="39" t="s">
        <v>30</v>
      </c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38">
        <v>0</v>
      </c>
      <c r="AF88" s="38"/>
    </row>
    <row r="89" spans="1:32">
      <c r="A89" s="62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38"/>
      <c r="AF89" s="38"/>
    </row>
    <row r="90" spans="1:32">
      <c r="A90" s="62"/>
      <c r="B90" s="39" t="s">
        <v>10</v>
      </c>
      <c r="C90" s="42">
        <v>15</v>
      </c>
      <c r="D90" s="42">
        <v>13</v>
      </c>
      <c r="E90" s="42">
        <v>13</v>
      </c>
      <c r="F90" s="42">
        <v>461</v>
      </c>
      <c r="G90" s="42">
        <v>472</v>
      </c>
      <c r="H90" s="42">
        <v>138</v>
      </c>
      <c r="I90" s="42">
        <v>23</v>
      </c>
      <c r="J90" s="42">
        <v>164</v>
      </c>
      <c r="K90" s="42">
        <v>131</v>
      </c>
      <c r="L90" s="42">
        <v>18</v>
      </c>
      <c r="M90" s="42">
        <v>4</v>
      </c>
      <c r="N90" s="42">
        <v>0</v>
      </c>
      <c r="O90" s="42">
        <v>0</v>
      </c>
      <c r="P90" s="42">
        <v>0</v>
      </c>
      <c r="Q90" s="42">
        <v>10</v>
      </c>
      <c r="R90" s="42">
        <v>5</v>
      </c>
      <c r="S90" s="42">
        <v>2</v>
      </c>
      <c r="T90" s="42">
        <v>4</v>
      </c>
      <c r="U90" s="42">
        <v>0</v>
      </c>
      <c r="V90" s="42">
        <v>9</v>
      </c>
      <c r="W90" s="42">
        <v>0</v>
      </c>
      <c r="X90" s="42">
        <v>2</v>
      </c>
      <c r="Y90" s="42">
        <v>0</v>
      </c>
      <c r="Z90" s="42">
        <v>2</v>
      </c>
      <c r="AA90" s="42">
        <v>0</v>
      </c>
      <c r="AB90" s="42">
        <v>0</v>
      </c>
      <c r="AC90" s="42">
        <v>0</v>
      </c>
      <c r="AD90" s="42">
        <v>0</v>
      </c>
      <c r="AE90" s="42">
        <v>1486</v>
      </c>
      <c r="AF90" s="42"/>
    </row>
    <row r="91" spans="1:32" ht="12.75">
      <c r="A91" s="61">
        <v>23</v>
      </c>
      <c r="B91" s="39" t="s">
        <v>11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38">
        <v>0</v>
      </c>
      <c r="AF91" s="38"/>
    </row>
    <row r="92" spans="1:32" ht="12.75">
      <c r="A92" s="62"/>
      <c r="B92" s="39" t="s">
        <v>12</v>
      </c>
      <c r="C92" s="40"/>
      <c r="D92" s="40"/>
      <c r="E92" s="40"/>
      <c r="F92" s="38">
        <v>1</v>
      </c>
      <c r="G92" s="38">
        <v>2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38">
        <v>3</v>
      </c>
      <c r="AF92" s="38"/>
    </row>
    <row r="93" spans="1:32" ht="12.75">
      <c r="A93" s="62"/>
      <c r="B93" s="39" t="s">
        <v>13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38">
        <v>0</v>
      </c>
      <c r="AF93" s="38"/>
    </row>
    <row r="94" spans="1:32" ht="12.75">
      <c r="A94" s="62"/>
      <c r="B94" s="39" t="s">
        <v>14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38">
        <v>0</v>
      </c>
      <c r="AF94" s="38"/>
    </row>
    <row r="95" spans="1:32" ht="12.75">
      <c r="A95" s="62"/>
      <c r="B95" s="39" t="s">
        <v>15</v>
      </c>
      <c r="C95" s="38">
        <v>5</v>
      </c>
      <c r="D95" s="38">
        <v>2</v>
      </c>
      <c r="E95" s="38">
        <v>4</v>
      </c>
      <c r="F95" s="38">
        <v>84</v>
      </c>
      <c r="G95" s="38">
        <v>99</v>
      </c>
      <c r="H95" s="38">
        <v>37</v>
      </c>
      <c r="I95" s="38">
        <v>4</v>
      </c>
      <c r="J95" s="38">
        <v>23</v>
      </c>
      <c r="K95" s="38">
        <v>22</v>
      </c>
      <c r="L95" s="38">
        <v>2</v>
      </c>
      <c r="M95" s="38">
        <v>2</v>
      </c>
      <c r="N95" s="40"/>
      <c r="O95" s="40"/>
      <c r="P95" s="40"/>
      <c r="Q95" s="38">
        <v>2</v>
      </c>
      <c r="R95" s="40"/>
      <c r="S95" s="40"/>
      <c r="T95" s="40"/>
      <c r="U95" s="40"/>
      <c r="V95" s="38">
        <v>3</v>
      </c>
      <c r="W95" s="40"/>
      <c r="X95" s="38">
        <v>1</v>
      </c>
      <c r="Y95" s="40"/>
      <c r="Z95" s="38">
        <v>1</v>
      </c>
      <c r="AA95" s="40"/>
      <c r="AB95" s="40"/>
      <c r="AC95" s="40"/>
      <c r="AD95" s="40"/>
      <c r="AE95" s="38">
        <v>291</v>
      </c>
      <c r="AF95" s="38"/>
    </row>
    <row r="96" spans="1:32" ht="12.75">
      <c r="A96" s="62"/>
      <c r="B96" s="39" t="s">
        <v>16</v>
      </c>
      <c r="C96" s="40"/>
      <c r="D96" s="40"/>
      <c r="E96" s="40"/>
      <c r="F96" s="40"/>
      <c r="G96" s="40"/>
      <c r="H96" s="40"/>
      <c r="I96" s="40"/>
      <c r="J96" s="38">
        <v>2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38">
        <v>2</v>
      </c>
      <c r="AF96" s="38"/>
    </row>
    <row r="97" spans="1:32">
      <c r="A97" s="62"/>
      <c r="B97" s="39" t="s">
        <v>17</v>
      </c>
      <c r="C97" s="42">
        <v>9</v>
      </c>
      <c r="D97" s="42">
        <v>11</v>
      </c>
      <c r="E97" s="42">
        <v>9</v>
      </c>
      <c r="F97" s="42">
        <v>365</v>
      </c>
      <c r="G97" s="42">
        <v>362</v>
      </c>
      <c r="H97" s="42">
        <v>99</v>
      </c>
      <c r="I97" s="42">
        <v>19</v>
      </c>
      <c r="J97" s="42">
        <v>136</v>
      </c>
      <c r="K97" s="42">
        <v>109</v>
      </c>
      <c r="L97" s="42">
        <v>16</v>
      </c>
      <c r="M97" s="42">
        <v>2</v>
      </c>
      <c r="N97" s="41"/>
      <c r="O97" s="41"/>
      <c r="P97" s="41"/>
      <c r="Q97" s="42">
        <v>8</v>
      </c>
      <c r="R97" s="42">
        <v>5</v>
      </c>
      <c r="S97" s="41"/>
      <c r="T97" s="42">
        <v>4</v>
      </c>
      <c r="U97" s="41"/>
      <c r="V97" s="42">
        <v>6</v>
      </c>
      <c r="W97" s="41"/>
      <c r="X97" s="42">
        <v>1</v>
      </c>
      <c r="Y97" s="41"/>
      <c r="Z97" s="42">
        <v>1</v>
      </c>
      <c r="AA97" s="41"/>
      <c r="AB97" s="41"/>
      <c r="AC97" s="41"/>
      <c r="AD97" s="41"/>
      <c r="AE97" s="38">
        <v>1162</v>
      </c>
      <c r="AF97" s="38"/>
    </row>
    <row r="98" spans="1:32">
      <c r="A98" s="62"/>
      <c r="B98" s="39" t="s">
        <v>18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38">
        <v>0</v>
      </c>
      <c r="AF98" s="38"/>
    </row>
    <row r="99" spans="1:32" ht="18">
      <c r="A99" s="62"/>
      <c r="B99" s="40" t="s">
        <v>19</v>
      </c>
      <c r="D99" s="43"/>
      <c r="E99" s="43"/>
      <c r="F99" s="40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38">
        <v>0</v>
      </c>
      <c r="AF99" s="38"/>
    </row>
    <row r="100" spans="1:32">
      <c r="A100" s="62"/>
      <c r="B100" s="39" t="s">
        <v>20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38">
        <v>0</v>
      </c>
      <c r="AF100" s="38"/>
    </row>
    <row r="101" spans="1:32">
      <c r="A101" s="62"/>
      <c r="B101" s="39" t="s">
        <v>21</v>
      </c>
      <c r="C101" s="42">
        <v>1</v>
      </c>
      <c r="D101" s="41"/>
      <c r="E101" s="41"/>
      <c r="F101" s="42">
        <v>1</v>
      </c>
      <c r="G101" s="42">
        <v>3</v>
      </c>
      <c r="H101" s="42">
        <v>2</v>
      </c>
      <c r="I101" s="41"/>
      <c r="J101" s="42">
        <v>1</v>
      </c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38">
        <v>8</v>
      </c>
      <c r="AF101" s="38"/>
    </row>
    <row r="102" spans="1:32">
      <c r="A102" s="62"/>
      <c r="B102" s="39" t="s">
        <v>22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38">
        <v>0</v>
      </c>
      <c r="AF102" s="38"/>
    </row>
    <row r="103" spans="1:32">
      <c r="A103" s="62"/>
      <c r="B103" s="39" t="s">
        <v>23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38">
        <v>0</v>
      </c>
      <c r="AF103" s="38"/>
    </row>
    <row r="104" spans="1:32">
      <c r="A104" s="62"/>
      <c r="B104" s="39" t="s">
        <v>24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38">
        <v>0</v>
      </c>
      <c r="AF104" s="38"/>
    </row>
    <row r="105" spans="1:32">
      <c r="A105" s="62"/>
      <c r="B105" s="39" t="s">
        <v>25</v>
      </c>
      <c r="C105" s="41"/>
      <c r="D105" s="41"/>
      <c r="E105" s="41"/>
      <c r="F105" s="42">
        <v>1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38">
        <v>1</v>
      </c>
      <c r="AF105" s="38"/>
    </row>
    <row r="106" spans="1:32">
      <c r="A106" s="62"/>
      <c r="B106" s="39" t="s">
        <v>26</v>
      </c>
      <c r="C106" s="41"/>
      <c r="D106" s="41"/>
      <c r="E106" s="41"/>
      <c r="F106" s="42">
        <v>9</v>
      </c>
      <c r="G106" s="42">
        <v>5</v>
      </c>
      <c r="H106" s="41"/>
      <c r="I106" s="41"/>
      <c r="J106" s="42">
        <v>2</v>
      </c>
      <c r="K106" s="41"/>
      <c r="L106" s="41"/>
      <c r="M106" s="41"/>
      <c r="N106" s="41"/>
      <c r="O106" s="41"/>
      <c r="P106" s="41"/>
      <c r="Q106" s="41"/>
      <c r="R106" s="41"/>
      <c r="S106" s="42">
        <v>1</v>
      </c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38">
        <v>17</v>
      </c>
      <c r="AF106" s="38"/>
    </row>
    <row r="107" spans="1:32">
      <c r="A107" s="62"/>
      <c r="B107" s="39" t="s">
        <v>27</v>
      </c>
      <c r="C107" s="40"/>
      <c r="D107" s="40"/>
      <c r="E107" s="40"/>
      <c r="F107" s="40"/>
      <c r="G107" s="38">
        <v>1</v>
      </c>
      <c r="H107" s="40"/>
      <c r="I107" s="40"/>
      <c r="J107" s="40"/>
      <c r="K107" s="38">
        <v>1</v>
      </c>
      <c r="L107" s="40"/>
      <c r="M107" s="40"/>
      <c r="N107" s="41"/>
      <c r="O107" s="40"/>
      <c r="P107" s="40"/>
      <c r="Q107" s="40"/>
      <c r="R107" s="40"/>
      <c r="S107" s="40"/>
      <c r="T107" s="40"/>
      <c r="U107" s="40"/>
      <c r="V107" s="40"/>
      <c r="W107" s="41"/>
      <c r="X107" s="40"/>
      <c r="Y107" s="40"/>
      <c r="Z107" s="40"/>
      <c r="AA107" s="41"/>
      <c r="AB107" s="41"/>
      <c r="AC107" s="41"/>
      <c r="AD107" s="41"/>
      <c r="AE107" s="38">
        <v>2</v>
      </c>
      <c r="AF107" s="38"/>
    </row>
    <row r="108" spans="1:32">
      <c r="A108" s="62"/>
      <c r="B108" s="39" t="s">
        <v>28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38">
        <v>0</v>
      </c>
      <c r="AF108" s="38"/>
    </row>
    <row r="109" spans="1:32">
      <c r="A109" s="62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38"/>
      <c r="AF109" s="38"/>
    </row>
    <row r="110" spans="1:32">
      <c r="A110" s="62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38"/>
      <c r="AF110" s="38"/>
    </row>
    <row r="111" spans="1:32">
      <c r="A111" s="6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38"/>
      <c r="AF111" s="38"/>
    </row>
    <row r="112" spans="1:32">
      <c r="A112" s="62"/>
      <c r="B112" s="39" t="s">
        <v>10</v>
      </c>
      <c r="C112" s="42">
        <v>15</v>
      </c>
      <c r="D112" s="42">
        <v>13</v>
      </c>
      <c r="E112" s="42">
        <v>13</v>
      </c>
      <c r="F112" s="42">
        <v>461</v>
      </c>
      <c r="G112" s="42">
        <v>472</v>
      </c>
      <c r="H112" s="42">
        <v>138</v>
      </c>
      <c r="I112" s="42">
        <v>23</v>
      </c>
      <c r="J112" s="42">
        <v>164</v>
      </c>
      <c r="K112" s="42">
        <v>132</v>
      </c>
      <c r="L112" s="42">
        <v>18</v>
      </c>
      <c r="M112" s="42">
        <v>4</v>
      </c>
      <c r="N112" s="42">
        <v>0</v>
      </c>
      <c r="O112" s="42">
        <v>0</v>
      </c>
      <c r="P112" s="42">
        <v>0</v>
      </c>
      <c r="Q112" s="42">
        <v>10</v>
      </c>
      <c r="R112" s="42">
        <v>5</v>
      </c>
      <c r="S112" s="42">
        <v>1</v>
      </c>
      <c r="T112" s="42">
        <v>4</v>
      </c>
      <c r="U112" s="42">
        <v>0</v>
      </c>
      <c r="V112" s="42">
        <v>9</v>
      </c>
      <c r="W112" s="42">
        <v>0</v>
      </c>
      <c r="X112" s="42">
        <v>2</v>
      </c>
      <c r="Y112" s="42">
        <v>0</v>
      </c>
      <c r="Z112" s="42">
        <v>2</v>
      </c>
      <c r="AA112" s="42">
        <v>0</v>
      </c>
      <c r="AB112" s="42">
        <v>0</v>
      </c>
      <c r="AC112" s="42">
        <v>0</v>
      </c>
      <c r="AD112" s="42">
        <v>0</v>
      </c>
      <c r="AE112" s="38">
        <v>1486</v>
      </c>
      <c r="AF112" s="38"/>
    </row>
    <row r="113" spans="1:32" ht="12.75">
      <c r="A113" s="61">
        <v>22</v>
      </c>
      <c r="B113" s="39" t="s">
        <v>11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38">
        <v>0</v>
      </c>
      <c r="AF113" s="38"/>
    </row>
    <row r="114" spans="1:32" ht="12.75">
      <c r="A114" s="62"/>
      <c r="B114" s="39" t="s">
        <v>12</v>
      </c>
      <c r="C114" s="40"/>
      <c r="D114" s="40"/>
      <c r="E114" s="40"/>
      <c r="F114" s="38">
        <v>1</v>
      </c>
      <c r="G114" s="38">
        <v>2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38">
        <v>3</v>
      </c>
      <c r="AF114" s="38"/>
    </row>
    <row r="115" spans="1:32" ht="12.75">
      <c r="A115" s="62"/>
      <c r="B115" s="39" t="s">
        <v>13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38">
        <v>0</v>
      </c>
      <c r="AF115" s="38"/>
    </row>
    <row r="116" spans="1:32" ht="12.75">
      <c r="A116" s="62"/>
      <c r="B116" s="39" t="s">
        <v>14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38">
        <v>0</v>
      </c>
      <c r="AF116" s="38"/>
    </row>
    <row r="117" spans="1:32">
      <c r="A117" s="62"/>
      <c r="B117" s="39" t="s">
        <v>15</v>
      </c>
      <c r="C117" s="38">
        <v>4</v>
      </c>
      <c r="D117" s="41"/>
      <c r="E117" s="38">
        <v>5</v>
      </c>
      <c r="F117" s="38">
        <v>102</v>
      </c>
      <c r="G117" s="38">
        <v>89</v>
      </c>
      <c r="H117" s="38">
        <v>20</v>
      </c>
      <c r="I117" s="38">
        <v>4</v>
      </c>
      <c r="J117" s="38">
        <v>31</v>
      </c>
      <c r="K117" s="38">
        <v>25</v>
      </c>
      <c r="L117" s="40"/>
      <c r="M117" s="38">
        <v>1</v>
      </c>
      <c r="N117" s="40"/>
      <c r="O117" s="40"/>
      <c r="P117" s="40"/>
      <c r="Q117" s="38">
        <v>2</v>
      </c>
      <c r="R117" s="38">
        <v>1</v>
      </c>
      <c r="S117" s="40"/>
      <c r="T117" s="38">
        <v>1</v>
      </c>
      <c r="U117" s="40"/>
      <c r="V117" s="38">
        <v>4</v>
      </c>
      <c r="W117" s="40"/>
      <c r="X117" s="40"/>
      <c r="Y117" s="40"/>
      <c r="Z117" s="38">
        <v>2</v>
      </c>
      <c r="AA117" s="40"/>
      <c r="AB117" s="40"/>
      <c r="AC117" s="40"/>
      <c r="AD117" s="40"/>
      <c r="AE117" s="38">
        <v>291</v>
      </c>
      <c r="AF117" s="38"/>
    </row>
    <row r="118" spans="1:32" ht="12.75">
      <c r="A118" s="62"/>
      <c r="B118" s="39" t="s">
        <v>16</v>
      </c>
      <c r="C118" s="40"/>
      <c r="D118" s="40"/>
      <c r="E118" s="40"/>
      <c r="F118" s="40"/>
      <c r="G118" s="38">
        <v>1</v>
      </c>
      <c r="H118" s="40"/>
      <c r="I118" s="40"/>
      <c r="J118" s="38">
        <v>1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38">
        <v>2</v>
      </c>
      <c r="AF118" s="38"/>
    </row>
    <row r="119" spans="1:32">
      <c r="A119" s="62"/>
      <c r="B119" s="39" t="s">
        <v>17</v>
      </c>
      <c r="C119" s="42">
        <v>11</v>
      </c>
      <c r="D119" s="42">
        <v>12</v>
      </c>
      <c r="E119" s="42">
        <v>8</v>
      </c>
      <c r="F119" s="42">
        <v>348</v>
      </c>
      <c r="G119" s="42">
        <v>371</v>
      </c>
      <c r="H119" s="42">
        <v>117</v>
      </c>
      <c r="I119" s="42">
        <v>19</v>
      </c>
      <c r="J119" s="42">
        <v>128</v>
      </c>
      <c r="K119" s="42">
        <v>104</v>
      </c>
      <c r="L119" s="42">
        <v>18</v>
      </c>
      <c r="M119" s="42">
        <v>3</v>
      </c>
      <c r="N119" s="41"/>
      <c r="O119" s="41"/>
      <c r="P119" s="41"/>
      <c r="Q119" s="42">
        <v>8</v>
      </c>
      <c r="R119" s="42">
        <v>4</v>
      </c>
      <c r="S119" s="42">
        <v>2</v>
      </c>
      <c r="T119" s="42">
        <v>3</v>
      </c>
      <c r="U119" s="41"/>
      <c r="V119" s="42">
        <v>5</v>
      </c>
      <c r="W119" s="41"/>
      <c r="X119" s="42">
        <v>2</v>
      </c>
      <c r="Y119" s="41"/>
      <c r="Z119" s="41"/>
      <c r="AA119" s="41"/>
      <c r="AB119" s="41"/>
      <c r="AC119" s="41"/>
      <c r="AD119" s="41"/>
      <c r="AE119" s="38">
        <v>1163</v>
      </c>
      <c r="AF119" s="38"/>
    </row>
    <row r="120" spans="1:32">
      <c r="A120" s="62"/>
      <c r="B120" s="39" t="s">
        <v>18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38">
        <v>0</v>
      </c>
      <c r="AF120" s="38"/>
    </row>
    <row r="121" spans="1:32" ht="18">
      <c r="A121" s="62"/>
      <c r="B121" s="40" t="s">
        <v>19</v>
      </c>
      <c r="D121" s="43"/>
      <c r="E121" s="43"/>
      <c r="F121" s="40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38">
        <v>0</v>
      </c>
      <c r="AF121" s="38"/>
    </row>
    <row r="122" spans="1:32">
      <c r="A122" s="62"/>
      <c r="B122" s="39" t="s">
        <v>20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38">
        <v>0</v>
      </c>
      <c r="AF122" s="38"/>
    </row>
    <row r="123" spans="1:32">
      <c r="A123" s="62"/>
      <c r="B123" s="39" t="s">
        <v>21</v>
      </c>
      <c r="C123" s="41"/>
      <c r="D123" s="41"/>
      <c r="E123" s="41"/>
      <c r="F123" s="42">
        <v>3</v>
      </c>
      <c r="G123" s="42">
        <v>4</v>
      </c>
      <c r="H123" s="41"/>
      <c r="I123" s="41"/>
      <c r="J123" s="42">
        <v>2</v>
      </c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38">
        <v>9</v>
      </c>
      <c r="AF123" s="38"/>
    </row>
    <row r="124" spans="1:32">
      <c r="A124" s="62"/>
      <c r="B124" s="39" t="s">
        <v>22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38">
        <v>0</v>
      </c>
      <c r="AF124" s="38"/>
    </row>
    <row r="125" spans="1:32">
      <c r="A125" s="62"/>
      <c r="B125" s="39" t="s">
        <v>23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38">
        <v>0</v>
      </c>
      <c r="AF125" s="38"/>
    </row>
    <row r="126" spans="1:32">
      <c r="A126" s="62"/>
      <c r="B126" s="39" t="s">
        <v>24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38">
        <v>0</v>
      </c>
      <c r="AF126" s="38"/>
    </row>
    <row r="127" spans="1:32">
      <c r="A127" s="62"/>
      <c r="B127" s="39" t="s">
        <v>25</v>
      </c>
      <c r="C127" s="41"/>
      <c r="D127" s="41"/>
      <c r="E127" s="41"/>
      <c r="F127" s="42">
        <v>1</v>
      </c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38">
        <v>1</v>
      </c>
      <c r="AF127" s="38"/>
    </row>
    <row r="128" spans="1:32">
      <c r="A128" s="62"/>
      <c r="B128" s="39" t="s">
        <v>26</v>
      </c>
      <c r="C128" s="41"/>
      <c r="D128" s="42">
        <v>1</v>
      </c>
      <c r="E128" s="41"/>
      <c r="F128" s="42">
        <v>4</v>
      </c>
      <c r="G128" s="42">
        <v>4</v>
      </c>
      <c r="H128" s="42">
        <v>1</v>
      </c>
      <c r="I128" s="41"/>
      <c r="J128" s="42">
        <v>2</v>
      </c>
      <c r="K128" s="42">
        <v>2</v>
      </c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38">
        <v>14</v>
      </c>
      <c r="AF128" s="38"/>
    </row>
    <row r="129" spans="1:32">
      <c r="A129" s="62"/>
      <c r="B129" s="39" t="s">
        <v>27</v>
      </c>
      <c r="C129" s="40"/>
      <c r="D129" s="40"/>
      <c r="E129" s="40"/>
      <c r="F129" s="40"/>
      <c r="G129" s="38">
        <v>1</v>
      </c>
      <c r="H129" s="40"/>
      <c r="I129" s="40"/>
      <c r="J129" s="40"/>
      <c r="K129" s="40"/>
      <c r="L129" s="40"/>
      <c r="M129" s="40"/>
      <c r="N129" s="41"/>
      <c r="O129" s="40"/>
      <c r="P129" s="40"/>
      <c r="Q129" s="40"/>
      <c r="R129" s="40"/>
      <c r="S129" s="40"/>
      <c r="T129" s="40"/>
      <c r="U129" s="40"/>
      <c r="V129" s="40"/>
      <c r="W129" s="41"/>
      <c r="X129" s="40"/>
      <c r="Y129" s="40"/>
      <c r="Z129" s="40"/>
      <c r="AA129" s="41"/>
      <c r="AB129" s="41"/>
      <c r="AC129" s="41"/>
      <c r="AD129" s="41"/>
      <c r="AE129" s="38">
        <v>1</v>
      </c>
      <c r="AF129" s="38"/>
    </row>
    <row r="130" spans="1:32">
      <c r="A130" s="62"/>
      <c r="B130" s="39" t="s">
        <v>28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38">
        <v>0</v>
      </c>
      <c r="AF130" s="38"/>
    </row>
    <row r="131" spans="1:32">
      <c r="A131" s="62"/>
      <c r="B131" s="40" t="s">
        <v>29</v>
      </c>
      <c r="D131" s="40"/>
      <c r="E131" s="40"/>
      <c r="F131" s="40"/>
      <c r="G131" s="40"/>
      <c r="H131" s="40"/>
      <c r="I131" s="40"/>
      <c r="J131" s="40"/>
      <c r="K131" s="40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38">
        <v>0</v>
      </c>
      <c r="AF131" s="38"/>
    </row>
    <row r="132" spans="1:32">
      <c r="A132" s="62"/>
      <c r="B132" s="39" t="s">
        <v>30</v>
      </c>
      <c r="C132" s="40"/>
      <c r="D132" s="40"/>
      <c r="E132" s="40"/>
      <c r="F132" s="38">
        <v>1</v>
      </c>
      <c r="G132" s="40"/>
      <c r="H132" s="40"/>
      <c r="I132" s="40"/>
      <c r="J132" s="40"/>
      <c r="K132" s="40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38">
        <v>1</v>
      </c>
      <c r="AF132" s="38"/>
    </row>
    <row r="133" spans="1:32">
      <c r="A133" s="62"/>
      <c r="B133" s="40"/>
      <c r="C133" s="40"/>
      <c r="D133" s="40"/>
      <c r="E133" s="40"/>
      <c r="F133" s="38"/>
      <c r="G133" s="40"/>
      <c r="H133" s="40"/>
      <c r="I133" s="40"/>
      <c r="J133" s="40"/>
      <c r="K133" s="40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38"/>
      <c r="AF133" s="38"/>
    </row>
    <row r="134" spans="1:32">
      <c r="A134" s="62"/>
      <c r="B134" s="39" t="s">
        <v>10</v>
      </c>
      <c r="C134" s="42">
        <v>15</v>
      </c>
      <c r="D134" s="42">
        <v>13</v>
      </c>
      <c r="E134" s="42">
        <v>13</v>
      </c>
      <c r="F134" s="42">
        <v>460</v>
      </c>
      <c r="G134" s="42">
        <v>472</v>
      </c>
      <c r="H134" s="42">
        <v>138</v>
      </c>
      <c r="I134" s="42">
        <v>23</v>
      </c>
      <c r="J134" s="42">
        <v>164</v>
      </c>
      <c r="K134" s="42">
        <v>131</v>
      </c>
      <c r="L134" s="42">
        <v>18</v>
      </c>
      <c r="M134" s="42">
        <v>4</v>
      </c>
      <c r="N134" s="42">
        <v>0</v>
      </c>
      <c r="O134" s="42">
        <v>0</v>
      </c>
      <c r="P134" s="42">
        <v>0</v>
      </c>
      <c r="Q134" s="42">
        <v>10</v>
      </c>
      <c r="R134" s="42">
        <v>5</v>
      </c>
      <c r="S134" s="42">
        <v>2</v>
      </c>
      <c r="T134" s="42">
        <v>4</v>
      </c>
      <c r="U134" s="42">
        <v>0</v>
      </c>
      <c r="V134" s="42">
        <v>9</v>
      </c>
      <c r="W134" s="42">
        <v>0</v>
      </c>
      <c r="X134" s="42">
        <v>2</v>
      </c>
      <c r="Y134" s="42">
        <v>0</v>
      </c>
      <c r="Z134" s="42">
        <v>2</v>
      </c>
      <c r="AA134" s="42">
        <v>0</v>
      </c>
      <c r="AB134" s="42">
        <v>0</v>
      </c>
      <c r="AC134" s="42">
        <v>0</v>
      </c>
      <c r="AD134" s="42">
        <v>0</v>
      </c>
      <c r="AE134" s="42">
        <v>1485</v>
      </c>
      <c r="AF134" s="42"/>
    </row>
    <row r="135" spans="1:32" ht="12.75">
      <c r="A135" s="32">
        <v>21</v>
      </c>
      <c r="B135" s="39" t="s">
        <v>11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38">
        <v>0</v>
      </c>
      <c r="AF135" s="38"/>
    </row>
    <row r="136" spans="1:32" ht="12.75">
      <c r="A136" s="32"/>
      <c r="B136" s="39" t="s">
        <v>12</v>
      </c>
      <c r="C136" s="40"/>
      <c r="D136" s="40"/>
      <c r="E136" s="40"/>
      <c r="F136" s="38">
        <v>1</v>
      </c>
      <c r="G136" s="38">
        <v>2</v>
      </c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38">
        <v>3</v>
      </c>
      <c r="AF136" s="38"/>
    </row>
    <row r="137" spans="1:32" ht="12.75">
      <c r="A137" s="32"/>
      <c r="B137" s="39" t="s">
        <v>13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38">
        <v>0</v>
      </c>
      <c r="AF137" s="38"/>
    </row>
    <row r="138" spans="1:32" ht="12.75">
      <c r="A138" s="32"/>
      <c r="B138" s="39" t="s">
        <v>14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38">
        <v>0</v>
      </c>
      <c r="AF138" s="38"/>
    </row>
    <row r="139" spans="1:32">
      <c r="A139" s="32"/>
      <c r="B139" s="39" t="s">
        <v>15</v>
      </c>
      <c r="C139" s="38">
        <v>4</v>
      </c>
      <c r="D139" s="41"/>
      <c r="E139" s="38">
        <v>5</v>
      </c>
      <c r="F139" s="38">
        <v>102</v>
      </c>
      <c r="G139" s="38">
        <v>89</v>
      </c>
      <c r="H139" s="38">
        <v>20</v>
      </c>
      <c r="I139" s="38">
        <v>4</v>
      </c>
      <c r="J139" s="38">
        <v>31</v>
      </c>
      <c r="K139" s="38">
        <v>25</v>
      </c>
      <c r="L139" s="40"/>
      <c r="M139" s="38">
        <v>1</v>
      </c>
      <c r="N139" s="40"/>
      <c r="O139" s="40"/>
      <c r="P139" s="40"/>
      <c r="Q139" s="38">
        <v>2</v>
      </c>
      <c r="R139" s="38">
        <v>1</v>
      </c>
      <c r="S139" s="40"/>
      <c r="T139" s="38">
        <v>1</v>
      </c>
      <c r="U139" s="40"/>
      <c r="V139" s="38">
        <v>4</v>
      </c>
      <c r="W139" s="40"/>
      <c r="X139" s="40"/>
      <c r="Y139" s="40"/>
      <c r="Z139" s="38">
        <v>2</v>
      </c>
      <c r="AA139" s="40"/>
      <c r="AB139" s="40"/>
      <c r="AC139" s="40"/>
      <c r="AD139" s="40"/>
      <c r="AE139" s="38">
        <v>291</v>
      </c>
      <c r="AF139" s="38"/>
    </row>
    <row r="140" spans="1:32" ht="12.75">
      <c r="A140" s="32"/>
      <c r="B140" s="39" t="s">
        <v>16</v>
      </c>
      <c r="C140" s="40"/>
      <c r="D140" s="40"/>
      <c r="E140" s="40"/>
      <c r="F140" s="40"/>
      <c r="G140" s="38">
        <v>1</v>
      </c>
      <c r="H140" s="40"/>
      <c r="I140" s="40"/>
      <c r="J140" s="38">
        <v>1</v>
      </c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38">
        <v>2</v>
      </c>
      <c r="AF140" s="38"/>
    </row>
    <row r="141" spans="1:32">
      <c r="A141" s="32"/>
      <c r="B141" s="39" t="s">
        <v>17</v>
      </c>
      <c r="C141" s="42">
        <v>11</v>
      </c>
      <c r="D141" s="42">
        <v>12</v>
      </c>
      <c r="E141" s="42">
        <v>8</v>
      </c>
      <c r="F141" s="42">
        <v>348</v>
      </c>
      <c r="G141" s="42">
        <v>371</v>
      </c>
      <c r="H141" s="42">
        <v>117</v>
      </c>
      <c r="I141" s="42">
        <v>19</v>
      </c>
      <c r="J141" s="42">
        <v>128</v>
      </c>
      <c r="K141" s="42">
        <v>104</v>
      </c>
      <c r="L141" s="42">
        <v>18</v>
      </c>
      <c r="M141" s="42">
        <v>3</v>
      </c>
      <c r="N141" s="41"/>
      <c r="O141" s="41"/>
      <c r="P141" s="41"/>
      <c r="Q141" s="42">
        <v>8</v>
      </c>
      <c r="R141" s="42">
        <v>4</v>
      </c>
      <c r="S141" s="42">
        <v>2</v>
      </c>
      <c r="T141" s="42">
        <v>3</v>
      </c>
      <c r="U141" s="41"/>
      <c r="V141" s="42">
        <v>5</v>
      </c>
      <c r="W141" s="41"/>
      <c r="X141" s="42">
        <v>2</v>
      </c>
      <c r="Y141" s="41"/>
      <c r="Z141" s="41"/>
      <c r="AA141" s="41"/>
      <c r="AB141" s="41"/>
      <c r="AC141" s="41"/>
      <c r="AD141" s="41"/>
      <c r="AE141" s="38">
        <v>1163</v>
      </c>
      <c r="AF141" s="38"/>
    </row>
    <row r="142" spans="1:32">
      <c r="A142" s="32"/>
      <c r="B142" s="39" t="s">
        <v>18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38">
        <v>0</v>
      </c>
      <c r="AF142" s="38"/>
    </row>
    <row r="143" spans="1:32" ht="18">
      <c r="A143" s="32"/>
      <c r="B143" s="40" t="s">
        <v>19</v>
      </c>
      <c r="D143" s="43"/>
      <c r="E143" s="43"/>
      <c r="F143" s="40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38">
        <v>0</v>
      </c>
      <c r="AF143" s="38"/>
    </row>
    <row r="144" spans="1:32">
      <c r="A144" s="32"/>
      <c r="B144" s="39" t="s">
        <v>20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38">
        <v>0</v>
      </c>
      <c r="AF144" s="38"/>
    </row>
    <row r="145" spans="1:32">
      <c r="A145" s="32"/>
      <c r="B145" s="39" t="s">
        <v>21</v>
      </c>
      <c r="C145" s="41"/>
      <c r="D145" s="41"/>
      <c r="E145" s="41"/>
      <c r="F145" s="42">
        <v>2</v>
      </c>
      <c r="G145" s="42">
        <v>3</v>
      </c>
      <c r="H145" s="41"/>
      <c r="I145" s="41"/>
      <c r="J145" s="42">
        <v>2</v>
      </c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8">
        <v>7</v>
      </c>
      <c r="AF145" s="38"/>
    </row>
    <row r="146" spans="1:32">
      <c r="A146" s="32"/>
      <c r="B146" s="39" t="s">
        <v>22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38">
        <v>0</v>
      </c>
      <c r="AF146" s="38"/>
    </row>
    <row r="147" spans="1:32">
      <c r="A147" s="32"/>
      <c r="B147" s="39" t="s">
        <v>23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38">
        <v>0</v>
      </c>
      <c r="AF147" s="38"/>
    </row>
    <row r="148" spans="1:32">
      <c r="A148" s="32"/>
      <c r="B148" s="39" t="s">
        <v>24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38">
        <v>0</v>
      </c>
      <c r="AF148" s="38"/>
    </row>
    <row r="149" spans="1:32">
      <c r="A149" s="32"/>
      <c r="B149" s="39" t="s">
        <v>25</v>
      </c>
      <c r="C149" s="41"/>
      <c r="D149" s="41"/>
      <c r="E149" s="41"/>
      <c r="F149" s="42">
        <v>1</v>
      </c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38">
        <v>1</v>
      </c>
      <c r="AF149" s="38"/>
    </row>
    <row r="150" spans="1:32">
      <c r="A150" s="32"/>
      <c r="B150" s="39" t="s">
        <v>26</v>
      </c>
      <c r="C150" s="41"/>
      <c r="D150" s="42">
        <v>1</v>
      </c>
      <c r="E150" s="41"/>
      <c r="F150" s="42">
        <v>4</v>
      </c>
      <c r="G150" s="42">
        <v>4</v>
      </c>
      <c r="H150" s="42">
        <v>1</v>
      </c>
      <c r="I150" s="41"/>
      <c r="J150" s="42">
        <v>2</v>
      </c>
      <c r="K150" s="42">
        <v>2</v>
      </c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38">
        <v>14</v>
      </c>
      <c r="AF150" s="38"/>
    </row>
    <row r="151" spans="1:32">
      <c r="A151" s="32"/>
      <c r="B151" s="39" t="s">
        <v>27</v>
      </c>
      <c r="C151" s="40"/>
      <c r="D151" s="40"/>
      <c r="E151" s="40"/>
      <c r="F151" s="40"/>
      <c r="G151" s="38">
        <v>1</v>
      </c>
      <c r="H151" s="40"/>
      <c r="I151" s="40"/>
      <c r="J151" s="40"/>
      <c r="K151" s="40"/>
      <c r="L151" s="40"/>
      <c r="M151" s="40"/>
      <c r="N151" s="41"/>
      <c r="O151" s="40"/>
      <c r="P151" s="40"/>
      <c r="Q151" s="40"/>
      <c r="R151" s="40"/>
      <c r="S151" s="40"/>
      <c r="T151" s="40"/>
      <c r="U151" s="40"/>
      <c r="V151" s="40"/>
      <c r="W151" s="41"/>
      <c r="X151" s="40"/>
      <c r="Y151" s="40"/>
      <c r="Z151" s="40"/>
      <c r="AA151" s="41"/>
      <c r="AB151" s="41"/>
      <c r="AC151" s="41"/>
      <c r="AD151" s="41"/>
      <c r="AE151" s="38">
        <v>1</v>
      </c>
      <c r="AF151" s="38"/>
    </row>
    <row r="152" spans="1:32">
      <c r="A152" s="32"/>
      <c r="B152" s="39" t="s">
        <v>28</v>
      </c>
      <c r="C152" s="40"/>
      <c r="D152" s="40"/>
      <c r="E152" s="40"/>
      <c r="F152" s="40"/>
      <c r="G152" s="40"/>
      <c r="H152" s="40"/>
      <c r="I152" s="40"/>
      <c r="J152" s="40"/>
      <c r="K152" s="40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38">
        <v>0</v>
      </c>
      <c r="AF152" s="38"/>
    </row>
    <row r="153" spans="1:32">
      <c r="A153" s="32"/>
      <c r="B153" s="40" t="s">
        <v>29</v>
      </c>
      <c r="D153" s="40"/>
      <c r="E153" s="40"/>
      <c r="F153" s="38">
        <v>1</v>
      </c>
      <c r="G153" s="38">
        <v>1</v>
      </c>
      <c r="H153" s="40"/>
      <c r="I153" s="40"/>
      <c r="J153" s="40"/>
      <c r="K153" s="40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38">
        <v>2</v>
      </c>
      <c r="AF153" s="38"/>
    </row>
    <row r="154" spans="1:32">
      <c r="A154" s="32"/>
      <c r="B154" s="39" t="s">
        <v>30</v>
      </c>
      <c r="C154" s="40"/>
      <c r="D154" s="40"/>
      <c r="E154" s="40"/>
      <c r="F154" s="38">
        <v>1</v>
      </c>
      <c r="G154" s="40"/>
      <c r="H154" s="40"/>
      <c r="I154" s="40"/>
      <c r="J154" s="40"/>
      <c r="K154" s="40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38">
        <v>1</v>
      </c>
      <c r="AF154" s="38"/>
    </row>
    <row r="155" spans="1:32">
      <c r="A155" s="32"/>
      <c r="B155" s="40"/>
      <c r="C155" s="40"/>
      <c r="D155" s="40"/>
      <c r="E155" s="40"/>
      <c r="F155" s="38"/>
      <c r="G155" s="40"/>
      <c r="H155" s="40"/>
      <c r="I155" s="40"/>
      <c r="J155" s="40"/>
      <c r="K155" s="40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38"/>
      <c r="AF155" s="38"/>
    </row>
    <row r="156" spans="1:32">
      <c r="A156" s="32"/>
      <c r="B156" s="39" t="s">
        <v>10</v>
      </c>
      <c r="C156" s="42">
        <v>15</v>
      </c>
      <c r="D156" s="42">
        <v>13</v>
      </c>
      <c r="E156" s="42">
        <v>13</v>
      </c>
      <c r="F156" s="42">
        <v>460</v>
      </c>
      <c r="G156" s="42">
        <v>472</v>
      </c>
      <c r="H156" s="42">
        <v>138</v>
      </c>
      <c r="I156" s="42">
        <v>23</v>
      </c>
      <c r="J156" s="42">
        <v>164</v>
      </c>
      <c r="K156" s="42">
        <v>131</v>
      </c>
      <c r="L156" s="42">
        <v>18</v>
      </c>
      <c r="M156" s="42">
        <v>4</v>
      </c>
      <c r="N156" s="42">
        <v>0</v>
      </c>
      <c r="O156" s="42">
        <v>0</v>
      </c>
      <c r="P156" s="42">
        <v>0</v>
      </c>
      <c r="Q156" s="42">
        <v>10</v>
      </c>
      <c r="R156" s="42">
        <v>5</v>
      </c>
      <c r="S156" s="42">
        <v>2</v>
      </c>
      <c r="T156" s="42">
        <v>4</v>
      </c>
      <c r="U156" s="42">
        <v>0</v>
      </c>
      <c r="V156" s="42">
        <v>9</v>
      </c>
      <c r="W156" s="42">
        <v>0</v>
      </c>
      <c r="X156" s="42">
        <v>2</v>
      </c>
      <c r="Y156" s="42">
        <v>0</v>
      </c>
      <c r="Z156" s="42">
        <v>2</v>
      </c>
      <c r="AA156" s="42">
        <v>0</v>
      </c>
      <c r="AB156" s="42">
        <v>0</v>
      </c>
      <c r="AC156" s="42">
        <v>0</v>
      </c>
      <c r="AD156" s="42">
        <v>0</v>
      </c>
      <c r="AE156" s="42">
        <v>1485</v>
      </c>
      <c r="AF156" s="42"/>
    </row>
    <row r="157" spans="1:32" ht="12.75">
      <c r="A157" s="61">
        <v>19</v>
      </c>
      <c r="B157" s="39" t="s">
        <v>11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38">
        <v>0</v>
      </c>
      <c r="AF157" s="38"/>
    </row>
    <row r="158" spans="1:32" ht="12.75">
      <c r="A158" s="62"/>
      <c r="B158" s="39" t="s">
        <v>12</v>
      </c>
      <c r="C158" s="40"/>
      <c r="D158" s="40"/>
      <c r="E158" s="40"/>
      <c r="F158" s="38">
        <v>1</v>
      </c>
      <c r="G158" s="38">
        <v>2</v>
      </c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38">
        <v>3</v>
      </c>
      <c r="AF158" s="38"/>
    </row>
    <row r="159" spans="1:32" ht="12.75">
      <c r="A159" s="62"/>
      <c r="B159" s="39" t="s">
        <v>13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38">
        <v>0</v>
      </c>
      <c r="AF159" s="38"/>
    </row>
    <row r="160" spans="1:32" ht="12.75">
      <c r="A160" s="62"/>
      <c r="B160" s="39" t="s">
        <v>14</v>
      </c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38">
        <v>0</v>
      </c>
      <c r="AF160" s="38"/>
    </row>
    <row r="161" spans="1:32">
      <c r="A161" s="62"/>
      <c r="B161" s="39" t="s">
        <v>15</v>
      </c>
      <c r="C161" s="38">
        <v>4</v>
      </c>
      <c r="D161" s="41"/>
      <c r="E161" s="38">
        <v>5</v>
      </c>
      <c r="F161" s="38">
        <v>102</v>
      </c>
      <c r="G161" s="38">
        <v>89</v>
      </c>
      <c r="H161" s="38">
        <v>20</v>
      </c>
      <c r="I161" s="38">
        <v>4</v>
      </c>
      <c r="J161" s="38">
        <v>31</v>
      </c>
      <c r="K161" s="38">
        <v>25</v>
      </c>
      <c r="L161" s="40"/>
      <c r="M161" s="38">
        <v>1</v>
      </c>
      <c r="N161" s="40"/>
      <c r="O161" s="40"/>
      <c r="P161" s="40"/>
      <c r="Q161" s="38">
        <v>2</v>
      </c>
      <c r="R161" s="38">
        <v>1</v>
      </c>
      <c r="S161" s="40"/>
      <c r="T161" s="38">
        <v>1</v>
      </c>
      <c r="U161" s="40"/>
      <c r="V161" s="38">
        <v>4</v>
      </c>
      <c r="W161" s="40"/>
      <c r="X161" s="40"/>
      <c r="Y161" s="40"/>
      <c r="Z161" s="38">
        <v>2</v>
      </c>
      <c r="AA161" s="40"/>
      <c r="AB161" s="40"/>
      <c r="AC161" s="40"/>
      <c r="AD161" s="40"/>
      <c r="AE161" s="38">
        <v>291</v>
      </c>
      <c r="AF161" s="38"/>
    </row>
    <row r="162" spans="1:32" ht="12.75">
      <c r="A162" s="62"/>
      <c r="B162" s="39" t="s">
        <v>16</v>
      </c>
      <c r="C162" s="40"/>
      <c r="D162" s="40"/>
      <c r="E162" s="40"/>
      <c r="F162" s="40"/>
      <c r="G162" s="38">
        <v>1</v>
      </c>
      <c r="H162" s="40"/>
      <c r="I162" s="40"/>
      <c r="J162" s="38">
        <v>1</v>
      </c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38">
        <v>2</v>
      </c>
      <c r="AF162" s="38"/>
    </row>
    <row r="163" spans="1:32">
      <c r="A163" s="62"/>
      <c r="B163" s="39" t="s">
        <v>17</v>
      </c>
      <c r="C163" s="42">
        <v>11</v>
      </c>
      <c r="D163" s="42">
        <v>12</v>
      </c>
      <c r="E163" s="42">
        <v>8</v>
      </c>
      <c r="F163" s="42">
        <v>348</v>
      </c>
      <c r="G163" s="42">
        <v>371</v>
      </c>
      <c r="H163" s="42">
        <v>117</v>
      </c>
      <c r="I163" s="42">
        <v>19</v>
      </c>
      <c r="J163" s="42">
        <v>128</v>
      </c>
      <c r="K163" s="42">
        <v>104</v>
      </c>
      <c r="L163" s="42">
        <v>18</v>
      </c>
      <c r="M163" s="42">
        <v>3</v>
      </c>
      <c r="N163" s="41"/>
      <c r="O163" s="41"/>
      <c r="P163" s="41"/>
      <c r="Q163" s="42">
        <v>8</v>
      </c>
      <c r="R163" s="42">
        <v>4</v>
      </c>
      <c r="S163" s="42">
        <v>2</v>
      </c>
      <c r="T163" s="42">
        <v>3</v>
      </c>
      <c r="U163" s="41"/>
      <c r="V163" s="42">
        <v>5</v>
      </c>
      <c r="W163" s="41"/>
      <c r="X163" s="42">
        <v>2</v>
      </c>
      <c r="Y163" s="41"/>
      <c r="Z163" s="41"/>
      <c r="AA163" s="41"/>
      <c r="AB163" s="41"/>
      <c r="AC163" s="41"/>
      <c r="AD163" s="41"/>
      <c r="AE163" s="38">
        <v>1163</v>
      </c>
      <c r="AF163" s="38"/>
    </row>
    <row r="164" spans="1:32">
      <c r="A164" s="62"/>
      <c r="B164" s="39" t="s">
        <v>18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38">
        <v>0</v>
      </c>
      <c r="AF164" s="38"/>
    </row>
    <row r="165" spans="1:32" ht="18">
      <c r="A165" s="62"/>
      <c r="B165" s="40" t="s">
        <v>19</v>
      </c>
      <c r="D165" s="43"/>
      <c r="E165" s="43"/>
      <c r="F165" s="40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38">
        <v>0</v>
      </c>
      <c r="AF165" s="38"/>
    </row>
    <row r="166" spans="1:32">
      <c r="A166" s="62"/>
      <c r="B166" s="39" t="s">
        <v>20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38">
        <v>0</v>
      </c>
      <c r="AF166" s="38"/>
    </row>
    <row r="167" spans="1:32">
      <c r="A167" s="62"/>
      <c r="B167" s="39" t="s">
        <v>21</v>
      </c>
      <c r="C167" s="41"/>
      <c r="D167" s="41"/>
      <c r="E167" s="41"/>
      <c r="F167" s="42">
        <v>2</v>
      </c>
      <c r="G167" s="42">
        <v>3</v>
      </c>
      <c r="H167" s="41"/>
      <c r="I167" s="41"/>
      <c r="J167" s="42">
        <v>2</v>
      </c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38">
        <v>7</v>
      </c>
      <c r="AF167" s="38"/>
    </row>
    <row r="168" spans="1:32">
      <c r="A168" s="62"/>
      <c r="B168" s="39" t="s">
        <v>22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38">
        <v>0</v>
      </c>
      <c r="AF168" s="38"/>
    </row>
    <row r="169" spans="1:32">
      <c r="A169" s="62"/>
      <c r="B169" s="39" t="s">
        <v>23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38">
        <v>0</v>
      </c>
      <c r="AF169" s="38"/>
    </row>
    <row r="170" spans="1:32">
      <c r="A170" s="62"/>
      <c r="B170" s="39" t="s">
        <v>24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38">
        <v>0</v>
      </c>
      <c r="AF170" s="38"/>
    </row>
    <row r="171" spans="1:32">
      <c r="A171" s="62"/>
      <c r="B171" s="39" t="s">
        <v>25</v>
      </c>
      <c r="C171" s="41"/>
      <c r="D171" s="41"/>
      <c r="E171" s="41"/>
      <c r="F171" s="42">
        <v>1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38">
        <v>1</v>
      </c>
      <c r="AF171" s="38"/>
    </row>
    <row r="172" spans="1:32">
      <c r="A172" s="62"/>
      <c r="B172" s="39" t="s">
        <v>26</v>
      </c>
      <c r="C172" s="41"/>
      <c r="D172" s="42">
        <v>1</v>
      </c>
      <c r="E172" s="41"/>
      <c r="F172" s="42">
        <v>4</v>
      </c>
      <c r="G172" s="42">
        <v>4</v>
      </c>
      <c r="H172" s="42">
        <v>1</v>
      </c>
      <c r="I172" s="41"/>
      <c r="J172" s="42">
        <v>2</v>
      </c>
      <c r="K172" s="42">
        <v>2</v>
      </c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38">
        <v>14</v>
      </c>
      <c r="AF172" s="38"/>
    </row>
    <row r="173" spans="1:32">
      <c r="A173" s="62"/>
      <c r="B173" s="39" t="s">
        <v>27</v>
      </c>
      <c r="C173" s="40"/>
      <c r="D173" s="40"/>
      <c r="E173" s="40"/>
      <c r="F173" s="40"/>
      <c r="G173" s="38">
        <v>1</v>
      </c>
      <c r="H173" s="40"/>
      <c r="I173" s="40"/>
      <c r="J173" s="40"/>
      <c r="K173" s="40"/>
      <c r="L173" s="40"/>
      <c r="M173" s="40"/>
      <c r="N173" s="41"/>
      <c r="O173" s="40"/>
      <c r="P173" s="40"/>
      <c r="Q173" s="40"/>
      <c r="R173" s="40"/>
      <c r="S173" s="40"/>
      <c r="T173" s="40"/>
      <c r="U173" s="40"/>
      <c r="V173" s="40"/>
      <c r="W173" s="41"/>
      <c r="X173" s="40"/>
      <c r="Y173" s="40"/>
      <c r="Z173" s="40"/>
      <c r="AA173" s="41"/>
      <c r="AB173" s="41"/>
      <c r="AC173" s="41"/>
      <c r="AD173" s="41"/>
      <c r="AE173" s="38">
        <v>1</v>
      </c>
      <c r="AF173" s="38"/>
    </row>
    <row r="174" spans="1:32">
      <c r="A174" s="62"/>
      <c r="B174" s="39" t="s">
        <v>28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38">
        <v>0</v>
      </c>
      <c r="AF174" s="38"/>
    </row>
    <row r="175" spans="1:32">
      <c r="A175" s="62"/>
      <c r="B175" s="40" t="s">
        <v>29</v>
      </c>
      <c r="D175" s="40"/>
      <c r="E175" s="40"/>
      <c r="F175" s="38">
        <v>1</v>
      </c>
      <c r="G175" s="38">
        <v>1</v>
      </c>
      <c r="H175" s="40"/>
      <c r="I175" s="40"/>
      <c r="J175" s="40"/>
      <c r="K175" s="40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38">
        <v>2</v>
      </c>
      <c r="AF175" s="38"/>
    </row>
    <row r="176" spans="1:32">
      <c r="A176" s="62"/>
      <c r="B176" s="39" t="s">
        <v>30</v>
      </c>
      <c r="C176" s="40"/>
      <c r="D176" s="40"/>
      <c r="E176" s="40"/>
      <c r="F176" s="38">
        <v>1</v>
      </c>
      <c r="G176" s="40"/>
      <c r="H176" s="40"/>
      <c r="I176" s="40"/>
      <c r="J176" s="40"/>
      <c r="K176" s="40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38">
        <v>1</v>
      </c>
      <c r="AF176" s="38"/>
    </row>
    <row r="177" spans="1:33">
      <c r="A177" s="62"/>
      <c r="B177" s="40"/>
      <c r="C177" s="40"/>
      <c r="D177" s="40"/>
      <c r="E177" s="40"/>
      <c r="F177" s="38"/>
      <c r="G177" s="40"/>
      <c r="H177" s="40"/>
      <c r="I177" s="40"/>
      <c r="J177" s="40"/>
      <c r="K177" s="40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38"/>
      <c r="AF177" s="38"/>
    </row>
    <row r="178" spans="1:33">
      <c r="A178" s="62"/>
      <c r="B178" s="39" t="s">
        <v>10</v>
      </c>
      <c r="C178" s="42">
        <v>15</v>
      </c>
      <c r="D178" s="42">
        <v>13</v>
      </c>
      <c r="E178" s="42">
        <v>13</v>
      </c>
      <c r="F178" s="42">
        <v>460</v>
      </c>
      <c r="G178" s="42">
        <v>472</v>
      </c>
      <c r="H178" s="42">
        <v>138</v>
      </c>
      <c r="I178" s="42">
        <v>23</v>
      </c>
      <c r="J178" s="42">
        <v>164</v>
      </c>
      <c r="K178" s="42">
        <v>131</v>
      </c>
      <c r="L178" s="42">
        <v>18</v>
      </c>
      <c r="M178" s="42">
        <v>4</v>
      </c>
      <c r="N178" s="42">
        <v>0</v>
      </c>
      <c r="O178" s="42">
        <v>0</v>
      </c>
      <c r="P178" s="42">
        <v>0</v>
      </c>
      <c r="Q178" s="42">
        <v>10</v>
      </c>
      <c r="R178" s="42">
        <v>5</v>
      </c>
      <c r="S178" s="42">
        <v>2</v>
      </c>
      <c r="T178" s="42">
        <v>4</v>
      </c>
      <c r="U178" s="42">
        <v>0</v>
      </c>
      <c r="V178" s="42">
        <v>9</v>
      </c>
      <c r="W178" s="42">
        <v>0</v>
      </c>
      <c r="X178" s="42">
        <v>2</v>
      </c>
      <c r="Y178" s="42">
        <v>0</v>
      </c>
      <c r="Z178" s="42">
        <v>2</v>
      </c>
      <c r="AA178" s="42">
        <v>0</v>
      </c>
      <c r="AB178" s="42">
        <v>0</v>
      </c>
      <c r="AC178" s="42">
        <v>0</v>
      </c>
      <c r="AD178" s="42">
        <v>0</v>
      </c>
      <c r="AE178" s="42">
        <v>1485</v>
      </c>
      <c r="AF178" s="42"/>
    </row>
    <row r="179" spans="1:33" ht="12.75">
      <c r="A179" s="18"/>
    </row>
    <row r="180" spans="1:33" ht="12.75">
      <c r="A180" s="18"/>
    </row>
    <row r="181" spans="1:33" ht="12.75">
      <c r="A181" s="18"/>
    </row>
    <row r="182" spans="1:33">
      <c r="A182" s="18"/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  <c r="AF182" s="78"/>
    </row>
    <row r="183" spans="1:33" ht="12.75">
      <c r="A183" s="18"/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  <c r="AF183" s="79"/>
    </row>
    <row r="184" spans="1:33" ht="12.75">
      <c r="A184" s="18"/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  <c r="AF184" s="18">
        <f>AE184/AG184</f>
        <v>0</v>
      </c>
      <c r="AG184">
        <v>10890</v>
      </c>
    </row>
    <row r="185" spans="1:33" ht="12.75">
      <c r="A185" s="18"/>
      <c r="B185" s="13" t="s">
        <v>12</v>
      </c>
      <c r="C185" s="72">
        <f t="shared" ref="C185:AD194" si="1">C4+C26+C48+C70+C92+C114+C136+C158</f>
        <v>1</v>
      </c>
      <c r="D185" s="72">
        <f t="shared" si="1"/>
        <v>0</v>
      </c>
      <c r="E185" s="72">
        <f t="shared" si="1"/>
        <v>0</v>
      </c>
      <c r="F185" s="72">
        <f t="shared" si="1"/>
        <v>9</v>
      </c>
      <c r="G185" s="72">
        <f t="shared" si="1"/>
        <v>14</v>
      </c>
      <c r="H185" s="72">
        <f t="shared" si="1"/>
        <v>0</v>
      </c>
      <c r="I185" s="72">
        <f t="shared" si="1"/>
        <v>0</v>
      </c>
      <c r="J185" s="72">
        <f t="shared" si="1"/>
        <v>0</v>
      </c>
      <c r="K185" s="72">
        <f t="shared" si="1"/>
        <v>0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24</v>
      </c>
      <c r="AF185" s="18">
        <f t="shared" ref="AF185:AF204" si="3">AE185/AG185</f>
        <v>2.2038567493112946E-3</v>
      </c>
      <c r="AG185">
        <v>10890</v>
      </c>
    </row>
    <row r="186" spans="1:33" ht="12.75">
      <c r="A186" s="18"/>
      <c r="B186" s="13" t="s">
        <v>13</v>
      </c>
      <c r="C186" s="72">
        <f t="shared" si="1"/>
        <v>0</v>
      </c>
      <c r="D186" s="72">
        <f t="shared" si="1"/>
        <v>0</v>
      </c>
      <c r="E186" s="72">
        <f t="shared" si="1"/>
        <v>0</v>
      </c>
      <c r="F186" s="72">
        <f t="shared" si="1"/>
        <v>0</v>
      </c>
      <c r="G186" s="72">
        <f t="shared" si="1"/>
        <v>0</v>
      </c>
      <c r="H186" s="72">
        <f t="shared" si="1"/>
        <v>0</v>
      </c>
      <c r="I186" s="72">
        <f t="shared" si="1"/>
        <v>0</v>
      </c>
      <c r="J186" s="72">
        <f t="shared" si="1"/>
        <v>0</v>
      </c>
      <c r="K186" s="72">
        <f t="shared" si="1"/>
        <v>0</v>
      </c>
      <c r="L186" s="72">
        <f t="shared" si="1"/>
        <v>0</v>
      </c>
      <c r="M186" s="72">
        <f t="shared" si="1"/>
        <v>0</v>
      </c>
      <c r="N186" s="72">
        <f t="shared" si="1"/>
        <v>0</v>
      </c>
      <c r="O186" s="72">
        <f t="shared" si="1"/>
        <v>0</v>
      </c>
      <c r="P186" s="72">
        <f t="shared" si="1"/>
        <v>0</v>
      </c>
      <c r="Q186" s="72">
        <f t="shared" si="1"/>
        <v>0</v>
      </c>
      <c r="R186" s="72">
        <f t="shared" si="1"/>
        <v>0</v>
      </c>
      <c r="S186" s="72">
        <f t="shared" si="1"/>
        <v>0</v>
      </c>
      <c r="T186" s="72">
        <f t="shared" si="1"/>
        <v>0</v>
      </c>
      <c r="U186" s="72">
        <f t="shared" si="1"/>
        <v>0</v>
      </c>
      <c r="V186" s="72">
        <f t="shared" si="1"/>
        <v>0</v>
      </c>
      <c r="W186" s="72">
        <f t="shared" si="1"/>
        <v>0</v>
      </c>
      <c r="X186" s="72">
        <f t="shared" si="1"/>
        <v>0</v>
      </c>
      <c r="Y186" s="72">
        <f t="shared" si="1"/>
        <v>0</v>
      </c>
      <c r="Z186" s="72">
        <f t="shared" si="1"/>
        <v>0</v>
      </c>
      <c r="AA186" s="72">
        <f t="shared" si="1"/>
        <v>0</v>
      </c>
      <c r="AB186" s="72">
        <f t="shared" si="1"/>
        <v>0</v>
      </c>
      <c r="AC186" s="72">
        <f t="shared" si="1"/>
        <v>0</v>
      </c>
      <c r="AD186" s="72">
        <f t="shared" si="1"/>
        <v>0</v>
      </c>
      <c r="AE186" s="18">
        <f t="shared" si="2"/>
        <v>0</v>
      </c>
      <c r="AF186" s="18">
        <f t="shared" si="3"/>
        <v>0</v>
      </c>
      <c r="AG186">
        <v>10890</v>
      </c>
    </row>
    <row r="187" spans="1:33" ht="12.75">
      <c r="A187" s="18"/>
      <c r="B187" s="13" t="s">
        <v>14</v>
      </c>
      <c r="C187" s="72">
        <f t="shared" si="1"/>
        <v>0</v>
      </c>
      <c r="D187" s="72">
        <f t="shared" si="1"/>
        <v>0</v>
      </c>
      <c r="E187" s="72">
        <f t="shared" si="1"/>
        <v>0</v>
      </c>
      <c r="F187" s="72">
        <f t="shared" si="1"/>
        <v>0</v>
      </c>
      <c r="G187" s="72">
        <f t="shared" si="1"/>
        <v>0</v>
      </c>
      <c r="H187" s="72">
        <f t="shared" si="1"/>
        <v>0</v>
      </c>
      <c r="I187" s="72">
        <f t="shared" si="1"/>
        <v>0</v>
      </c>
      <c r="J187" s="72">
        <f t="shared" si="1"/>
        <v>0</v>
      </c>
      <c r="K187" s="72">
        <f t="shared" si="1"/>
        <v>0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si="2"/>
        <v>0</v>
      </c>
      <c r="AF187" s="18">
        <f t="shared" si="3"/>
        <v>0</v>
      </c>
      <c r="AG187">
        <v>10890</v>
      </c>
    </row>
    <row r="188" spans="1:33" ht="12.75">
      <c r="A188" s="18"/>
      <c r="B188" s="13" t="s">
        <v>15</v>
      </c>
      <c r="C188" s="72">
        <f>C7+C29+C51+C73+C95+C117+C139+C161</f>
        <v>17</v>
      </c>
      <c r="D188" s="72">
        <f t="shared" si="1"/>
        <v>2</v>
      </c>
      <c r="E188" s="72">
        <f t="shared" si="1"/>
        <v>19</v>
      </c>
      <c r="F188" s="72">
        <f t="shared" si="1"/>
        <v>390</v>
      </c>
      <c r="G188" s="72">
        <f t="shared" si="1"/>
        <v>366</v>
      </c>
      <c r="H188" s="72">
        <f t="shared" si="1"/>
        <v>97</v>
      </c>
      <c r="I188" s="72">
        <f t="shared" si="1"/>
        <v>16</v>
      </c>
      <c r="J188" s="72">
        <f t="shared" si="1"/>
        <v>116</v>
      </c>
      <c r="K188" s="72">
        <f t="shared" si="1"/>
        <v>97</v>
      </c>
      <c r="L188" s="72">
        <f t="shared" si="1"/>
        <v>2</v>
      </c>
      <c r="M188" s="72">
        <f t="shared" si="1"/>
        <v>5</v>
      </c>
      <c r="N188" s="72">
        <f t="shared" si="1"/>
        <v>0</v>
      </c>
      <c r="O188" s="72">
        <f t="shared" si="1"/>
        <v>0</v>
      </c>
      <c r="P188" s="72">
        <f t="shared" si="1"/>
        <v>0</v>
      </c>
      <c r="Q188" s="72">
        <f t="shared" si="1"/>
        <v>8</v>
      </c>
      <c r="R188" s="72">
        <f t="shared" si="1"/>
        <v>3</v>
      </c>
      <c r="S188" s="72">
        <f t="shared" si="1"/>
        <v>0</v>
      </c>
      <c r="T188" s="72">
        <f t="shared" si="1"/>
        <v>3</v>
      </c>
      <c r="U188" s="72">
        <f t="shared" si="1"/>
        <v>0</v>
      </c>
      <c r="V188" s="72">
        <f t="shared" si="1"/>
        <v>15</v>
      </c>
      <c r="W188" s="72">
        <f t="shared" si="1"/>
        <v>0</v>
      </c>
      <c r="X188" s="72">
        <f t="shared" si="1"/>
        <v>1</v>
      </c>
      <c r="Y188" s="72">
        <f t="shared" si="1"/>
        <v>0</v>
      </c>
      <c r="Z188" s="72">
        <f t="shared" si="1"/>
        <v>7</v>
      </c>
      <c r="AA188" s="72">
        <f t="shared" si="1"/>
        <v>0</v>
      </c>
      <c r="AB188" s="72">
        <f t="shared" si="1"/>
        <v>0</v>
      </c>
      <c r="AC188" s="72">
        <f t="shared" si="1"/>
        <v>0</v>
      </c>
      <c r="AD188" s="72">
        <f t="shared" si="1"/>
        <v>0</v>
      </c>
      <c r="AE188" s="18">
        <f t="shared" si="2"/>
        <v>1164</v>
      </c>
      <c r="AF188" s="18">
        <f t="shared" si="3"/>
        <v>0.1068870523415978</v>
      </c>
      <c r="AG188">
        <v>10890</v>
      </c>
    </row>
    <row r="189" spans="1:33" ht="12.75">
      <c r="A189" s="18"/>
      <c r="B189" s="13" t="s">
        <v>16</v>
      </c>
      <c r="C189" s="72">
        <f t="shared" si="1"/>
        <v>0</v>
      </c>
      <c r="D189" s="72">
        <f t="shared" si="1"/>
        <v>0</v>
      </c>
      <c r="E189" s="72">
        <f t="shared" si="1"/>
        <v>0</v>
      </c>
      <c r="F189" s="72">
        <f t="shared" si="1"/>
        <v>0</v>
      </c>
      <c r="G189" s="72">
        <f t="shared" si="1"/>
        <v>4</v>
      </c>
      <c r="H189" s="72">
        <f t="shared" si="1"/>
        <v>0</v>
      </c>
      <c r="I189" s="72">
        <f t="shared" si="1"/>
        <v>0</v>
      </c>
      <c r="J189" s="72">
        <f t="shared" si="1"/>
        <v>9</v>
      </c>
      <c r="K189" s="72">
        <f t="shared" si="1"/>
        <v>1</v>
      </c>
      <c r="L189" s="72">
        <f t="shared" si="1"/>
        <v>0</v>
      </c>
      <c r="M189" s="72">
        <f t="shared" si="1"/>
        <v>0</v>
      </c>
      <c r="N189" s="72">
        <f t="shared" si="1"/>
        <v>0</v>
      </c>
      <c r="O189" s="72">
        <f t="shared" si="1"/>
        <v>0</v>
      </c>
      <c r="P189" s="72">
        <f t="shared" si="1"/>
        <v>0</v>
      </c>
      <c r="Q189" s="72">
        <f t="shared" si="1"/>
        <v>0</v>
      </c>
      <c r="R189" s="72">
        <f t="shared" si="1"/>
        <v>0</v>
      </c>
      <c r="S189" s="72">
        <f t="shared" si="1"/>
        <v>0</v>
      </c>
      <c r="T189" s="72">
        <f t="shared" si="1"/>
        <v>0</v>
      </c>
      <c r="U189" s="72">
        <f t="shared" si="1"/>
        <v>0</v>
      </c>
      <c r="V189" s="72">
        <f t="shared" si="1"/>
        <v>0</v>
      </c>
      <c r="W189" s="72">
        <f t="shared" si="1"/>
        <v>0</v>
      </c>
      <c r="X189" s="72">
        <f t="shared" si="1"/>
        <v>0</v>
      </c>
      <c r="Y189" s="72">
        <f t="shared" si="1"/>
        <v>0</v>
      </c>
      <c r="Z189" s="72">
        <f t="shared" si="1"/>
        <v>0</v>
      </c>
      <c r="AA189" s="72">
        <f t="shared" si="1"/>
        <v>0</v>
      </c>
      <c r="AB189" s="72">
        <f t="shared" si="1"/>
        <v>0</v>
      </c>
      <c r="AC189" s="72">
        <f t="shared" si="1"/>
        <v>0</v>
      </c>
      <c r="AD189" s="72">
        <f t="shared" si="1"/>
        <v>0</v>
      </c>
      <c r="AE189" s="18">
        <f t="shared" si="2"/>
        <v>14</v>
      </c>
      <c r="AF189" s="18">
        <f t="shared" si="3"/>
        <v>1.2855831037649219E-3</v>
      </c>
      <c r="AG189">
        <v>10890</v>
      </c>
    </row>
    <row r="190" spans="1:33" ht="12.75">
      <c r="A190" s="18"/>
      <c r="B190" s="13" t="s">
        <v>17</v>
      </c>
      <c r="C190" s="72">
        <f t="shared" si="1"/>
        <v>72</v>
      </c>
      <c r="D190" s="72">
        <f t="shared" si="1"/>
        <v>81</v>
      </c>
      <c r="E190" s="72">
        <f t="shared" si="1"/>
        <v>60</v>
      </c>
      <c r="F190" s="72">
        <f>F9+F31+F53+F75+F97+F119+F141+F163</f>
        <v>2500</v>
      </c>
      <c r="G190" s="72">
        <f t="shared" si="1"/>
        <v>2588</v>
      </c>
      <c r="H190" s="72">
        <f t="shared" si="1"/>
        <v>756</v>
      </c>
      <c r="I190" s="72">
        <f t="shared" si="1"/>
        <v>132</v>
      </c>
      <c r="J190" s="72">
        <f t="shared" si="1"/>
        <v>922</v>
      </c>
      <c r="K190" s="72">
        <f t="shared" si="1"/>
        <v>743</v>
      </c>
      <c r="L190" s="72">
        <f t="shared" si="1"/>
        <v>114</v>
      </c>
      <c r="M190" s="72">
        <f t="shared" si="1"/>
        <v>19</v>
      </c>
      <c r="N190" s="72">
        <f t="shared" si="1"/>
        <v>0</v>
      </c>
      <c r="O190" s="72">
        <f t="shared" si="1"/>
        <v>0</v>
      </c>
      <c r="P190" s="72">
        <f t="shared" si="1"/>
        <v>0</v>
      </c>
      <c r="Q190" s="72">
        <f t="shared" si="1"/>
        <v>57</v>
      </c>
      <c r="R190" s="72">
        <f t="shared" si="1"/>
        <v>32</v>
      </c>
      <c r="S190" s="72">
        <f t="shared" si="1"/>
        <v>9</v>
      </c>
      <c r="T190" s="72">
        <f t="shared" si="1"/>
        <v>25</v>
      </c>
      <c r="U190" s="72">
        <f t="shared" si="1"/>
        <v>0</v>
      </c>
      <c r="V190" s="72">
        <f t="shared" si="1"/>
        <v>41</v>
      </c>
      <c r="W190" s="72">
        <f t="shared" si="1"/>
        <v>0</v>
      </c>
      <c r="X190" s="72">
        <f t="shared" si="1"/>
        <v>11</v>
      </c>
      <c r="Y190" s="72">
        <f t="shared" si="1"/>
        <v>0</v>
      </c>
      <c r="Z190" s="72">
        <f t="shared" si="1"/>
        <v>4</v>
      </c>
      <c r="AA190" s="72">
        <f t="shared" si="1"/>
        <v>0</v>
      </c>
      <c r="AB190" s="72">
        <f t="shared" si="1"/>
        <v>0</v>
      </c>
      <c r="AC190" s="72">
        <f t="shared" si="1"/>
        <v>0</v>
      </c>
      <c r="AD190" s="72">
        <f t="shared" si="1"/>
        <v>0</v>
      </c>
      <c r="AE190" s="18">
        <f t="shared" si="2"/>
        <v>8166</v>
      </c>
      <c r="AF190" s="18">
        <f t="shared" si="3"/>
        <v>0.74986225895316805</v>
      </c>
      <c r="AG190">
        <v>10890</v>
      </c>
    </row>
    <row r="191" spans="1:33" ht="12.75">
      <c r="A191" s="18"/>
      <c r="B191" s="13" t="s">
        <v>18</v>
      </c>
      <c r="C191" s="72">
        <f t="shared" si="1"/>
        <v>0</v>
      </c>
      <c r="D191" s="72">
        <f t="shared" si="1"/>
        <v>0</v>
      </c>
      <c r="E191" s="72">
        <f t="shared" si="1"/>
        <v>0</v>
      </c>
      <c r="F191" s="72">
        <f t="shared" si="1"/>
        <v>0</v>
      </c>
      <c r="G191" s="72">
        <f t="shared" si="1"/>
        <v>0</v>
      </c>
      <c r="H191" s="72">
        <f t="shared" si="1"/>
        <v>0</v>
      </c>
      <c r="I191" s="72">
        <f t="shared" si="1"/>
        <v>0</v>
      </c>
      <c r="J191" s="72">
        <f t="shared" si="1"/>
        <v>0</v>
      </c>
      <c r="K191" s="72">
        <f t="shared" si="1"/>
        <v>0</v>
      </c>
      <c r="L191" s="72">
        <f t="shared" si="1"/>
        <v>0</v>
      </c>
      <c r="M191" s="72">
        <f t="shared" si="1"/>
        <v>0</v>
      </c>
      <c r="N191" s="72">
        <f t="shared" si="1"/>
        <v>0</v>
      </c>
      <c r="O191" s="72">
        <f t="shared" si="1"/>
        <v>0</v>
      </c>
      <c r="P191" s="72">
        <f t="shared" si="1"/>
        <v>0</v>
      </c>
      <c r="Q191" s="72">
        <f t="shared" si="1"/>
        <v>0</v>
      </c>
      <c r="R191" s="72">
        <f t="shared" si="1"/>
        <v>0</v>
      </c>
      <c r="S191" s="72">
        <f t="shared" si="1"/>
        <v>0</v>
      </c>
      <c r="T191" s="72">
        <f t="shared" si="1"/>
        <v>0</v>
      </c>
      <c r="U191" s="72">
        <f t="shared" si="1"/>
        <v>0</v>
      </c>
      <c r="V191" s="72">
        <f t="shared" si="1"/>
        <v>0</v>
      </c>
      <c r="W191" s="72">
        <f t="shared" si="1"/>
        <v>0</v>
      </c>
      <c r="X191" s="72">
        <f t="shared" si="1"/>
        <v>0</v>
      </c>
      <c r="Y191" s="72">
        <f t="shared" si="1"/>
        <v>0</v>
      </c>
      <c r="Z191" s="72">
        <f t="shared" si="1"/>
        <v>0</v>
      </c>
      <c r="AA191" s="72">
        <f t="shared" si="1"/>
        <v>0</v>
      </c>
      <c r="AB191" s="72">
        <f t="shared" si="1"/>
        <v>0</v>
      </c>
      <c r="AC191" s="72">
        <f t="shared" si="1"/>
        <v>0</v>
      </c>
      <c r="AD191" s="72">
        <f t="shared" si="1"/>
        <v>0</v>
      </c>
      <c r="AE191" s="18">
        <f t="shared" si="2"/>
        <v>0</v>
      </c>
      <c r="AF191" s="18">
        <f t="shared" si="3"/>
        <v>0</v>
      </c>
      <c r="AG191">
        <v>10890</v>
      </c>
    </row>
    <row r="192" spans="1:33" ht="12.75">
      <c r="A192" s="18"/>
      <c r="B192" s="75" t="s">
        <v>19</v>
      </c>
      <c r="C192" s="72">
        <f t="shared" si="1"/>
        <v>0</v>
      </c>
      <c r="D192" s="72">
        <f t="shared" si="1"/>
        <v>0</v>
      </c>
      <c r="E192" s="72">
        <f t="shared" si="1"/>
        <v>0</v>
      </c>
      <c r="F192" s="72">
        <f t="shared" si="1"/>
        <v>0</v>
      </c>
      <c r="G192" s="72">
        <f t="shared" si="1"/>
        <v>0</v>
      </c>
      <c r="H192" s="72">
        <f t="shared" si="1"/>
        <v>0</v>
      </c>
      <c r="I192" s="72">
        <f t="shared" si="1"/>
        <v>0</v>
      </c>
      <c r="J192" s="72">
        <f t="shared" si="1"/>
        <v>0</v>
      </c>
      <c r="K192" s="72">
        <f t="shared" si="1"/>
        <v>0</v>
      </c>
      <c r="L192" s="72">
        <f t="shared" si="1"/>
        <v>0</v>
      </c>
      <c r="M192" s="72">
        <f t="shared" si="1"/>
        <v>0</v>
      </c>
      <c r="N192" s="72">
        <f t="shared" si="1"/>
        <v>0</v>
      </c>
      <c r="O192" s="72">
        <f t="shared" si="1"/>
        <v>0</v>
      </c>
      <c r="P192" s="72">
        <f t="shared" si="1"/>
        <v>0</v>
      </c>
      <c r="Q192" s="72">
        <f t="shared" si="1"/>
        <v>0</v>
      </c>
      <c r="R192" s="72">
        <f t="shared" si="1"/>
        <v>0</v>
      </c>
      <c r="S192" s="72">
        <f t="shared" si="1"/>
        <v>0</v>
      </c>
      <c r="T192" s="72">
        <f t="shared" si="1"/>
        <v>0</v>
      </c>
      <c r="U192" s="72">
        <f t="shared" si="1"/>
        <v>0</v>
      </c>
      <c r="V192" s="72">
        <f t="shared" si="1"/>
        <v>0</v>
      </c>
      <c r="W192" s="72">
        <f t="shared" si="1"/>
        <v>0</v>
      </c>
      <c r="X192" s="72">
        <f t="shared" si="1"/>
        <v>0</v>
      </c>
      <c r="Y192" s="72">
        <f t="shared" si="1"/>
        <v>0</v>
      </c>
      <c r="Z192" s="72">
        <f t="shared" si="1"/>
        <v>0</v>
      </c>
      <c r="AA192" s="72">
        <f t="shared" si="1"/>
        <v>0</v>
      </c>
      <c r="AB192" s="72">
        <f t="shared" si="1"/>
        <v>0</v>
      </c>
      <c r="AC192" s="72">
        <f t="shared" si="1"/>
        <v>0</v>
      </c>
      <c r="AD192" s="72">
        <f t="shared" si="1"/>
        <v>0</v>
      </c>
      <c r="AE192" s="18">
        <f t="shared" si="2"/>
        <v>0</v>
      </c>
      <c r="AF192" s="18">
        <f t="shared" si="3"/>
        <v>0</v>
      </c>
      <c r="AG192">
        <v>10890</v>
      </c>
    </row>
    <row r="193" spans="1:33" ht="12.75">
      <c r="A193" s="18"/>
      <c r="B193" s="75" t="s">
        <v>20</v>
      </c>
      <c r="C193" s="72">
        <f t="shared" si="1"/>
        <v>0</v>
      </c>
      <c r="D193" s="72">
        <f t="shared" si="1"/>
        <v>0</v>
      </c>
      <c r="E193" s="72">
        <f t="shared" si="1"/>
        <v>0</v>
      </c>
      <c r="F193" s="72">
        <f t="shared" si="1"/>
        <v>0</v>
      </c>
      <c r="G193" s="72">
        <f t="shared" si="1"/>
        <v>0</v>
      </c>
      <c r="H193" s="72">
        <f t="shared" si="1"/>
        <v>0</v>
      </c>
      <c r="I193" s="72">
        <f t="shared" si="1"/>
        <v>0</v>
      </c>
      <c r="J193" s="72">
        <f t="shared" si="1"/>
        <v>0</v>
      </c>
      <c r="K193" s="72">
        <f t="shared" si="1"/>
        <v>0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1"/>
        <v>0</v>
      </c>
      <c r="T193" s="72">
        <f t="shared" si="1"/>
        <v>0</v>
      </c>
      <c r="U193" s="72">
        <f t="shared" si="1"/>
        <v>0</v>
      </c>
      <c r="V193" s="72">
        <f t="shared" si="1"/>
        <v>0</v>
      </c>
      <c r="W193" s="72">
        <f t="shared" si="1"/>
        <v>0</v>
      </c>
      <c r="X193" s="72">
        <f t="shared" si="1"/>
        <v>0</v>
      </c>
      <c r="Y193" s="72">
        <f t="shared" si="1"/>
        <v>0</v>
      </c>
      <c r="Z193" s="72">
        <f t="shared" si="1"/>
        <v>0</v>
      </c>
      <c r="AA193" s="72">
        <f t="shared" si="1"/>
        <v>0</v>
      </c>
      <c r="AB193" s="72">
        <f t="shared" si="1"/>
        <v>0</v>
      </c>
      <c r="AC193" s="72">
        <f t="shared" si="1"/>
        <v>0</v>
      </c>
      <c r="AD193" s="72">
        <f t="shared" si="1"/>
        <v>0</v>
      </c>
      <c r="AE193" s="18">
        <f t="shared" si="2"/>
        <v>0</v>
      </c>
      <c r="AF193" s="18">
        <f t="shared" si="3"/>
        <v>0</v>
      </c>
      <c r="AG193">
        <v>10890</v>
      </c>
    </row>
    <row r="194" spans="1:33" ht="12.75">
      <c r="A194" s="18"/>
      <c r="B194" s="13" t="s">
        <v>21</v>
      </c>
      <c r="C194" s="72">
        <f t="shared" si="1"/>
        <v>3</v>
      </c>
      <c r="D194" s="72">
        <f t="shared" si="1"/>
        <v>0</v>
      </c>
      <c r="E194" s="72">
        <f t="shared" si="1"/>
        <v>0</v>
      </c>
      <c r="F194" s="72">
        <f t="shared" si="1"/>
        <v>13</v>
      </c>
      <c r="G194" s="72">
        <f t="shared" si="1"/>
        <v>24</v>
      </c>
      <c r="H194" s="72">
        <f t="shared" ref="H194:AE194" si="4">H13+H35+H57+H79+H101+H123+H145+H167</f>
        <v>6</v>
      </c>
      <c r="I194" s="72">
        <f t="shared" si="4"/>
        <v>0</v>
      </c>
      <c r="J194" s="72">
        <f t="shared" si="4"/>
        <v>13</v>
      </c>
      <c r="K194" s="72">
        <f t="shared" si="4"/>
        <v>2</v>
      </c>
      <c r="L194" s="72">
        <f t="shared" si="4"/>
        <v>0</v>
      </c>
      <c r="M194" s="72">
        <f t="shared" si="4"/>
        <v>0</v>
      </c>
      <c r="N194" s="72">
        <f t="shared" si="4"/>
        <v>0</v>
      </c>
      <c r="O194" s="72">
        <f t="shared" si="4"/>
        <v>0</v>
      </c>
      <c r="P194" s="72">
        <f t="shared" si="4"/>
        <v>0</v>
      </c>
      <c r="Q194" s="72">
        <f t="shared" si="4"/>
        <v>1</v>
      </c>
      <c r="R194" s="72">
        <f t="shared" si="4"/>
        <v>0</v>
      </c>
      <c r="S194" s="72">
        <f t="shared" si="4"/>
        <v>0</v>
      </c>
      <c r="T194" s="72">
        <f t="shared" si="4"/>
        <v>0</v>
      </c>
      <c r="U194" s="72">
        <f t="shared" si="4"/>
        <v>0</v>
      </c>
      <c r="V194" s="72">
        <f t="shared" si="4"/>
        <v>0</v>
      </c>
      <c r="W194" s="72">
        <f t="shared" si="4"/>
        <v>0</v>
      </c>
      <c r="X194" s="72">
        <f t="shared" si="4"/>
        <v>0</v>
      </c>
      <c r="Y194" s="72">
        <f t="shared" si="4"/>
        <v>0</v>
      </c>
      <c r="Z194" s="72">
        <f t="shared" si="4"/>
        <v>0</v>
      </c>
      <c r="AA194" s="72">
        <f t="shared" si="4"/>
        <v>0</v>
      </c>
      <c r="AB194" s="72">
        <f t="shared" si="4"/>
        <v>0</v>
      </c>
      <c r="AC194" s="72">
        <f t="shared" si="4"/>
        <v>0</v>
      </c>
      <c r="AD194" s="72">
        <f t="shared" si="4"/>
        <v>0</v>
      </c>
      <c r="AE194" s="18">
        <f t="shared" si="2"/>
        <v>62</v>
      </c>
      <c r="AF194" s="18">
        <f t="shared" si="3"/>
        <v>5.6932966023875119E-3</v>
      </c>
      <c r="AG194">
        <v>10890</v>
      </c>
    </row>
    <row r="195" spans="1:33" ht="12.75">
      <c r="A195" s="18"/>
      <c r="B195" s="13" t="s">
        <v>22</v>
      </c>
      <c r="C195" s="72">
        <f t="shared" ref="C195:AD204" si="5">C14+C36+C58+C80+C102+C124+C146+C168</f>
        <v>0</v>
      </c>
      <c r="D195" s="72">
        <f t="shared" si="5"/>
        <v>0</v>
      </c>
      <c r="E195" s="72">
        <f t="shared" si="5"/>
        <v>0</v>
      </c>
      <c r="F195" s="72">
        <f t="shared" si="5"/>
        <v>0</v>
      </c>
      <c r="G195" s="72">
        <f t="shared" si="5"/>
        <v>0</v>
      </c>
      <c r="H195" s="72">
        <f t="shared" si="5"/>
        <v>0</v>
      </c>
      <c r="I195" s="72">
        <f t="shared" si="5"/>
        <v>0</v>
      </c>
      <c r="J195" s="72">
        <f t="shared" si="5"/>
        <v>0</v>
      </c>
      <c r="K195" s="72">
        <f t="shared" si="5"/>
        <v>0</v>
      </c>
      <c r="L195" s="72">
        <f t="shared" si="5"/>
        <v>0</v>
      </c>
      <c r="M195" s="72">
        <f t="shared" si="5"/>
        <v>0</v>
      </c>
      <c r="N195" s="72">
        <f t="shared" si="5"/>
        <v>0</v>
      </c>
      <c r="O195" s="72">
        <f t="shared" si="5"/>
        <v>0</v>
      </c>
      <c r="P195" s="72">
        <f t="shared" si="5"/>
        <v>0</v>
      </c>
      <c r="Q195" s="72">
        <f t="shared" si="5"/>
        <v>0</v>
      </c>
      <c r="R195" s="72">
        <f t="shared" si="5"/>
        <v>0</v>
      </c>
      <c r="S195" s="72">
        <f t="shared" si="5"/>
        <v>0</v>
      </c>
      <c r="T195" s="72">
        <f t="shared" si="5"/>
        <v>0</v>
      </c>
      <c r="U195" s="72">
        <f t="shared" si="5"/>
        <v>0</v>
      </c>
      <c r="V195" s="72">
        <f t="shared" si="5"/>
        <v>0</v>
      </c>
      <c r="W195" s="72">
        <f t="shared" si="5"/>
        <v>0</v>
      </c>
      <c r="X195" s="72">
        <f t="shared" si="5"/>
        <v>0</v>
      </c>
      <c r="Y195" s="72">
        <f t="shared" si="5"/>
        <v>0</v>
      </c>
      <c r="Z195" s="72">
        <f t="shared" si="5"/>
        <v>0</v>
      </c>
      <c r="AA195" s="72">
        <f t="shared" si="5"/>
        <v>0</v>
      </c>
      <c r="AB195" s="72">
        <f t="shared" si="5"/>
        <v>0</v>
      </c>
      <c r="AC195" s="72">
        <f t="shared" si="5"/>
        <v>0</v>
      </c>
      <c r="AD195" s="72">
        <f t="shared" si="5"/>
        <v>0</v>
      </c>
      <c r="AE195" s="18">
        <f t="shared" si="2"/>
        <v>0</v>
      </c>
      <c r="AF195" s="18">
        <f t="shared" si="3"/>
        <v>0</v>
      </c>
      <c r="AG195">
        <v>10890</v>
      </c>
    </row>
    <row r="196" spans="1:33" ht="12.75">
      <c r="A196" s="18"/>
      <c r="B196" s="13" t="s">
        <v>23</v>
      </c>
      <c r="C196" s="72">
        <f t="shared" si="5"/>
        <v>0</v>
      </c>
      <c r="D196" s="72">
        <f t="shared" si="5"/>
        <v>0</v>
      </c>
      <c r="E196" s="72">
        <f t="shared" si="5"/>
        <v>0</v>
      </c>
      <c r="F196" s="72">
        <f t="shared" si="5"/>
        <v>0</v>
      </c>
      <c r="G196" s="72">
        <f t="shared" si="5"/>
        <v>0</v>
      </c>
      <c r="H196" s="72">
        <f t="shared" si="5"/>
        <v>0</v>
      </c>
      <c r="I196" s="72">
        <f t="shared" si="5"/>
        <v>0</v>
      </c>
      <c r="J196" s="72">
        <f t="shared" si="5"/>
        <v>0</v>
      </c>
      <c r="K196" s="72">
        <f t="shared" si="5"/>
        <v>0</v>
      </c>
      <c r="L196" s="72">
        <f t="shared" si="5"/>
        <v>0</v>
      </c>
      <c r="M196" s="72">
        <f t="shared" si="5"/>
        <v>0</v>
      </c>
      <c r="N196" s="72">
        <f t="shared" si="5"/>
        <v>0</v>
      </c>
      <c r="O196" s="72">
        <f t="shared" si="5"/>
        <v>0</v>
      </c>
      <c r="P196" s="72">
        <f t="shared" si="5"/>
        <v>0</v>
      </c>
      <c r="Q196" s="72">
        <f t="shared" si="5"/>
        <v>0</v>
      </c>
      <c r="R196" s="72">
        <f t="shared" si="5"/>
        <v>0</v>
      </c>
      <c r="S196" s="72">
        <f t="shared" si="5"/>
        <v>0</v>
      </c>
      <c r="T196" s="72">
        <f t="shared" si="5"/>
        <v>0</v>
      </c>
      <c r="U196" s="72">
        <f t="shared" si="5"/>
        <v>0</v>
      </c>
      <c r="V196" s="72">
        <f t="shared" si="5"/>
        <v>0</v>
      </c>
      <c r="W196" s="72">
        <f t="shared" si="5"/>
        <v>0</v>
      </c>
      <c r="X196" s="72">
        <f t="shared" si="5"/>
        <v>0</v>
      </c>
      <c r="Y196" s="72">
        <f t="shared" si="5"/>
        <v>0</v>
      </c>
      <c r="Z196" s="72">
        <f t="shared" si="5"/>
        <v>0</v>
      </c>
      <c r="AA196" s="72">
        <f t="shared" si="5"/>
        <v>0</v>
      </c>
      <c r="AB196" s="72">
        <f t="shared" si="5"/>
        <v>0</v>
      </c>
      <c r="AC196" s="72">
        <f t="shared" si="5"/>
        <v>0</v>
      </c>
      <c r="AD196" s="72">
        <f t="shared" si="5"/>
        <v>0</v>
      </c>
      <c r="AE196" s="18">
        <f t="shared" si="2"/>
        <v>0</v>
      </c>
      <c r="AF196" s="18">
        <f t="shared" si="3"/>
        <v>0</v>
      </c>
      <c r="AG196">
        <v>10890</v>
      </c>
    </row>
    <row r="197" spans="1:33" ht="12.75">
      <c r="A197" s="18"/>
      <c r="B197" s="13" t="s">
        <v>24</v>
      </c>
      <c r="C197" s="72">
        <f t="shared" si="5"/>
        <v>0</v>
      </c>
      <c r="D197" s="72">
        <f t="shared" si="5"/>
        <v>0</v>
      </c>
      <c r="E197" s="72">
        <f t="shared" si="5"/>
        <v>0</v>
      </c>
      <c r="F197" s="72">
        <f t="shared" si="5"/>
        <v>0</v>
      </c>
      <c r="G197" s="72">
        <f t="shared" si="5"/>
        <v>0</v>
      </c>
      <c r="H197" s="72">
        <f t="shared" si="5"/>
        <v>0</v>
      </c>
      <c r="I197" s="72">
        <f t="shared" si="5"/>
        <v>0</v>
      </c>
      <c r="J197" s="72">
        <f t="shared" si="5"/>
        <v>0</v>
      </c>
      <c r="K197" s="72">
        <f t="shared" si="5"/>
        <v>0</v>
      </c>
      <c r="L197" s="72">
        <f t="shared" si="5"/>
        <v>0</v>
      </c>
      <c r="M197" s="72">
        <f t="shared" si="5"/>
        <v>0</v>
      </c>
      <c r="N197" s="72">
        <f t="shared" si="5"/>
        <v>0</v>
      </c>
      <c r="O197" s="72">
        <f t="shared" si="5"/>
        <v>0</v>
      </c>
      <c r="P197" s="72">
        <f t="shared" si="5"/>
        <v>0</v>
      </c>
      <c r="Q197" s="72">
        <f t="shared" si="5"/>
        <v>0</v>
      </c>
      <c r="R197" s="72">
        <f t="shared" si="5"/>
        <v>0</v>
      </c>
      <c r="S197" s="72">
        <f t="shared" si="5"/>
        <v>0</v>
      </c>
      <c r="T197" s="72">
        <f t="shared" si="5"/>
        <v>0</v>
      </c>
      <c r="U197" s="72">
        <f t="shared" si="5"/>
        <v>0</v>
      </c>
      <c r="V197" s="72">
        <f t="shared" si="5"/>
        <v>0</v>
      </c>
      <c r="W197" s="72">
        <f t="shared" si="5"/>
        <v>0</v>
      </c>
      <c r="X197" s="72">
        <f t="shared" si="5"/>
        <v>0</v>
      </c>
      <c r="Y197" s="72">
        <f t="shared" si="5"/>
        <v>0</v>
      </c>
      <c r="Z197" s="72">
        <f t="shared" si="5"/>
        <v>0</v>
      </c>
      <c r="AA197" s="72">
        <f t="shared" si="5"/>
        <v>0</v>
      </c>
      <c r="AB197" s="72">
        <f t="shared" si="5"/>
        <v>0</v>
      </c>
      <c r="AC197" s="72">
        <f t="shared" si="5"/>
        <v>0</v>
      </c>
      <c r="AD197" s="72">
        <f t="shared" si="5"/>
        <v>0</v>
      </c>
      <c r="AE197" s="18">
        <f t="shared" si="2"/>
        <v>0</v>
      </c>
      <c r="AF197" s="18">
        <f t="shared" si="3"/>
        <v>0</v>
      </c>
      <c r="AG197">
        <v>10890</v>
      </c>
    </row>
    <row r="198" spans="1:33" ht="12.75">
      <c r="A198" s="18"/>
      <c r="B198" s="13" t="s">
        <v>25</v>
      </c>
      <c r="C198" s="72">
        <f t="shared" si="5"/>
        <v>0</v>
      </c>
      <c r="D198" s="72">
        <f t="shared" si="5"/>
        <v>0</v>
      </c>
      <c r="E198" s="72">
        <f t="shared" si="5"/>
        <v>0</v>
      </c>
      <c r="F198" s="72">
        <f t="shared" si="5"/>
        <v>8</v>
      </c>
      <c r="G198" s="72">
        <f t="shared" si="5"/>
        <v>0</v>
      </c>
      <c r="H198" s="72">
        <f t="shared" si="5"/>
        <v>0</v>
      </c>
      <c r="I198" s="72">
        <f t="shared" si="5"/>
        <v>0</v>
      </c>
      <c r="J198" s="72">
        <f t="shared" si="5"/>
        <v>0</v>
      </c>
      <c r="K198" s="72">
        <f t="shared" si="5"/>
        <v>0</v>
      </c>
      <c r="L198" s="72">
        <f t="shared" si="5"/>
        <v>0</v>
      </c>
      <c r="M198" s="72">
        <f t="shared" si="5"/>
        <v>0</v>
      </c>
      <c r="N198" s="72">
        <f t="shared" si="5"/>
        <v>0</v>
      </c>
      <c r="O198" s="72">
        <f t="shared" si="5"/>
        <v>0</v>
      </c>
      <c r="P198" s="72">
        <f t="shared" si="5"/>
        <v>0</v>
      </c>
      <c r="Q198" s="72">
        <f t="shared" si="5"/>
        <v>0</v>
      </c>
      <c r="R198" s="72">
        <f t="shared" si="5"/>
        <v>0</v>
      </c>
      <c r="S198" s="72">
        <f t="shared" si="5"/>
        <v>0</v>
      </c>
      <c r="T198" s="72">
        <f t="shared" si="5"/>
        <v>0</v>
      </c>
      <c r="U198" s="72">
        <f t="shared" si="5"/>
        <v>0</v>
      </c>
      <c r="V198" s="72">
        <f t="shared" si="5"/>
        <v>0</v>
      </c>
      <c r="W198" s="72">
        <f t="shared" si="5"/>
        <v>0</v>
      </c>
      <c r="X198" s="72">
        <f t="shared" si="5"/>
        <v>0</v>
      </c>
      <c r="Y198" s="72">
        <f t="shared" si="5"/>
        <v>0</v>
      </c>
      <c r="Z198" s="72">
        <f t="shared" si="5"/>
        <v>0</v>
      </c>
      <c r="AA198" s="72">
        <f t="shared" si="5"/>
        <v>0</v>
      </c>
      <c r="AB198" s="72">
        <f t="shared" si="5"/>
        <v>0</v>
      </c>
      <c r="AC198" s="72">
        <f t="shared" si="5"/>
        <v>0</v>
      </c>
      <c r="AD198" s="72">
        <f t="shared" si="5"/>
        <v>0</v>
      </c>
      <c r="AE198" s="18">
        <f t="shared" si="2"/>
        <v>8</v>
      </c>
      <c r="AF198" s="18">
        <f t="shared" si="3"/>
        <v>7.3461891643709823E-4</v>
      </c>
      <c r="AG198">
        <v>10890</v>
      </c>
    </row>
    <row r="199" spans="1:33" ht="12.75">
      <c r="A199" s="18"/>
      <c r="B199" s="13" t="s">
        <v>26</v>
      </c>
      <c r="C199" s="72">
        <f t="shared" si="5"/>
        <v>0</v>
      </c>
      <c r="D199" s="72">
        <f t="shared" si="5"/>
        <v>5</v>
      </c>
      <c r="E199" s="72">
        <f t="shared" si="5"/>
        <v>1</v>
      </c>
      <c r="F199" s="72">
        <f t="shared" si="5"/>
        <v>59</v>
      </c>
      <c r="G199" s="72">
        <f t="shared" si="5"/>
        <v>43</v>
      </c>
      <c r="H199" s="72">
        <f t="shared" si="5"/>
        <v>11</v>
      </c>
      <c r="I199" s="72">
        <f t="shared" si="5"/>
        <v>2</v>
      </c>
      <c r="J199" s="72">
        <f t="shared" si="5"/>
        <v>20</v>
      </c>
      <c r="K199" s="72">
        <f t="shared" si="5"/>
        <v>10</v>
      </c>
      <c r="L199" s="72">
        <f t="shared" si="5"/>
        <v>1</v>
      </c>
      <c r="M199" s="72">
        <f t="shared" si="5"/>
        <v>0</v>
      </c>
      <c r="N199" s="72">
        <f t="shared" si="5"/>
        <v>0</v>
      </c>
      <c r="O199" s="72">
        <f t="shared" si="5"/>
        <v>0</v>
      </c>
      <c r="P199" s="72">
        <f t="shared" si="5"/>
        <v>0</v>
      </c>
      <c r="Q199" s="72">
        <f t="shared" si="5"/>
        <v>0</v>
      </c>
      <c r="R199" s="72">
        <f t="shared" si="5"/>
        <v>0</v>
      </c>
      <c r="S199" s="72">
        <f t="shared" si="5"/>
        <v>3</v>
      </c>
      <c r="T199" s="72">
        <f t="shared" si="5"/>
        <v>1</v>
      </c>
      <c r="U199" s="72">
        <f t="shared" si="5"/>
        <v>0</v>
      </c>
      <c r="V199" s="72">
        <f t="shared" si="5"/>
        <v>0</v>
      </c>
      <c r="W199" s="72">
        <f t="shared" si="5"/>
        <v>0</v>
      </c>
      <c r="X199" s="72">
        <f t="shared" si="5"/>
        <v>1</v>
      </c>
      <c r="Y199" s="72">
        <f t="shared" si="5"/>
        <v>0</v>
      </c>
      <c r="Z199" s="72">
        <f t="shared" si="5"/>
        <v>0</v>
      </c>
      <c r="AA199" s="72">
        <f t="shared" si="5"/>
        <v>0</v>
      </c>
      <c r="AB199" s="72">
        <f t="shared" si="5"/>
        <v>0</v>
      </c>
      <c r="AC199" s="72">
        <f t="shared" si="5"/>
        <v>0</v>
      </c>
      <c r="AD199" s="72">
        <f t="shared" si="5"/>
        <v>0</v>
      </c>
      <c r="AE199" s="18">
        <f t="shared" si="2"/>
        <v>157</v>
      </c>
      <c r="AF199" s="18">
        <f t="shared" si="3"/>
        <v>1.4416896235078053E-2</v>
      </c>
      <c r="AG199">
        <v>10890</v>
      </c>
    </row>
    <row r="200" spans="1:33" ht="12.75">
      <c r="A200" s="18"/>
      <c r="B200" s="13" t="s">
        <v>27</v>
      </c>
      <c r="C200" s="72">
        <f t="shared" si="5"/>
        <v>17</v>
      </c>
      <c r="D200" s="72">
        <f t="shared" si="5"/>
        <v>10</v>
      </c>
      <c r="E200" s="72">
        <f t="shared" si="5"/>
        <v>16</v>
      </c>
      <c r="F200" s="72">
        <f t="shared" si="5"/>
        <v>342</v>
      </c>
      <c r="G200" s="72">
        <f t="shared" si="5"/>
        <v>382</v>
      </c>
      <c r="H200" s="72">
        <f t="shared" si="5"/>
        <v>125</v>
      </c>
      <c r="I200" s="72">
        <f t="shared" si="5"/>
        <v>17</v>
      </c>
      <c r="J200" s="72">
        <f t="shared" si="5"/>
        <v>108</v>
      </c>
      <c r="K200" s="72">
        <f t="shared" si="5"/>
        <v>93</v>
      </c>
      <c r="L200" s="72">
        <f t="shared" si="5"/>
        <v>13</v>
      </c>
      <c r="M200" s="72">
        <f t="shared" si="5"/>
        <v>4</v>
      </c>
      <c r="N200" s="72">
        <f t="shared" si="5"/>
        <v>0</v>
      </c>
      <c r="O200" s="72">
        <f t="shared" si="5"/>
        <v>0</v>
      </c>
      <c r="P200" s="72">
        <f t="shared" si="5"/>
        <v>0</v>
      </c>
      <c r="Q200" s="72">
        <f t="shared" si="5"/>
        <v>5</v>
      </c>
      <c r="R200" s="72">
        <f t="shared" si="5"/>
        <v>0</v>
      </c>
      <c r="S200" s="72">
        <f t="shared" si="5"/>
        <v>2</v>
      </c>
      <c r="T200" s="72">
        <f t="shared" si="5"/>
        <v>1</v>
      </c>
      <c r="U200" s="72">
        <f t="shared" si="5"/>
        <v>0</v>
      </c>
      <c r="V200" s="72">
        <f t="shared" si="5"/>
        <v>10</v>
      </c>
      <c r="W200" s="72">
        <f t="shared" si="5"/>
        <v>0</v>
      </c>
      <c r="X200" s="72">
        <f t="shared" si="5"/>
        <v>3</v>
      </c>
      <c r="Y200" s="72">
        <f t="shared" si="5"/>
        <v>0</v>
      </c>
      <c r="Z200" s="72">
        <f t="shared" si="5"/>
        <v>5</v>
      </c>
      <c r="AA200" s="72">
        <f t="shared" si="5"/>
        <v>0</v>
      </c>
      <c r="AB200" s="72">
        <f t="shared" si="5"/>
        <v>0</v>
      </c>
      <c r="AC200" s="72">
        <f t="shared" si="5"/>
        <v>0</v>
      </c>
      <c r="AD200" s="72">
        <f t="shared" si="5"/>
        <v>0</v>
      </c>
      <c r="AE200" s="18">
        <f t="shared" si="2"/>
        <v>1153</v>
      </c>
      <c r="AF200" s="18">
        <f t="shared" si="3"/>
        <v>0.10587695133149679</v>
      </c>
      <c r="AG200">
        <v>10890</v>
      </c>
    </row>
    <row r="201" spans="1:33" ht="12.75">
      <c r="A201" s="18"/>
      <c r="B201" s="69" t="s">
        <v>28</v>
      </c>
      <c r="C201" s="72">
        <f t="shared" si="5"/>
        <v>12</v>
      </c>
      <c r="D201" s="72">
        <f t="shared" si="5"/>
        <v>0</v>
      </c>
      <c r="E201" s="72">
        <f t="shared" si="5"/>
        <v>1</v>
      </c>
      <c r="F201" s="72">
        <f t="shared" si="5"/>
        <v>39</v>
      </c>
      <c r="G201" s="72">
        <f t="shared" si="5"/>
        <v>36</v>
      </c>
      <c r="H201" s="72">
        <f t="shared" si="5"/>
        <v>19</v>
      </c>
      <c r="I201" s="72">
        <f t="shared" si="5"/>
        <v>2</v>
      </c>
      <c r="J201" s="72">
        <f t="shared" si="5"/>
        <v>13</v>
      </c>
      <c r="K201" s="72">
        <f t="shared" si="5"/>
        <v>10</v>
      </c>
      <c r="L201" s="72">
        <f t="shared" si="5"/>
        <v>1</v>
      </c>
      <c r="M201" s="72">
        <f t="shared" si="5"/>
        <v>0</v>
      </c>
      <c r="N201" s="72">
        <f t="shared" si="5"/>
        <v>0</v>
      </c>
      <c r="O201" s="72">
        <f t="shared" si="5"/>
        <v>0</v>
      </c>
      <c r="P201" s="72">
        <f t="shared" si="5"/>
        <v>0</v>
      </c>
      <c r="Q201" s="72">
        <f t="shared" si="5"/>
        <v>1</v>
      </c>
      <c r="R201" s="72">
        <f t="shared" si="5"/>
        <v>1</v>
      </c>
      <c r="S201" s="72">
        <f t="shared" si="5"/>
        <v>0</v>
      </c>
      <c r="T201" s="72">
        <f t="shared" si="5"/>
        <v>0</v>
      </c>
      <c r="U201" s="72">
        <f t="shared" si="5"/>
        <v>0</v>
      </c>
      <c r="V201" s="72">
        <f t="shared" si="5"/>
        <v>0</v>
      </c>
      <c r="W201" s="72">
        <f t="shared" si="5"/>
        <v>0</v>
      </c>
      <c r="X201" s="72">
        <f t="shared" si="5"/>
        <v>0</v>
      </c>
      <c r="Y201" s="72">
        <f t="shared" si="5"/>
        <v>0</v>
      </c>
      <c r="Z201" s="72">
        <f t="shared" si="5"/>
        <v>0</v>
      </c>
      <c r="AA201" s="72">
        <f t="shared" si="5"/>
        <v>0</v>
      </c>
      <c r="AB201" s="72">
        <f t="shared" si="5"/>
        <v>0</v>
      </c>
      <c r="AC201" s="72">
        <f t="shared" si="5"/>
        <v>0</v>
      </c>
      <c r="AD201" s="72">
        <f t="shared" si="5"/>
        <v>0</v>
      </c>
      <c r="AE201" s="18">
        <f t="shared" si="2"/>
        <v>135</v>
      </c>
      <c r="AF201" s="18">
        <f t="shared" si="3"/>
        <v>1.2396694214876033E-2</v>
      </c>
      <c r="AG201">
        <v>10890</v>
      </c>
    </row>
    <row r="202" spans="1:33" ht="12.75">
      <c r="A202" s="18"/>
      <c r="B202" s="76" t="s">
        <v>29</v>
      </c>
      <c r="C202" s="72">
        <f t="shared" si="5"/>
        <v>0</v>
      </c>
      <c r="D202" s="72">
        <f t="shared" si="5"/>
        <v>0</v>
      </c>
      <c r="E202" s="72">
        <f t="shared" si="5"/>
        <v>0</v>
      </c>
      <c r="F202" s="72">
        <f t="shared" si="5"/>
        <v>2</v>
      </c>
      <c r="G202" s="72">
        <f t="shared" si="5"/>
        <v>2</v>
      </c>
      <c r="H202" s="72">
        <f t="shared" si="5"/>
        <v>0</v>
      </c>
      <c r="I202" s="72">
        <f t="shared" si="5"/>
        <v>0</v>
      </c>
      <c r="J202" s="72">
        <f t="shared" si="5"/>
        <v>0</v>
      </c>
      <c r="K202" s="72">
        <f t="shared" si="5"/>
        <v>0</v>
      </c>
      <c r="L202" s="72">
        <f t="shared" si="5"/>
        <v>0</v>
      </c>
      <c r="M202" s="72">
        <f t="shared" si="5"/>
        <v>0</v>
      </c>
      <c r="N202" s="72">
        <f t="shared" si="5"/>
        <v>0</v>
      </c>
      <c r="O202" s="72">
        <f t="shared" si="5"/>
        <v>0</v>
      </c>
      <c r="P202" s="72">
        <f t="shared" si="5"/>
        <v>0</v>
      </c>
      <c r="Q202" s="72">
        <f t="shared" si="5"/>
        <v>0</v>
      </c>
      <c r="R202" s="72">
        <f t="shared" si="5"/>
        <v>0</v>
      </c>
      <c r="S202" s="72">
        <f t="shared" si="5"/>
        <v>0</v>
      </c>
      <c r="T202" s="72">
        <f t="shared" si="5"/>
        <v>0</v>
      </c>
      <c r="U202" s="72">
        <f t="shared" si="5"/>
        <v>0</v>
      </c>
      <c r="V202" s="72">
        <f t="shared" si="5"/>
        <v>0</v>
      </c>
      <c r="W202" s="72">
        <f t="shared" si="5"/>
        <v>0</v>
      </c>
      <c r="X202" s="72">
        <f t="shared" si="5"/>
        <v>0</v>
      </c>
      <c r="Y202" s="72">
        <f t="shared" si="5"/>
        <v>0</v>
      </c>
      <c r="Z202" s="72">
        <f t="shared" si="5"/>
        <v>0</v>
      </c>
      <c r="AA202" s="72">
        <f t="shared" si="5"/>
        <v>0</v>
      </c>
      <c r="AB202" s="72">
        <f t="shared" si="5"/>
        <v>0</v>
      </c>
      <c r="AC202" s="72">
        <f t="shared" si="5"/>
        <v>0</v>
      </c>
      <c r="AD202" s="72">
        <f t="shared" si="5"/>
        <v>0</v>
      </c>
      <c r="AE202" s="18">
        <f t="shared" si="2"/>
        <v>4</v>
      </c>
      <c r="AF202" s="18">
        <f t="shared" si="3"/>
        <v>3.6730945821854911E-4</v>
      </c>
      <c r="AG202">
        <v>10890</v>
      </c>
    </row>
    <row r="203" spans="1:33" ht="12.75">
      <c r="A203" s="18"/>
      <c r="B203" s="77" t="s">
        <v>30</v>
      </c>
      <c r="C203" s="72">
        <f t="shared" si="5"/>
        <v>0</v>
      </c>
      <c r="D203" s="72">
        <f t="shared" si="5"/>
        <v>0</v>
      </c>
      <c r="E203" s="72">
        <f t="shared" si="5"/>
        <v>0</v>
      </c>
      <c r="F203" s="72">
        <f t="shared" si="5"/>
        <v>3</v>
      </c>
      <c r="G203" s="72">
        <f t="shared" si="5"/>
        <v>0</v>
      </c>
      <c r="H203" s="72">
        <f t="shared" si="5"/>
        <v>0</v>
      </c>
      <c r="I203" s="72">
        <f t="shared" si="5"/>
        <v>0</v>
      </c>
      <c r="J203" s="72">
        <f t="shared" si="5"/>
        <v>0</v>
      </c>
      <c r="K203" s="72">
        <f t="shared" si="5"/>
        <v>0</v>
      </c>
      <c r="L203" s="72">
        <f t="shared" si="5"/>
        <v>0</v>
      </c>
      <c r="M203" s="72">
        <f t="shared" si="5"/>
        <v>0</v>
      </c>
      <c r="N203" s="72">
        <f t="shared" si="5"/>
        <v>0</v>
      </c>
      <c r="O203" s="72">
        <f t="shared" si="5"/>
        <v>0</v>
      </c>
      <c r="P203" s="72">
        <f t="shared" si="5"/>
        <v>0</v>
      </c>
      <c r="Q203" s="72">
        <f t="shared" si="5"/>
        <v>0</v>
      </c>
      <c r="R203" s="72">
        <f t="shared" si="5"/>
        <v>0</v>
      </c>
      <c r="S203" s="72">
        <f t="shared" si="5"/>
        <v>0</v>
      </c>
      <c r="T203" s="72">
        <f t="shared" si="5"/>
        <v>0</v>
      </c>
      <c r="U203" s="72">
        <f t="shared" si="5"/>
        <v>0</v>
      </c>
      <c r="V203" s="72">
        <f t="shared" si="5"/>
        <v>0</v>
      </c>
      <c r="W203" s="72">
        <f t="shared" si="5"/>
        <v>0</v>
      </c>
      <c r="X203" s="72">
        <f t="shared" si="5"/>
        <v>0</v>
      </c>
      <c r="Y203" s="72">
        <f t="shared" si="5"/>
        <v>0</v>
      </c>
      <c r="Z203" s="72">
        <f t="shared" si="5"/>
        <v>0</v>
      </c>
      <c r="AA203" s="72">
        <f t="shared" si="5"/>
        <v>0</v>
      </c>
      <c r="AB203" s="72">
        <f t="shared" si="5"/>
        <v>0</v>
      </c>
      <c r="AC203" s="72">
        <f t="shared" si="5"/>
        <v>0</v>
      </c>
      <c r="AD203" s="72">
        <f t="shared" si="5"/>
        <v>0</v>
      </c>
      <c r="AE203" s="18">
        <f t="shared" si="2"/>
        <v>3</v>
      </c>
      <c r="AF203" s="18">
        <f t="shared" si="3"/>
        <v>2.7548209366391182E-4</v>
      </c>
      <c r="AG203">
        <v>10890</v>
      </c>
    </row>
    <row r="204" spans="1:33" ht="12.75">
      <c r="A204" s="18"/>
      <c r="B204" s="75" t="s">
        <v>31</v>
      </c>
      <c r="C204" s="72">
        <f t="shared" si="5"/>
        <v>0</v>
      </c>
      <c r="D204" s="72">
        <f t="shared" si="5"/>
        <v>0</v>
      </c>
      <c r="E204" s="72">
        <f t="shared" si="5"/>
        <v>0</v>
      </c>
      <c r="F204" s="72">
        <f t="shared" ref="F204:AE204" si="6">F23+F45+F67+F89+F111+F133+F155+F177</f>
        <v>0</v>
      </c>
      <c r="G204" s="72">
        <f t="shared" si="6"/>
        <v>0</v>
      </c>
      <c r="H204" s="72">
        <f t="shared" si="6"/>
        <v>0</v>
      </c>
      <c r="I204" s="72">
        <f t="shared" si="6"/>
        <v>0</v>
      </c>
      <c r="J204" s="72">
        <f t="shared" si="6"/>
        <v>0</v>
      </c>
      <c r="K204" s="72">
        <f t="shared" si="6"/>
        <v>0</v>
      </c>
      <c r="L204" s="72">
        <f t="shared" si="6"/>
        <v>0</v>
      </c>
      <c r="M204" s="72">
        <f t="shared" si="6"/>
        <v>0</v>
      </c>
      <c r="N204" s="72">
        <f t="shared" si="6"/>
        <v>0</v>
      </c>
      <c r="O204" s="72">
        <f t="shared" si="6"/>
        <v>0</v>
      </c>
      <c r="P204" s="72">
        <f t="shared" si="6"/>
        <v>0</v>
      </c>
      <c r="Q204" s="72">
        <f t="shared" si="6"/>
        <v>0</v>
      </c>
      <c r="R204" s="72">
        <f t="shared" si="6"/>
        <v>0</v>
      </c>
      <c r="S204" s="72">
        <f t="shared" si="6"/>
        <v>0</v>
      </c>
      <c r="T204" s="72">
        <f t="shared" si="6"/>
        <v>0</v>
      </c>
      <c r="U204" s="72">
        <f t="shared" si="6"/>
        <v>0</v>
      </c>
      <c r="V204" s="72">
        <f t="shared" si="6"/>
        <v>0</v>
      </c>
      <c r="W204" s="72">
        <f t="shared" si="6"/>
        <v>0</v>
      </c>
      <c r="X204" s="72">
        <f t="shared" si="6"/>
        <v>0</v>
      </c>
      <c r="Y204" s="72">
        <f t="shared" si="6"/>
        <v>0</v>
      </c>
      <c r="Z204" s="72">
        <f t="shared" si="6"/>
        <v>0</v>
      </c>
      <c r="AA204" s="72">
        <f t="shared" si="6"/>
        <v>0</v>
      </c>
      <c r="AB204" s="72">
        <f t="shared" si="6"/>
        <v>0</v>
      </c>
      <c r="AC204" s="72">
        <f t="shared" si="6"/>
        <v>0</v>
      </c>
      <c r="AD204" s="72">
        <f t="shared" si="6"/>
        <v>0</v>
      </c>
      <c r="AE204" s="18">
        <f t="shared" si="2"/>
        <v>0</v>
      </c>
      <c r="AF204" s="18">
        <f t="shared" si="3"/>
        <v>0</v>
      </c>
      <c r="AG204">
        <v>10890</v>
      </c>
    </row>
    <row r="205" spans="1:33" ht="12.75">
      <c r="A205" s="18"/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10890</v>
      </c>
      <c r="AF205" s="73"/>
    </row>
    <row r="206" spans="1:33" ht="12.75">
      <c r="A206" s="18"/>
    </row>
    <row r="207" spans="1:33" ht="12.75">
      <c r="A207" s="18"/>
    </row>
    <row r="208" spans="1:33" ht="12.75">
      <c r="A208" s="18"/>
    </row>
    <row r="209" spans="1:1" ht="12.75">
      <c r="A209" s="18"/>
    </row>
    <row r="210" spans="1:1" ht="12.75">
      <c r="A210" s="18"/>
    </row>
    <row r="211" spans="1:1" ht="12.75">
      <c r="A211" s="18"/>
    </row>
    <row r="212" spans="1:1" ht="12.75">
      <c r="A212" s="18"/>
    </row>
    <row r="213" spans="1:1" ht="12.75">
      <c r="A213" s="18"/>
    </row>
    <row r="214" spans="1:1" ht="12.75">
      <c r="A214" s="18"/>
    </row>
    <row r="215" spans="1:1" ht="12.75">
      <c r="A215" s="18"/>
    </row>
    <row r="216" spans="1:1" ht="12.75">
      <c r="A216" s="18"/>
    </row>
    <row r="217" spans="1:1" ht="12.75">
      <c r="A217" s="18"/>
    </row>
    <row r="218" spans="1:1" ht="12.75">
      <c r="A218" s="18"/>
    </row>
    <row r="219" spans="1:1" ht="12.75">
      <c r="A219" s="18"/>
    </row>
    <row r="220" spans="1:1" ht="12.75">
      <c r="A220" s="18"/>
    </row>
    <row r="221" spans="1:1" ht="12.75">
      <c r="A221" s="18"/>
    </row>
    <row r="222" spans="1:1" ht="12.75">
      <c r="A222" s="18"/>
    </row>
    <row r="223" spans="1:1" ht="12.75">
      <c r="A223" s="18"/>
    </row>
    <row r="224" spans="1:1" ht="12.75">
      <c r="A224" s="18"/>
    </row>
    <row r="225" spans="1:1" ht="12.75">
      <c r="A225" s="18"/>
    </row>
    <row r="226" spans="1:1" ht="12.75">
      <c r="A226" s="18"/>
    </row>
    <row r="227" spans="1:1" ht="12.75">
      <c r="A227" s="18"/>
    </row>
    <row r="228" spans="1:1" ht="12.75">
      <c r="A228" s="18"/>
    </row>
    <row r="229" spans="1:1" ht="12.75">
      <c r="A229" s="18"/>
    </row>
    <row r="230" spans="1:1" ht="12.75">
      <c r="A230" s="18"/>
    </row>
    <row r="231" spans="1:1" ht="12.75">
      <c r="A231" s="18"/>
    </row>
    <row r="232" spans="1:1" ht="12.75">
      <c r="A232" s="18"/>
    </row>
    <row r="233" spans="1:1" ht="12.75">
      <c r="A233" s="18"/>
    </row>
    <row r="234" spans="1:1" ht="12.75">
      <c r="A234" s="18"/>
    </row>
    <row r="235" spans="1:1" ht="12.75">
      <c r="A235" s="18"/>
    </row>
    <row r="236" spans="1:1" ht="12.75">
      <c r="A236" s="18"/>
    </row>
    <row r="237" spans="1:1" ht="12.75">
      <c r="A237" s="18"/>
    </row>
    <row r="238" spans="1:1" ht="12.75">
      <c r="A238" s="18"/>
    </row>
    <row r="239" spans="1:1" ht="12.75">
      <c r="A239" s="18"/>
    </row>
    <row r="240" spans="1:1" ht="12.75">
      <c r="A240" s="18"/>
    </row>
    <row r="241" spans="1:1" ht="12.75">
      <c r="A241" s="18"/>
    </row>
    <row r="242" spans="1:1" ht="12.75">
      <c r="A242" s="18"/>
    </row>
    <row r="243" spans="1:1" ht="12.75">
      <c r="A243" s="18"/>
    </row>
    <row r="244" spans="1:1" ht="12.75">
      <c r="A244" s="18"/>
    </row>
    <row r="245" spans="1:1" ht="12.75">
      <c r="A245" s="18"/>
    </row>
    <row r="246" spans="1:1" ht="12.75">
      <c r="A246" s="18"/>
    </row>
    <row r="247" spans="1:1" ht="12.75">
      <c r="A247" s="18"/>
    </row>
    <row r="248" spans="1:1" ht="12.75">
      <c r="A248" s="18"/>
    </row>
    <row r="249" spans="1:1" ht="12.75">
      <c r="A249" s="18"/>
    </row>
    <row r="250" spans="1:1" ht="12.75">
      <c r="A250" s="18"/>
    </row>
    <row r="251" spans="1:1" ht="12.75">
      <c r="A251" s="18"/>
    </row>
    <row r="252" spans="1:1" ht="12.75">
      <c r="A252" s="18"/>
    </row>
    <row r="253" spans="1:1" ht="12.75">
      <c r="A253" s="18"/>
    </row>
    <row r="254" spans="1:1" ht="12.75">
      <c r="A254" s="18"/>
    </row>
    <row r="255" spans="1:1" ht="12.75">
      <c r="A255" s="18"/>
    </row>
    <row r="256" spans="1:1" ht="12.75">
      <c r="A256" s="18"/>
    </row>
    <row r="257" spans="1:1" ht="12.75">
      <c r="A257" s="18"/>
    </row>
    <row r="258" spans="1:1" ht="12.75">
      <c r="A258" s="18"/>
    </row>
    <row r="259" spans="1:1" ht="12.75">
      <c r="A259" s="18"/>
    </row>
    <row r="260" spans="1:1" ht="12.75">
      <c r="A260" s="18"/>
    </row>
    <row r="261" spans="1:1" ht="12.75">
      <c r="A261" s="18"/>
    </row>
    <row r="262" spans="1:1" ht="12.75">
      <c r="A262" s="18"/>
    </row>
    <row r="263" spans="1:1" ht="12.75">
      <c r="A263" s="18"/>
    </row>
    <row r="264" spans="1:1" ht="12.75">
      <c r="A264" s="18"/>
    </row>
    <row r="265" spans="1:1" ht="12.75">
      <c r="A265" s="18"/>
    </row>
    <row r="266" spans="1:1" ht="12.75">
      <c r="A266" s="18"/>
    </row>
    <row r="267" spans="1:1" ht="12.75">
      <c r="A267" s="18"/>
    </row>
    <row r="268" spans="1:1" ht="12.75">
      <c r="A268" s="18"/>
    </row>
    <row r="269" spans="1:1" ht="12.75">
      <c r="A269" s="18"/>
    </row>
    <row r="270" spans="1:1" ht="12.75">
      <c r="A270" s="18"/>
    </row>
    <row r="271" spans="1:1" ht="12.75">
      <c r="A271" s="18"/>
    </row>
    <row r="272" spans="1:1" ht="12.75">
      <c r="A272" s="18"/>
    </row>
    <row r="273" spans="1:1" ht="12.75">
      <c r="A273" s="18"/>
    </row>
    <row r="274" spans="1:1" ht="12.75">
      <c r="A274" s="18"/>
    </row>
    <row r="275" spans="1:1" ht="12.75">
      <c r="A275" s="18"/>
    </row>
    <row r="276" spans="1:1" ht="12.75">
      <c r="A276" s="18"/>
    </row>
    <row r="277" spans="1:1" ht="12.75">
      <c r="A277" s="18"/>
    </row>
    <row r="278" spans="1:1" ht="12.75">
      <c r="A278" s="18"/>
    </row>
    <row r="279" spans="1:1" ht="12.75">
      <c r="A279" s="18"/>
    </row>
    <row r="280" spans="1:1" ht="12.75">
      <c r="A280" s="18"/>
    </row>
    <row r="281" spans="1:1" ht="12.75">
      <c r="A281" s="18"/>
    </row>
    <row r="282" spans="1:1" ht="12.75">
      <c r="A282" s="18"/>
    </row>
    <row r="283" spans="1:1" ht="12.75">
      <c r="A283" s="18"/>
    </row>
    <row r="284" spans="1:1" ht="12.75">
      <c r="A284" s="18"/>
    </row>
    <row r="285" spans="1:1" ht="12.75">
      <c r="A285" s="18"/>
    </row>
    <row r="286" spans="1:1" ht="12.75">
      <c r="A286" s="18"/>
    </row>
    <row r="287" spans="1:1" ht="12.75">
      <c r="A287" s="18"/>
    </row>
    <row r="288" spans="1:1" ht="12.75">
      <c r="A288" s="18"/>
    </row>
    <row r="289" spans="1:1" ht="12.75">
      <c r="A289" s="18"/>
    </row>
    <row r="290" spans="1:1" ht="12.75">
      <c r="A290" s="18"/>
    </row>
    <row r="291" spans="1:1" ht="12.75">
      <c r="A291" s="18"/>
    </row>
    <row r="292" spans="1:1" ht="12.75">
      <c r="A292" s="18"/>
    </row>
    <row r="293" spans="1:1" ht="12.75">
      <c r="A293" s="18"/>
    </row>
    <row r="294" spans="1:1" ht="12.75">
      <c r="A294" s="18"/>
    </row>
    <row r="295" spans="1:1" ht="12.75">
      <c r="A295" s="18"/>
    </row>
    <row r="296" spans="1:1" ht="12.75">
      <c r="A296" s="18"/>
    </row>
    <row r="297" spans="1:1" ht="12.75">
      <c r="A297" s="18"/>
    </row>
    <row r="298" spans="1:1" ht="12.75">
      <c r="A298" s="18"/>
    </row>
    <row r="299" spans="1:1" ht="12.75">
      <c r="A299" s="18"/>
    </row>
    <row r="300" spans="1:1" ht="12.75">
      <c r="A300" s="18"/>
    </row>
    <row r="301" spans="1:1" ht="12.75">
      <c r="A301" s="18"/>
    </row>
    <row r="302" spans="1:1" ht="12.75">
      <c r="A302" s="18"/>
    </row>
    <row r="303" spans="1:1" ht="12.75">
      <c r="A303" s="18"/>
    </row>
    <row r="304" spans="1:1" ht="12.75">
      <c r="A304" s="18"/>
    </row>
    <row r="305" spans="1:1" ht="12.75">
      <c r="A305" s="18"/>
    </row>
    <row r="306" spans="1:1" ht="12.75">
      <c r="A306" s="18"/>
    </row>
    <row r="307" spans="1:1" ht="12.75">
      <c r="A307" s="18"/>
    </row>
    <row r="308" spans="1:1" ht="12.75">
      <c r="A308" s="18"/>
    </row>
    <row r="309" spans="1:1" ht="12.75">
      <c r="A309" s="18"/>
    </row>
    <row r="310" spans="1:1" ht="12.75">
      <c r="A310" s="18"/>
    </row>
    <row r="311" spans="1:1" ht="12.75">
      <c r="A311" s="18"/>
    </row>
    <row r="312" spans="1:1" ht="12.75">
      <c r="A312" s="18"/>
    </row>
    <row r="313" spans="1:1" ht="12.75">
      <c r="A313" s="18"/>
    </row>
    <row r="314" spans="1:1" ht="12.75">
      <c r="A314" s="18"/>
    </row>
    <row r="315" spans="1:1" ht="12.75">
      <c r="A315" s="18"/>
    </row>
    <row r="316" spans="1:1" ht="12.75">
      <c r="A316" s="18"/>
    </row>
    <row r="317" spans="1:1" ht="12.75">
      <c r="A317" s="18"/>
    </row>
    <row r="318" spans="1:1" ht="12.75">
      <c r="A318" s="18"/>
    </row>
    <row r="319" spans="1:1" ht="12.75">
      <c r="A319" s="18"/>
    </row>
    <row r="320" spans="1:1" ht="12.75">
      <c r="A320" s="18"/>
    </row>
    <row r="321" spans="1:1" ht="12.75">
      <c r="A321" s="18"/>
    </row>
    <row r="322" spans="1:1" ht="12.75">
      <c r="A322" s="18"/>
    </row>
    <row r="323" spans="1:1" ht="12.75">
      <c r="A323" s="18"/>
    </row>
    <row r="324" spans="1:1" ht="12.75">
      <c r="A324" s="18"/>
    </row>
    <row r="325" spans="1:1" ht="12.75">
      <c r="A325" s="18"/>
    </row>
    <row r="326" spans="1:1" ht="12.75">
      <c r="A326" s="18"/>
    </row>
    <row r="327" spans="1:1" ht="12.75">
      <c r="A327" s="18"/>
    </row>
    <row r="328" spans="1:1" ht="12.75">
      <c r="A328" s="18"/>
    </row>
    <row r="329" spans="1:1" ht="12.75">
      <c r="A329" s="18"/>
    </row>
    <row r="330" spans="1:1" ht="12.75">
      <c r="A330" s="18"/>
    </row>
    <row r="331" spans="1:1" ht="12.75">
      <c r="A331" s="18"/>
    </row>
    <row r="332" spans="1:1" ht="12.75">
      <c r="A332" s="18"/>
    </row>
    <row r="333" spans="1:1" ht="12.75">
      <c r="A333" s="18"/>
    </row>
    <row r="334" spans="1:1" ht="12.75">
      <c r="A334" s="18"/>
    </row>
    <row r="335" spans="1:1" ht="12.75">
      <c r="A335" s="18"/>
    </row>
    <row r="336" spans="1:1" ht="12.75">
      <c r="A336" s="18"/>
    </row>
    <row r="337" spans="1:1" ht="12.75">
      <c r="A337" s="18"/>
    </row>
    <row r="338" spans="1:1" ht="12.75">
      <c r="A338" s="18"/>
    </row>
    <row r="339" spans="1:1" ht="12.75">
      <c r="A339" s="18"/>
    </row>
    <row r="340" spans="1:1" ht="12.75">
      <c r="A340" s="18"/>
    </row>
    <row r="341" spans="1:1" ht="12.75">
      <c r="A341" s="18"/>
    </row>
    <row r="342" spans="1:1" ht="12.75">
      <c r="A342" s="18"/>
    </row>
    <row r="343" spans="1:1" ht="12.75">
      <c r="A343" s="18"/>
    </row>
    <row r="344" spans="1:1" ht="12.75">
      <c r="A344" s="18"/>
    </row>
    <row r="345" spans="1:1" ht="12.75">
      <c r="A345" s="18"/>
    </row>
    <row r="346" spans="1:1" ht="12.75">
      <c r="A346" s="18"/>
    </row>
    <row r="347" spans="1:1" ht="12.75">
      <c r="A347" s="18"/>
    </row>
    <row r="348" spans="1:1" ht="12.75">
      <c r="A348" s="18"/>
    </row>
    <row r="349" spans="1:1" ht="12.75">
      <c r="A349" s="18"/>
    </row>
    <row r="350" spans="1:1" ht="12.75">
      <c r="A350" s="18"/>
    </row>
    <row r="351" spans="1:1" ht="12.75">
      <c r="A351" s="18"/>
    </row>
    <row r="352" spans="1:1" ht="12.75">
      <c r="A352" s="18"/>
    </row>
    <row r="353" spans="1:1" ht="12.75">
      <c r="A353" s="18"/>
    </row>
    <row r="354" spans="1:1" ht="12.75">
      <c r="A354" s="18"/>
    </row>
    <row r="355" spans="1:1" ht="12.75">
      <c r="A355" s="18"/>
    </row>
    <row r="356" spans="1:1" ht="12.75">
      <c r="A356" s="18"/>
    </row>
    <row r="357" spans="1:1" ht="12.75">
      <c r="A357" s="18"/>
    </row>
    <row r="358" spans="1:1" ht="12.75">
      <c r="A358" s="18"/>
    </row>
    <row r="359" spans="1:1" ht="12.75">
      <c r="A359" s="18"/>
    </row>
    <row r="360" spans="1:1" ht="12.75">
      <c r="A360" s="18"/>
    </row>
    <row r="361" spans="1:1" ht="12.75">
      <c r="A361" s="18"/>
    </row>
    <row r="362" spans="1:1" ht="12.75">
      <c r="A362" s="18"/>
    </row>
    <row r="363" spans="1:1" ht="12.75">
      <c r="A363" s="18"/>
    </row>
    <row r="364" spans="1:1" ht="12.75">
      <c r="A364" s="18"/>
    </row>
    <row r="365" spans="1:1" ht="12.75">
      <c r="A365" s="18"/>
    </row>
    <row r="366" spans="1:1" ht="12.75">
      <c r="A366" s="18"/>
    </row>
    <row r="367" spans="1:1" ht="12.75">
      <c r="A367" s="18"/>
    </row>
    <row r="368" spans="1:1" ht="12.75">
      <c r="A368" s="18"/>
    </row>
    <row r="369" spans="1:1" ht="12.75">
      <c r="A369" s="18"/>
    </row>
    <row r="370" spans="1:1" ht="12.75">
      <c r="A370" s="18"/>
    </row>
    <row r="371" spans="1:1" ht="12.75">
      <c r="A371" s="18"/>
    </row>
    <row r="372" spans="1:1" ht="12.75">
      <c r="A372" s="18"/>
    </row>
    <row r="373" spans="1:1" ht="12.75">
      <c r="A373" s="18"/>
    </row>
    <row r="374" spans="1:1" ht="12.75">
      <c r="A374" s="18"/>
    </row>
    <row r="375" spans="1:1" ht="12.75">
      <c r="A375" s="18"/>
    </row>
    <row r="376" spans="1:1" ht="12.75">
      <c r="A376" s="18"/>
    </row>
    <row r="377" spans="1:1" ht="12.75">
      <c r="A377" s="18"/>
    </row>
    <row r="378" spans="1:1" ht="12.75">
      <c r="A378" s="18"/>
    </row>
    <row r="379" spans="1:1" ht="12.75">
      <c r="A379" s="18"/>
    </row>
    <row r="380" spans="1:1" ht="12.75">
      <c r="A380" s="18"/>
    </row>
    <row r="381" spans="1:1" ht="12.75">
      <c r="A381" s="18"/>
    </row>
    <row r="382" spans="1:1" ht="12.75">
      <c r="A382" s="18"/>
    </row>
    <row r="383" spans="1:1" ht="12.75">
      <c r="A383" s="18"/>
    </row>
    <row r="384" spans="1:1" ht="12.75">
      <c r="A384" s="18"/>
    </row>
    <row r="385" spans="1:1" ht="12.75">
      <c r="A385" s="18"/>
    </row>
    <row r="386" spans="1:1" ht="12.75">
      <c r="A386" s="18"/>
    </row>
    <row r="387" spans="1:1" ht="12.75">
      <c r="A387" s="18"/>
    </row>
    <row r="388" spans="1:1" ht="12.75">
      <c r="A388" s="18"/>
    </row>
    <row r="389" spans="1:1" ht="12.75">
      <c r="A389" s="18"/>
    </row>
    <row r="390" spans="1:1" ht="12.75">
      <c r="A390" s="18"/>
    </row>
    <row r="391" spans="1:1" ht="12.75">
      <c r="A391" s="18"/>
    </row>
    <row r="392" spans="1:1" ht="12.75">
      <c r="A392" s="18"/>
    </row>
    <row r="393" spans="1:1" ht="12.75">
      <c r="A393" s="18"/>
    </row>
    <row r="394" spans="1:1" ht="12.75">
      <c r="A394" s="18"/>
    </row>
    <row r="395" spans="1:1" ht="12.75">
      <c r="A395" s="18"/>
    </row>
    <row r="396" spans="1:1" ht="12.75">
      <c r="A396" s="18"/>
    </row>
    <row r="397" spans="1:1" ht="12.75">
      <c r="A397" s="18"/>
    </row>
    <row r="398" spans="1:1" ht="12.75">
      <c r="A398" s="18"/>
    </row>
    <row r="399" spans="1:1" ht="12.75">
      <c r="A399" s="18"/>
    </row>
    <row r="400" spans="1:1" ht="12.75">
      <c r="A400" s="18"/>
    </row>
    <row r="401" spans="1:1" ht="12.75">
      <c r="A401" s="18"/>
    </row>
    <row r="402" spans="1:1" ht="12.75">
      <c r="A402" s="18"/>
    </row>
    <row r="403" spans="1:1" ht="12.75">
      <c r="A403" s="18"/>
    </row>
    <row r="404" spans="1:1" ht="12.75">
      <c r="A404" s="18"/>
    </row>
    <row r="405" spans="1:1" ht="12.75">
      <c r="A405" s="18"/>
    </row>
    <row r="406" spans="1:1" ht="12.75">
      <c r="A406" s="18"/>
    </row>
    <row r="407" spans="1:1" ht="12.75">
      <c r="A407" s="18"/>
    </row>
    <row r="408" spans="1:1" ht="12.75">
      <c r="A408" s="18"/>
    </row>
    <row r="409" spans="1:1" ht="12.75">
      <c r="A409" s="18"/>
    </row>
    <row r="410" spans="1:1" ht="12.75">
      <c r="A410" s="18"/>
    </row>
    <row r="411" spans="1:1" ht="12.75">
      <c r="A411" s="18"/>
    </row>
    <row r="412" spans="1:1" ht="12.75">
      <c r="A412" s="18"/>
    </row>
    <row r="413" spans="1:1" ht="12.75">
      <c r="A413" s="18"/>
    </row>
    <row r="414" spans="1:1" ht="12.75">
      <c r="A414" s="18"/>
    </row>
    <row r="415" spans="1:1" ht="12.75">
      <c r="A415" s="18"/>
    </row>
    <row r="416" spans="1:1" ht="12.75">
      <c r="A416" s="18"/>
    </row>
    <row r="417" spans="1:1" ht="12.75">
      <c r="A417" s="18"/>
    </row>
    <row r="418" spans="1:1" ht="12.75">
      <c r="A418" s="18"/>
    </row>
    <row r="419" spans="1:1" ht="12.75">
      <c r="A419" s="18"/>
    </row>
    <row r="420" spans="1:1" ht="12.75">
      <c r="A420" s="18"/>
    </row>
    <row r="421" spans="1:1" ht="12.75">
      <c r="A421" s="18"/>
    </row>
    <row r="422" spans="1:1" ht="12.75">
      <c r="A422" s="18"/>
    </row>
    <row r="423" spans="1:1" ht="12.75">
      <c r="A423" s="18"/>
    </row>
    <row r="424" spans="1:1" ht="12.75">
      <c r="A424" s="18"/>
    </row>
    <row r="425" spans="1:1" ht="12.75">
      <c r="A425" s="18"/>
    </row>
    <row r="426" spans="1:1" ht="12.75">
      <c r="A426" s="18"/>
    </row>
    <row r="427" spans="1:1" ht="12.75">
      <c r="A427" s="18"/>
    </row>
    <row r="428" spans="1:1" ht="12.75">
      <c r="A428" s="18"/>
    </row>
    <row r="429" spans="1:1" ht="12.75">
      <c r="A429" s="18"/>
    </row>
    <row r="430" spans="1:1" ht="12.75">
      <c r="A430" s="18"/>
    </row>
    <row r="431" spans="1:1" ht="12.75">
      <c r="A431" s="18"/>
    </row>
    <row r="432" spans="1:1" ht="12.75">
      <c r="A432" s="18"/>
    </row>
    <row r="433" spans="1:1" ht="12.75">
      <c r="A433" s="18"/>
    </row>
    <row r="434" spans="1:1" ht="12.75">
      <c r="A434" s="18"/>
    </row>
    <row r="435" spans="1:1" ht="12.75">
      <c r="A435" s="18"/>
    </row>
    <row r="436" spans="1:1" ht="12.75">
      <c r="A436" s="18"/>
    </row>
    <row r="437" spans="1:1" ht="12.75">
      <c r="A437" s="18"/>
    </row>
    <row r="438" spans="1:1" ht="12.75">
      <c r="A438" s="18"/>
    </row>
    <row r="439" spans="1:1" ht="12.75">
      <c r="A439" s="18"/>
    </row>
    <row r="440" spans="1:1" ht="12.75">
      <c r="A440" s="18"/>
    </row>
    <row r="441" spans="1:1" ht="12.75">
      <c r="A441" s="18"/>
    </row>
    <row r="442" spans="1:1" ht="12.75">
      <c r="A442" s="18"/>
    </row>
    <row r="443" spans="1:1" ht="12.75">
      <c r="A443" s="18"/>
    </row>
    <row r="444" spans="1:1" ht="12.75">
      <c r="A444" s="18"/>
    </row>
    <row r="445" spans="1:1" ht="12.75">
      <c r="A445" s="18"/>
    </row>
    <row r="446" spans="1:1" ht="12.75">
      <c r="A446" s="18"/>
    </row>
    <row r="447" spans="1:1" ht="12.75">
      <c r="A447" s="18"/>
    </row>
    <row r="448" spans="1:1" ht="12.75">
      <c r="A448" s="18"/>
    </row>
    <row r="449" spans="1:1" ht="12.75">
      <c r="A449" s="18"/>
    </row>
    <row r="450" spans="1:1" ht="12.75">
      <c r="A450" s="18"/>
    </row>
    <row r="451" spans="1:1" ht="12.75">
      <c r="A451" s="18"/>
    </row>
    <row r="452" spans="1:1" ht="12.75">
      <c r="A452" s="18"/>
    </row>
    <row r="453" spans="1:1" ht="12.75">
      <c r="A453" s="18"/>
    </row>
    <row r="454" spans="1:1" ht="12.75">
      <c r="A454" s="18"/>
    </row>
    <row r="455" spans="1:1" ht="12.75">
      <c r="A455" s="18"/>
    </row>
    <row r="456" spans="1:1" ht="12.75">
      <c r="A456" s="18"/>
    </row>
    <row r="457" spans="1:1" ht="12.75">
      <c r="A457" s="18"/>
    </row>
    <row r="458" spans="1:1" ht="12.75">
      <c r="A458" s="18"/>
    </row>
    <row r="459" spans="1:1" ht="12.75">
      <c r="A459" s="18"/>
    </row>
    <row r="460" spans="1:1" ht="12.75">
      <c r="A460" s="18"/>
    </row>
    <row r="461" spans="1:1" ht="12.75">
      <c r="A461" s="18"/>
    </row>
    <row r="462" spans="1:1" ht="12.75">
      <c r="A462" s="18"/>
    </row>
    <row r="463" spans="1:1" ht="12.75">
      <c r="A463" s="18"/>
    </row>
    <row r="464" spans="1:1" ht="12.75">
      <c r="A464" s="18"/>
    </row>
    <row r="465" spans="1:1" ht="12.75">
      <c r="A465" s="18"/>
    </row>
    <row r="466" spans="1:1" ht="12.75">
      <c r="A466" s="18"/>
    </row>
    <row r="467" spans="1:1" ht="12.75">
      <c r="A467" s="18"/>
    </row>
    <row r="468" spans="1:1" ht="12.75">
      <c r="A468" s="18"/>
    </row>
    <row r="469" spans="1:1" ht="12.75">
      <c r="A469" s="18"/>
    </row>
    <row r="470" spans="1:1" ht="12.75">
      <c r="A470" s="18"/>
    </row>
    <row r="471" spans="1:1" ht="12.75">
      <c r="A471" s="18"/>
    </row>
    <row r="472" spans="1:1" ht="12.75">
      <c r="A472" s="18"/>
    </row>
    <row r="473" spans="1:1" ht="12.75">
      <c r="A473" s="18"/>
    </row>
    <row r="474" spans="1:1" ht="12.75">
      <c r="A474" s="18"/>
    </row>
    <row r="475" spans="1:1" ht="12.75">
      <c r="A475" s="18"/>
    </row>
    <row r="476" spans="1:1" ht="12.75">
      <c r="A476" s="18"/>
    </row>
    <row r="477" spans="1:1" ht="12.75">
      <c r="A477" s="18"/>
    </row>
    <row r="478" spans="1:1" ht="12.75">
      <c r="A478" s="18"/>
    </row>
    <row r="479" spans="1:1" ht="12.75">
      <c r="A479" s="18"/>
    </row>
    <row r="480" spans="1:1" ht="12.75">
      <c r="A480" s="18"/>
    </row>
    <row r="481" spans="1:1" ht="12.75">
      <c r="A481" s="18"/>
    </row>
    <row r="482" spans="1:1" ht="12.75">
      <c r="A482" s="18"/>
    </row>
    <row r="483" spans="1:1" ht="12.75">
      <c r="A483" s="18"/>
    </row>
    <row r="484" spans="1:1" ht="12.75">
      <c r="A484" s="18"/>
    </row>
    <row r="485" spans="1:1" ht="12.75">
      <c r="A485" s="18"/>
    </row>
    <row r="486" spans="1:1" ht="12.75">
      <c r="A486" s="18"/>
    </row>
    <row r="487" spans="1:1" ht="12.75">
      <c r="A487" s="18"/>
    </row>
    <row r="488" spans="1:1" ht="12.75">
      <c r="A488" s="18"/>
    </row>
    <row r="489" spans="1:1" ht="12.75">
      <c r="A489" s="18"/>
    </row>
    <row r="490" spans="1:1" ht="12.75">
      <c r="A490" s="18"/>
    </row>
    <row r="491" spans="1:1" ht="12.75">
      <c r="A491" s="18"/>
    </row>
    <row r="492" spans="1:1" ht="12.75">
      <c r="A492" s="18"/>
    </row>
    <row r="493" spans="1:1" ht="12.75">
      <c r="A493" s="18"/>
    </row>
    <row r="494" spans="1:1" ht="12.75">
      <c r="A494" s="18"/>
    </row>
    <row r="495" spans="1:1" ht="12.75">
      <c r="A495" s="18"/>
    </row>
    <row r="496" spans="1:1" ht="12.75">
      <c r="A496" s="18"/>
    </row>
    <row r="497" spans="1:1" ht="12.75">
      <c r="A497" s="18"/>
    </row>
    <row r="498" spans="1:1" ht="12.75">
      <c r="A498" s="18"/>
    </row>
    <row r="499" spans="1:1" ht="12.75">
      <c r="A499" s="18"/>
    </row>
    <row r="500" spans="1:1" ht="12.75">
      <c r="A500" s="18"/>
    </row>
    <row r="501" spans="1:1" ht="12.75">
      <c r="A501" s="18"/>
    </row>
    <row r="502" spans="1:1" ht="12.75">
      <c r="A502" s="18"/>
    </row>
    <row r="503" spans="1:1" ht="12.75">
      <c r="A503" s="18"/>
    </row>
    <row r="504" spans="1:1" ht="12.75">
      <c r="A504" s="18"/>
    </row>
    <row r="505" spans="1:1" ht="12.75">
      <c r="A505" s="18"/>
    </row>
    <row r="506" spans="1:1" ht="12.75">
      <c r="A506" s="18"/>
    </row>
    <row r="507" spans="1:1" ht="12.75">
      <c r="A507" s="18"/>
    </row>
    <row r="508" spans="1:1" ht="12.75">
      <c r="A508" s="18"/>
    </row>
    <row r="509" spans="1:1" ht="12.75">
      <c r="A509" s="18"/>
    </row>
    <row r="510" spans="1:1" ht="12.75">
      <c r="A510" s="18"/>
    </row>
    <row r="511" spans="1:1" ht="12.75">
      <c r="A511" s="18"/>
    </row>
    <row r="512" spans="1:1" ht="12.75">
      <c r="A512" s="18"/>
    </row>
    <row r="513" spans="1:1" ht="12.75">
      <c r="A513" s="18"/>
    </row>
    <row r="514" spans="1:1" ht="12.75">
      <c r="A514" s="18"/>
    </row>
    <row r="515" spans="1:1" ht="12.75">
      <c r="A515" s="18"/>
    </row>
    <row r="516" spans="1:1" ht="12.75">
      <c r="A516" s="18"/>
    </row>
    <row r="517" spans="1:1" ht="12.75">
      <c r="A517" s="18"/>
    </row>
    <row r="518" spans="1:1" ht="12.75">
      <c r="A518" s="18"/>
    </row>
    <row r="519" spans="1:1" ht="12.75">
      <c r="A519" s="18"/>
    </row>
    <row r="520" spans="1:1" ht="12.75">
      <c r="A520" s="18"/>
    </row>
    <row r="521" spans="1:1" ht="12.75">
      <c r="A521" s="18"/>
    </row>
    <row r="522" spans="1:1" ht="12.75">
      <c r="A522" s="18"/>
    </row>
    <row r="523" spans="1:1" ht="12.75">
      <c r="A523" s="18"/>
    </row>
    <row r="524" spans="1:1" ht="12.75">
      <c r="A524" s="18"/>
    </row>
    <row r="525" spans="1:1" ht="12.75">
      <c r="A525" s="18"/>
    </row>
    <row r="526" spans="1:1" ht="12.75">
      <c r="A526" s="18"/>
    </row>
    <row r="527" spans="1:1" ht="12.75">
      <c r="A527" s="18"/>
    </row>
    <row r="528" spans="1:1" ht="12.75">
      <c r="A528" s="18"/>
    </row>
    <row r="529" spans="1:1" ht="12.75">
      <c r="A529" s="18"/>
    </row>
    <row r="530" spans="1:1" ht="12.75">
      <c r="A530" s="18"/>
    </row>
    <row r="531" spans="1:1" ht="12.75">
      <c r="A531" s="18"/>
    </row>
    <row r="532" spans="1:1" ht="12.75">
      <c r="A532" s="18"/>
    </row>
    <row r="533" spans="1:1" ht="12.75">
      <c r="A533" s="18"/>
    </row>
    <row r="534" spans="1:1" ht="12.75">
      <c r="A534" s="18"/>
    </row>
    <row r="535" spans="1:1" ht="12.75">
      <c r="A535" s="18"/>
    </row>
    <row r="536" spans="1:1" ht="12.75">
      <c r="A536" s="18"/>
    </row>
    <row r="537" spans="1:1" ht="12.75">
      <c r="A537" s="18"/>
    </row>
    <row r="538" spans="1:1" ht="12.75">
      <c r="A538" s="18"/>
    </row>
    <row r="539" spans="1:1" ht="12.75">
      <c r="A539" s="18"/>
    </row>
    <row r="540" spans="1:1" ht="12.75">
      <c r="A540" s="18"/>
    </row>
    <row r="541" spans="1:1" ht="12.75">
      <c r="A541" s="18"/>
    </row>
    <row r="542" spans="1:1" ht="12.75">
      <c r="A542" s="18"/>
    </row>
    <row r="543" spans="1:1" ht="12.75">
      <c r="A543" s="18"/>
    </row>
    <row r="544" spans="1:1" ht="12.75">
      <c r="A544" s="18"/>
    </row>
    <row r="545" spans="1:1" ht="12.75">
      <c r="A545" s="18"/>
    </row>
    <row r="546" spans="1:1" ht="12.75">
      <c r="A546" s="18"/>
    </row>
    <row r="547" spans="1:1" ht="12.75">
      <c r="A547" s="18"/>
    </row>
    <row r="548" spans="1:1" ht="12.75">
      <c r="A548" s="18"/>
    </row>
    <row r="549" spans="1:1" ht="12.75">
      <c r="A549" s="18"/>
    </row>
    <row r="550" spans="1:1" ht="12.75">
      <c r="A550" s="18"/>
    </row>
    <row r="551" spans="1:1" ht="12.75">
      <c r="A551" s="18"/>
    </row>
    <row r="552" spans="1:1" ht="12.75">
      <c r="A552" s="18"/>
    </row>
    <row r="553" spans="1:1" ht="12.75">
      <c r="A553" s="18"/>
    </row>
    <row r="554" spans="1:1" ht="12.75">
      <c r="A554" s="18"/>
    </row>
    <row r="555" spans="1:1" ht="12.75">
      <c r="A555" s="18"/>
    </row>
    <row r="556" spans="1:1" ht="12.75">
      <c r="A556" s="18"/>
    </row>
    <row r="557" spans="1:1" ht="12.75">
      <c r="A557" s="18"/>
    </row>
    <row r="558" spans="1:1" ht="12.75">
      <c r="A558" s="18"/>
    </row>
    <row r="559" spans="1:1" ht="12.75">
      <c r="A559" s="18"/>
    </row>
    <row r="560" spans="1:1" ht="12.75">
      <c r="A560" s="18"/>
    </row>
    <row r="561" spans="1:1" ht="12.75">
      <c r="A561" s="18"/>
    </row>
    <row r="562" spans="1:1" ht="12.75">
      <c r="A562" s="18"/>
    </row>
    <row r="563" spans="1:1" ht="12.75">
      <c r="A563" s="18"/>
    </row>
    <row r="564" spans="1:1" ht="12.75">
      <c r="A564" s="18"/>
    </row>
    <row r="565" spans="1:1" ht="12.75">
      <c r="A565" s="18"/>
    </row>
    <row r="566" spans="1:1" ht="12.75">
      <c r="A566" s="18"/>
    </row>
    <row r="567" spans="1:1" ht="12.75">
      <c r="A567" s="18"/>
    </row>
    <row r="568" spans="1:1" ht="12.75">
      <c r="A568" s="18"/>
    </row>
    <row r="569" spans="1:1" ht="12.75">
      <c r="A569" s="18"/>
    </row>
    <row r="570" spans="1:1" ht="12.75">
      <c r="A570" s="18"/>
    </row>
    <row r="571" spans="1:1" ht="12.75">
      <c r="A571" s="18"/>
    </row>
    <row r="572" spans="1:1" ht="12.75">
      <c r="A572" s="18"/>
    </row>
    <row r="573" spans="1:1" ht="12.75">
      <c r="A573" s="18"/>
    </row>
    <row r="574" spans="1:1" ht="12.75">
      <c r="A574" s="18"/>
    </row>
    <row r="575" spans="1:1" ht="12.75">
      <c r="A575" s="18"/>
    </row>
    <row r="576" spans="1:1" ht="12.75">
      <c r="A576" s="18"/>
    </row>
    <row r="577" spans="1:1" ht="12.75">
      <c r="A577" s="18"/>
    </row>
    <row r="578" spans="1:1" ht="12.75">
      <c r="A578" s="18"/>
    </row>
    <row r="579" spans="1:1" ht="12.75">
      <c r="A579" s="18"/>
    </row>
    <row r="580" spans="1:1" ht="12.75">
      <c r="A580" s="18"/>
    </row>
    <row r="581" spans="1:1" ht="12.75">
      <c r="A581" s="18"/>
    </row>
    <row r="582" spans="1:1" ht="12.75">
      <c r="A582" s="18"/>
    </row>
    <row r="583" spans="1:1" ht="12.75">
      <c r="A583" s="18"/>
    </row>
    <row r="584" spans="1:1" ht="12.75">
      <c r="A584" s="18"/>
    </row>
    <row r="585" spans="1:1" ht="12.75">
      <c r="A585" s="18"/>
    </row>
    <row r="586" spans="1:1" ht="12.75">
      <c r="A586" s="18"/>
    </row>
    <row r="587" spans="1:1" ht="12.75">
      <c r="A587" s="18"/>
    </row>
    <row r="588" spans="1:1" ht="12.75">
      <c r="A588" s="18"/>
    </row>
    <row r="589" spans="1:1" ht="12.75">
      <c r="A589" s="18"/>
    </row>
    <row r="590" spans="1:1" ht="12.75">
      <c r="A590" s="18"/>
    </row>
    <row r="591" spans="1:1" ht="12.75">
      <c r="A591" s="18"/>
    </row>
    <row r="592" spans="1:1" ht="12.75">
      <c r="A592" s="18"/>
    </row>
    <row r="593" spans="1:1" ht="12.75">
      <c r="A593" s="18"/>
    </row>
    <row r="594" spans="1:1" ht="12.75">
      <c r="A594" s="18"/>
    </row>
    <row r="595" spans="1:1" ht="12.75">
      <c r="A595" s="18"/>
    </row>
    <row r="596" spans="1:1" ht="12.75">
      <c r="A596" s="18"/>
    </row>
    <row r="597" spans="1:1" ht="12.75">
      <c r="A597" s="18"/>
    </row>
    <row r="598" spans="1:1" ht="12.75">
      <c r="A598" s="18"/>
    </row>
    <row r="599" spans="1:1" ht="12.75">
      <c r="A599" s="18"/>
    </row>
    <row r="600" spans="1:1" ht="12.75">
      <c r="A600" s="18"/>
    </row>
    <row r="601" spans="1:1" ht="12.75">
      <c r="A601" s="18"/>
    </row>
    <row r="602" spans="1:1" ht="12.75">
      <c r="A602" s="18"/>
    </row>
    <row r="603" spans="1:1" ht="12.75">
      <c r="A603" s="18"/>
    </row>
    <row r="604" spans="1:1" ht="12.75">
      <c r="A604" s="18"/>
    </row>
    <row r="605" spans="1:1" ht="12.75">
      <c r="A605" s="18"/>
    </row>
    <row r="606" spans="1:1" ht="12.75">
      <c r="A606" s="18"/>
    </row>
    <row r="607" spans="1:1" ht="12.75">
      <c r="A607" s="18"/>
    </row>
    <row r="608" spans="1:1" ht="12.75">
      <c r="A608" s="18"/>
    </row>
    <row r="609" spans="1:1" ht="12.75">
      <c r="A609" s="18"/>
    </row>
    <row r="610" spans="1:1" ht="12.75">
      <c r="A610" s="18"/>
    </row>
    <row r="611" spans="1:1" ht="12.75">
      <c r="A611" s="18"/>
    </row>
    <row r="612" spans="1:1" ht="12.75">
      <c r="A612" s="18"/>
    </row>
    <row r="613" spans="1:1" ht="12.75">
      <c r="A613" s="18"/>
    </row>
    <row r="614" spans="1:1" ht="12.75">
      <c r="A614" s="18"/>
    </row>
    <row r="615" spans="1:1" ht="12.75">
      <c r="A615" s="18"/>
    </row>
    <row r="616" spans="1:1" ht="12.75">
      <c r="A616" s="18"/>
    </row>
    <row r="617" spans="1:1" ht="12.75">
      <c r="A617" s="18"/>
    </row>
    <row r="618" spans="1:1" ht="12.75">
      <c r="A618" s="18"/>
    </row>
    <row r="619" spans="1:1" ht="12.75">
      <c r="A619" s="18"/>
    </row>
    <row r="620" spans="1:1" ht="12.75">
      <c r="A620" s="18"/>
    </row>
    <row r="621" spans="1:1" ht="12.75">
      <c r="A621" s="18"/>
    </row>
    <row r="622" spans="1:1" ht="12.75">
      <c r="A622" s="18"/>
    </row>
    <row r="623" spans="1:1" ht="12.75">
      <c r="A623" s="18"/>
    </row>
    <row r="624" spans="1:1" ht="12.75">
      <c r="A624" s="18"/>
    </row>
    <row r="625" spans="1:1" ht="12.75">
      <c r="A625" s="18"/>
    </row>
    <row r="626" spans="1:1" ht="12.75">
      <c r="A626" s="18"/>
    </row>
    <row r="627" spans="1:1" ht="12.75">
      <c r="A627" s="18"/>
    </row>
    <row r="628" spans="1:1" ht="12.75">
      <c r="A628" s="18"/>
    </row>
    <row r="629" spans="1:1" ht="12.75">
      <c r="A629" s="18"/>
    </row>
    <row r="630" spans="1:1" ht="12.75">
      <c r="A630" s="18"/>
    </row>
    <row r="631" spans="1:1" ht="12.75">
      <c r="A631" s="18"/>
    </row>
    <row r="632" spans="1:1" ht="12.75">
      <c r="A632" s="18"/>
    </row>
    <row r="633" spans="1:1" ht="12.75">
      <c r="A633" s="18"/>
    </row>
    <row r="634" spans="1:1" ht="12.75">
      <c r="A634" s="18"/>
    </row>
    <row r="635" spans="1:1" ht="12.75">
      <c r="A635" s="18"/>
    </row>
    <row r="636" spans="1:1" ht="12.75">
      <c r="A636" s="18"/>
    </row>
    <row r="637" spans="1:1" ht="12.75">
      <c r="A637" s="18"/>
    </row>
    <row r="638" spans="1:1" ht="12.75">
      <c r="A638" s="18"/>
    </row>
    <row r="639" spans="1:1" ht="12.75">
      <c r="A639" s="18"/>
    </row>
    <row r="640" spans="1:1" ht="12.75">
      <c r="A640" s="18"/>
    </row>
    <row r="641" spans="1:1" ht="12.75">
      <c r="A641" s="18"/>
    </row>
    <row r="642" spans="1:1" ht="12.75">
      <c r="A642" s="18"/>
    </row>
    <row r="643" spans="1:1" ht="12.75">
      <c r="A643" s="18"/>
    </row>
    <row r="644" spans="1:1" ht="12.75">
      <c r="A644" s="18"/>
    </row>
    <row r="645" spans="1:1" ht="12.75">
      <c r="A645" s="18"/>
    </row>
    <row r="646" spans="1:1" ht="12.75">
      <c r="A646" s="18"/>
    </row>
    <row r="647" spans="1:1" ht="12.75">
      <c r="A647" s="18"/>
    </row>
    <row r="648" spans="1:1" ht="12.75">
      <c r="A648" s="18"/>
    </row>
    <row r="649" spans="1:1" ht="12.75">
      <c r="A649" s="18"/>
    </row>
    <row r="650" spans="1:1" ht="12.75">
      <c r="A650" s="18"/>
    </row>
    <row r="651" spans="1:1" ht="12.75">
      <c r="A651" s="18"/>
    </row>
    <row r="652" spans="1:1" ht="12.75">
      <c r="A652" s="18"/>
    </row>
    <row r="653" spans="1:1" ht="12.75">
      <c r="A653" s="18"/>
    </row>
    <row r="654" spans="1:1" ht="12.75">
      <c r="A654" s="18"/>
    </row>
    <row r="655" spans="1:1" ht="12.75">
      <c r="A655" s="18"/>
    </row>
    <row r="656" spans="1:1" ht="12.75">
      <c r="A656" s="18"/>
    </row>
    <row r="657" spans="1:1" ht="12.75">
      <c r="A657" s="18"/>
    </row>
    <row r="658" spans="1:1" ht="12.75">
      <c r="A658" s="18"/>
    </row>
    <row r="659" spans="1:1" ht="12.75">
      <c r="A659" s="18"/>
    </row>
    <row r="660" spans="1:1" ht="12.75">
      <c r="A660" s="18"/>
    </row>
    <row r="661" spans="1:1" ht="12.75">
      <c r="A661" s="18"/>
    </row>
    <row r="662" spans="1:1" ht="12.75">
      <c r="A662" s="18"/>
    </row>
    <row r="663" spans="1:1" ht="12.75">
      <c r="A663" s="18"/>
    </row>
    <row r="664" spans="1:1" ht="12.75">
      <c r="A664" s="18"/>
    </row>
    <row r="665" spans="1:1" ht="12.75">
      <c r="A665" s="18"/>
    </row>
    <row r="666" spans="1:1" ht="12.75">
      <c r="A666" s="18"/>
    </row>
    <row r="667" spans="1:1" ht="12.75">
      <c r="A667" s="18"/>
    </row>
    <row r="668" spans="1:1" ht="12.75">
      <c r="A668" s="18"/>
    </row>
    <row r="669" spans="1:1" ht="12.75">
      <c r="A669" s="18"/>
    </row>
    <row r="670" spans="1:1" ht="12.75">
      <c r="A670" s="18"/>
    </row>
    <row r="671" spans="1:1" ht="12.75">
      <c r="A671" s="18"/>
    </row>
    <row r="672" spans="1:1" ht="12.75">
      <c r="A672" s="18"/>
    </row>
    <row r="673" spans="1:1" ht="12.75">
      <c r="A673" s="18"/>
    </row>
    <row r="674" spans="1:1" ht="12.75">
      <c r="A674" s="18"/>
    </row>
    <row r="675" spans="1:1" ht="12.75">
      <c r="A675" s="18"/>
    </row>
    <row r="676" spans="1:1" ht="12.75">
      <c r="A676" s="18"/>
    </row>
    <row r="677" spans="1:1" ht="12.75">
      <c r="A677" s="18"/>
    </row>
    <row r="678" spans="1:1" ht="12.75">
      <c r="A678" s="18"/>
    </row>
    <row r="679" spans="1:1" ht="12.75">
      <c r="A679" s="18"/>
    </row>
    <row r="680" spans="1:1" ht="12.75">
      <c r="A680" s="18"/>
    </row>
    <row r="681" spans="1:1" ht="12.75">
      <c r="A681" s="18"/>
    </row>
    <row r="682" spans="1:1" ht="12.75">
      <c r="A682" s="18"/>
    </row>
    <row r="683" spans="1:1" ht="12.75">
      <c r="A683" s="18"/>
    </row>
    <row r="684" spans="1:1" ht="12.75">
      <c r="A684" s="18"/>
    </row>
    <row r="685" spans="1:1" ht="12.75">
      <c r="A685" s="18"/>
    </row>
    <row r="686" spans="1:1" ht="12.75">
      <c r="A686" s="18"/>
    </row>
    <row r="687" spans="1:1" ht="12.75">
      <c r="A687" s="18"/>
    </row>
    <row r="688" spans="1:1" ht="12.75">
      <c r="A688" s="18"/>
    </row>
    <row r="689" spans="1:1" ht="12.75">
      <c r="A689" s="18"/>
    </row>
    <row r="690" spans="1:1" ht="12.75">
      <c r="A690" s="18"/>
    </row>
    <row r="691" spans="1:1" ht="12.75">
      <c r="A691" s="18"/>
    </row>
    <row r="692" spans="1:1" ht="12.75">
      <c r="A692" s="18"/>
    </row>
    <row r="693" spans="1:1" ht="12.75">
      <c r="A693" s="18"/>
    </row>
    <row r="694" spans="1:1" ht="12.75">
      <c r="A694" s="18"/>
    </row>
    <row r="695" spans="1:1" ht="12.75">
      <c r="A695" s="18"/>
    </row>
    <row r="696" spans="1:1" ht="12.75">
      <c r="A696" s="18"/>
    </row>
    <row r="697" spans="1:1" ht="12.75">
      <c r="A697" s="18"/>
    </row>
    <row r="698" spans="1:1" ht="12.75">
      <c r="A698" s="18"/>
    </row>
    <row r="699" spans="1:1" ht="12.75">
      <c r="A699" s="18"/>
    </row>
    <row r="700" spans="1:1" ht="12.75">
      <c r="A700" s="18"/>
    </row>
    <row r="701" spans="1:1" ht="12.75">
      <c r="A701" s="18"/>
    </row>
    <row r="702" spans="1:1" ht="12.75">
      <c r="A702" s="18"/>
    </row>
    <row r="703" spans="1:1" ht="12.75">
      <c r="A703" s="18"/>
    </row>
    <row r="704" spans="1:1" ht="12.75">
      <c r="A704" s="18"/>
    </row>
    <row r="705" spans="1:1" ht="12.75">
      <c r="A705" s="18"/>
    </row>
    <row r="706" spans="1:1" ht="12.75">
      <c r="A706" s="18"/>
    </row>
    <row r="707" spans="1:1" ht="12.75">
      <c r="A707" s="18"/>
    </row>
    <row r="708" spans="1:1" ht="12.75">
      <c r="A708" s="18"/>
    </row>
    <row r="709" spans="1:1" ht="12.75">
      <c r="A709" s="18"/>
    </row>
    <row r="710" spans="1:1" ht="12.75">
      <c r="A710" s="18"/>
    </row>
    <row r="711" spans="1:1" ht="12.75">
      <c r="A711" s="18"/>
    </row>
    <row r="712" spans="1:1" ht="12.75">
      <c r="A712" s="18"/>
    </row>
    <row r="713" spans="1:1" ht="12.75">
      <c r="A713" s="18"/>
    </row>
    <row r="714" spans="1:1" ht="12.75">
      <c r="A714" s="18"/>
    </row>
    <row r="715" spans="1:1" ht="12.75">
      <c r="A715" s="18"/>
    </row>
    <row r="716" spans="1:1" ht="12.75">
      <c r="A716" s="18"/>
    </row>
    <row r="717" spans="1:1" ht="12.75">
      <c r="A717" s="18"/>
    </row>
    <row r="718" spans="1:1" ht="12.75">
      <c r="A718" s="18"/>
    </row>
    <row r="719" spans="1:1" ht="12.75">
      <c r="A719" s="18"/>
    </row>
    <row r="720" spans="1:1" ht="12.75">
      <c r="A720" s="18"/>
    </row>
    <row r="721" spans="1:1" ht="12.75">
      <c r="A721" s="18"/>
    </row>
    <row r="722" spans="1:1" ht="12.75">
      <c r="A722" s="18"/>
    </row>
    <row r="723" spans="1:1" ht="12.75">
      <c r="A723" s="18"/>
    </row>
    <row r="724" spans="1:1" ht="12.75">
      <c r="A724" s="18"/>
    </row>
    <row r="725" spans="1:1" ht="12.75">
      <c r="A725" s="18"/>
    </row>
    <row r="726" spans="1:1" ht="12.75">
      <c r="A726" s="18"/>
    </row>
    <row r="727" spans="1:1" ht="12.75">
      <c r="A727" s="18"/>
    </row>
    <row r="728" spans="1:1" ht="12.75">
      <c r="A728" s="18"/>
    </row>
    <row r="729" spans="1:1" ht="12.75">
      <c r="A729" s="18"/>
    </row>
    <row r="730" spans="1:1" ht="12.75">
      <c r="A730" s="18"/>
    </row>
    <row r="731" spans="1:1" ht="12.75">
      <c r="A731" s="18"/>
    </row>
    <row r="732" spans="1:1" ht="12.75">
      <c r="A732" s="18"/>
    </row>
    <row r="733" spans="1:1" ht="12.75">
      <c r="A733" s="18"/>
    </row>
    <row r="734" spans="1:1" ht="12.75">
      <c r="A734" s="18"/>
    </row>
    <row r="735" spans="1:1" ht="12.75">
      <c r="A735" s="18"/>
    </row>
    <row r="736" spans="1:1" ht="12.75">
      <c r="A736" s="18"/>
    </row>
    <row r="737" spans="1:1" ht="12.75">
      <c r="A737" s="18"/>
    </row>
    <row r="738" spans="1:1" ht="12.75">
      <c r="A738" s="18"/>
    </row>
    <row r="739" spans="1:1" ht="12.75">
      <c r="A739" s="18"/>
    </row>
    <row r="740" spans="1:1" ht="12.75">
      <c r="A740" s="18"/>
    </row>
    <row r="741" spans="1:1" ht="12.75">
      <c r="A741" s="18"/>
    </row>
    <row r="742" spans="1:1" ht="12.75">
      <c r="A742" s="18"/>
    </row>
    <row r="743" spans="1:1" ht="12.75">
      <c r="A743" s="18"/>
    </row>
    <row r="744" spans="1:1" ht="12.75">
      <c r="A744" s="18"/>
    </row>
    <row r="745" spans="1:1" ht="12.75">
      <c r="A745" s="18"/>
    </row>
    <row r="746" spans="1:1" ht="12.75">
      <c r="A746" s="18"/>
    </row>
    <row r="747" spans="1:1" ht="12.75">
      <c r="A747" s="18"/>
    </row>
    <row r="748" spans="1:1" ht="12.75">
      <c r="A748" s="18"/>
    </row>
    <row r="749" spans="1:1" ht="12.75">
      <c r="A749" s="18"/>
    </row>
    <row r="750" spans="1:1" ht="12.75">
      <c r="A750" s="18"/>
    </row>
    <row r="751" spans="1:1" ht="12.75">
      <c r="A751" s="18"/>
    </row>
    <row r="752" spans="1:1" ht="12.75">
      <c r="A752" s="18"/>
    </row>
    <row r="753" spans="1:1" ht="12.75">
      <c r="A753" s="18"/>
    </row>
    <row r="754" spans="1:1" ht="12.75">
      <c r="A754" s="18"/>
    </row>
    <row r="755" spans="1:1" ht="12.75">
      <c r="A755" s="18"/>
    </row>
    <row r="756" spans="1:1" ht="12.75">
      <c r="A756" s="18"/>
    </row>
    <row r="757" spans="1:1" ht="12.75">
      <c r="A757" s="18"/>
    </row>
    <row r="758" spans="1:1" ht="12.75">
      <c r="A758" s="18"/>
    </row>
    <row r="759" spans="1:1" ht="12.75">
      <c r="A759" s="18"/>
    </row>
    <row r="760" spans="1:1" ht="12.75">
      <c r="A760" s="18"/>
    </row>
    <row r="761" spans="1:1" ht="12.75">
      <c r="A761" s="18"/>
    </row>
    <row r="762" spans="1:1" ht="12.75">
      <c r="A762" s="18"/>
    </row>
    <row r="763" spans="1:1" ht="12.75">
      <c r="A763" s="18"/>
    </row>
    <row r="764" spans="1:1" ht="12.75">
      <c r="A764" s="18"/>
    </row>
    <row r="765" spans="1:1" ht="12.75">
      <c r="A765" s="18"/>
    </row>
    <row r="766" spans="1:1" ht="12.75">
      <c r="A766" s="18"/>
    </row>
    <row r="767" spans="1:1" ht="12.75">
      <c r="A767" s="18"/>
    </row>
    <row r="768" spans="1:1" ht="12.75">
      <c r="A768" s="18"/>
    </row>
    <row r="769" spans="1:1" ht="12.75">
      <c r="A769" s="18"/>
    </row>
    <row r="770" spans="1:1" ht="12.75">
      <c r="A770" s="18"/>
    </row>
    <row r="771" spans="1:1" ht="12.75">
      <c r="A771" s="18"/>
    </row>
    <row r="772" spans="1:1" ht="12.75">
      <c r="A772" s="18"/>
    </row>
    <row r="773" spans="1:1" ht="12.75">
      <c r="A773" s="18"/>
    </row>
    <row r="774" spans="1:1" ht="12.75">
      <c r="A774" s="18"/>
    </row>
    <row r="775" spans="1:1" ht="12.75">
      <c r="A775" s="18"/>
    </row>
    <row r="776" spans="1:1" ht="12.75">
      <c r="A776" s="18"/>
    </row>
    <row r="777" spans="1:1" ht="12.75">
      <c r="A777" s="18"/>
    </row>
    <row r="778" spans="1:1" ht="12.75">
      <c r="A778" s="18"/>
    </row>
    <row r="779" spans="1:1" ht="12.75">
      <c r="A779" s="18"/>
    </row>
    <row r="780" spans="1:1" ht="12.75">
      <c r="A780" s="18"/>
    </row>
    <row r="781" spans="1:1" ht="12.75">
      <c r="A781" s="18"/>
    </row>
    <row r="782" spans="1:1" ht="12.75">
      <c r="A782" s="18"/>
    </row>
    <row r="783" spans="1:1" ht="12.75">
      <c r="A783" s="18"/>
    </row>
    <row r="784" spans="1:1" ht="12.75">
      <c r="A784" s="18"/>
    </row>
    <row r="785" spans="1:1" ht="12.75">
      <c r="A785" s="18"/>
    </row>
    <row r="786" spans="1:1" ht="12.75">
      <c r="A786" s="18"/>
    </row>
    <row r="787" spans="1:1" ht="12.75">
      <c r="A787" s="18"/>
    </row>
    <row r="788" spans="1:1" ht="12.75">
      <c r="A788" s="18"/>
    </row>
    <row r="789" spans="1:1" ht="12.75">
      <c r="A789" s="18"/>
    </row>
    <row r="790" spans="1:1" ht="12.75">
      <c r="A790" s="18"/>
    </row>
    <row r="791" spans="1:1" ht="12.75">
      <c r="A791" s="18"/>
    </row>
    <row r="792" spans="1:1" ht="12.75">
      <c r="A792" s="18"/>
    </row>
    <row r="793" spans="1:1" ht="12.75">
      <c r="A793" s="18"/>
    </row>
    <row r="794" spans="1:1" ht="12.75">
      <c r="A794" s="18"/>
    </row>
    <row r="795" spans="1:1" ht="12.75">
      <c r="A795" s="18"/>
    </row>
    <row r="796" spans="1:1" ht="12.75">
      <c r="A796" s="18"/>
    </row>
    <row r="797" spans="1:1" ht="12.75">
      <c r="A797" s="18"/>
    </row>
    <row r="798" spans="1:1" ht="12.75">
      <c r="A798" s="18"/>
    </row>
    <row r="799" spans="1:1" ht="12.75">
      <c r="A799" s="18"/>
    </row>
    <row r="800" spans="1:1" ht="12.75">
      <c r="A800" s="18"/>
    </row>
    <row r="801" spans="1:1" ht="12.75">
      <c r="A801" s="18"/>
    </row>
    <row r="802" spans="1:1" ht="12.75">
      <c r="A802" s="18"/>
    </row>
    <row r="803" spans="1:1" ht="12.75">
      <c r="A803" s="18"/>
    </row>
    <row r="804" spans="1:1" ht="12.75">
      <c r="A804" s="18"/>
    </row>
    <row r="805" spans="1:1" ht="12.75">
      <c r="A805" s="18"/>
    </row>
    <row r="806" spans="1:1" ht="12.75">
      <c r="A806" s="18"/>
    </row>
    <row r="807" spans="1:1" ht="12.75">
      <c r="A807" s="18"/>
    </row>
    <row r="808" spans="1:1" ht="12.75">
      <c r="A808" s="18"/>
    </row>
    <row r="809" spans="1:1" ht="12.75">
      <c r="A809" s="18"/>
    </row>
    <row r="810" spans="1:1" ht="12.75">
      <c r="A810" s="18"/>
    </row>
    <row r="811" spans="1:1" ht="12.75">
      <c r="A811" s="18"/>
    </row>
    <row r="812" spans="1:1" ht="12.75">
      <c r="A812" s="18"/>
    </row>
    <row r="813" spans="1:1" ht="12.75">
      <c r="A813" s="18"/>
    </row>
    <row r="814" spans="1:1" ht="12.75">
      <c r="A814" s="18"/>
    </row>
    <row r="815" spans="1:1" ht="12.75">
      <c r="A815" s="18"/>
    </row>
    <row r="816" spans="1:1" ht="12.75">
      <c r="A816" s="18"/>
    </row>
    <row r="817" spans="1:1" ht="12.75">
      <c r="A817" s="18"/>
    </row>
    <row r="818" spans="1:1" ht="12.75">
      <c r="A818" s="18"/>
    </row>
    <row r="819" spans="1:1" ht="12.75">
      <c r="A819" s="18"/>
    </row>
    <row r="820" spans="1:1" ht="12.75">
      <c r="A820" s="18"/>
    </row>
    <row r="821" spans="1:1" ht="12.75">
      <c r="A821" s="18"/>
    </row>
    <row r="822" spans="1:1" ht="12.75">
      <c r="A822" s="18"/>
    </row>
    <row r="823" spans="1:1" ht="12.75">
      <c r="A823" s="18"/>
    </row>
    <row r="824" spans="1:1" ht="12.75">
      <c r="A824" s="18"/>
    </row>
    <row r="825" spans="1:1" ht="12.75">
      <c r="A825" s="18"/>
    </row>
    <row r="826" spans="1:1" ht="12.75">
      <c r="A826" s="18"/>
    </row>
    <row r="827" spans="1:1" ht="12.75">
      <c r="A827" s="18"/>
    </row>
    <row r="828" spans="1:1" ht="12.75">
      <c r="A828" s="18"/>
    </row>
    <row r="829" spans="1:1" ht="12.75">
      <c r="A829" s="18"/>
    </row>
    <row r="830" spans="1:1" ht="12.75">
      <c r="A830" s="18"/>
    </row>
    <row r="831" spans="1:1" ht="12.75">
      <c r="A831" s="18"/>
    </row>
    <row r="832" spans="1:1" ht="12.75">
      <c r="A832" s="18"/>
    </row>
    <row r="833" spans="1:1" ht="12.75">
      <c r="A833" s="18"/>
    </row>
    <row r="834" spans="1:1" ht="12.75">
      <c r="A834" s="18"/>
    </row>
    <row r="835" spans="1:1" ht="12.75">
      <c r="A835" s="18"/>
    </row>
    <row r="836" spans="1:1" ht="12.75">
      <c r="A836" s="18"/>
    </row>
    <row r="837" spans="1:1" ht="12.75">
      <c r="A837" s="18"/>
    </row>
    <row r="838" spans="1:1" ht="12.75">
      <c r="A838" s="18"/>
    </row>
    <row r="839" spans="1:1" ht="12.75">
      <c r="A839" s="18"/>
    </row>
    <row r="840" spans="1:1" ht="12.75">
      <c r="A840" s="18"/>
    </row>
    <row r="841" spans="1:1" ht="12.75">
      <c r="A841" s="18"/>
    </row>
    <row r="842" spans="1:1" ht="12.75">
      <c r="A842" s="18"/>
    </row>
    <row r="843" spans="1:1" ht="12.75">
      <c r="A843" s="18"/>
    </row>
    <row r="844" spans="1:1" ht="12.75">
      <c r="A844" s="18"/>
    </row>
    <row r="845" spans="1:1" ht="12.75">
      <c r="A845" s="18"/>
    </row>
    <row r="846" spans="1:1" ht="12.75">
      <c r="A846" s="18"/>
    </row>
    <row r="847" spans="1:1" ht="12.75">
      <c r="A847" s="18"/>
    </row>
    <row r="848" spans="1:1" ht="12.75">
      <c r="A848" s="18"/>
    </row>
    <row r="849" spans="1:1" ht="12.75">
      <c r="A849" s="18"/>
    </row>
    <row r="850" spans="1:1" ht="12.75">
      <c r="A850" s="18"/>
    </row>
    <row r="851" spans="1:1" ht="12.75">
      <c r="A851" s="18"/>
    </row>
    <row r="852" spans="1:1" ht="12.75">
      <c r="A852" s="18"/>
    </row>
    <row r="853" spans="1:1" ht="12.75">
      <c r="A853" s="18"/>
    </row>
    <row r="854" spans="1:1" ht="12.75">
      <c r="A854" s="18"/>
    </row>
    <row r="855" spans="1:1" ht="12.75">
      <c r="A855" s="18"/>
    </row>
    <row r="856" spans="1:1" ht="12.75">
      <c r="A856" s="18"/>
    </row>
    <row r="857" spans="1:1" ht="12.75">
      <c r="A857" s="18"/>
    </row>
    <row r="858" spans="1:1" ht="12.75">
      <c r="A858" s="18"/>
    </row>
    <row r="859" spans="1:1" ht="12.75">
      <c r="A859" s="18"/>
    </row>
    <row r="860" spans="1:1" ht="12.75">
      <c r="A860" s="18"/>
    </row>
    <row r="861" spans="1:1" ht="12.75">
      <c r="A861" s="18"/>
    </row>
    <row r="862" spans="1:1" ht="12.75">
      <c r="A862" s="18"/>
    </row>
    <row r="863" spans="1:1" ht="12.75">
      <c r="A863" s="18"/>
    </row>
    <row r="864" spans="1:1" ht="12.75">
      <c r="A864" s="18"/>
    </row>
    <row r="865" spans="1:1" ht="12.75">
      <c r="A865" s="18"/>
    </row>
    <row r="866" spans="1:1" ht="12.75">
      <c r="A866" s="18"/>
    </row>
    <row r="867" spans="1:1" ht="12.75">
      <c r="A867" s="18"/>
    </row>
    <row r="868" spans="1:1" ht="12.75">
      <c r="A868" s="18"/>
    </row>
    <row r="869" spans="1:1" ht="12.75">
      <c r="A869" s="18"/>
    </row>
    <row r="870" spans="1:1" ht="12.75">
      <c r="A870" s="18"/>
    </row>
    <row r="871" spans="1:1" ht="12.75">
      <c r="A871" s="18"/>
    </row>
    <row r="872" spans="1:1" ht="12.75">
      <c r="A872" s="18"/>
    </row>
    <row r="873" spans="1:1" ht="12.75">
      <c r="A873" s="18"/>
    </row>
    <row r="874" spans="1:1" ht="12.75">
      <c r="A874" s="18"/>
    </row>
    <row r="875" spans="1:1" ht="12.75">
      <c r="A875" s="18"/>
    </row>
    <row r="876" spans="1:1" ht="12.75">
      <c r="A876" s="18"/>
    </row>
    <row r="877" spans="1:1" ht="12.75">
      <c r="A877" s="18"/>
    </row>
    <row r="878" spans="1:1" ht="12.75">
      <c r="A878" s="18"/>
    </row>
    <row r="879" spans="1:1" ht="12.75">
      <c r="A879" s="18"/>
    </row>
    <row r="880" spans="1:1" ht="12.75">
      <c r="A880" s="18"/>
    </row>
    <row r="881" spans="1:1" ht="12.75">
      <c r="A881" s="18"/>
    </row>
    <row r="882" spans="1:1" ht="12.75">
      <c r="A882" s="18"/>
    </row>
    <row r="883" spans="1:1" ht="12.75">
      <c r="A883" s="18"/>
    </row>
    <row r="884" spans="1:1" ht="12.75">
      <c r="A884" s="18"/>
    </row>
    <row r="885" spans="1:1" ht="12.75">
      <c r="A885" s="18"/>
    </row>
    <row r="886" spans="1:1" ht="12.75">
      <c r="A886" s="18"/>
    </row>
    <row r="887" spans="1:1" ht="12.75">
      <c r="A887" s="18"/>
    </row>
    <row r="888" spans="1:1" ht="12.75">
      <c r="A888" s="18"/>
    </row>
    <row r="889" spans="1:1" ht="12.75">
      <c r="A889" s="18"/>
    </row>
    <row r="890" spans="1:1" ht="12.75">
      <c r="A890" s="18"/>
    </row>
    <row r="891" spans="1:1" ht="12.75">
      <c r="A891" s="18"/>
    </row>
    <row r="892" spans="1:1" ht="12.75">
      <c r="A892" s="18"/>
    </row>
    <row r="893" spans="1:1" ht="12.75">
      <c r="A893" s="18"/>
    </row>
    <row r="894" spans="1:1" ht="12.75">
      <c r="A894" s="18"/>
    </row>
    <row r="895" spans="1:1" ht="12.75">
      <c r="A895" s="18"/>
    </row>
    <row r="896" spans="1:1" ht="12.75">
      <c r="A896" s="18"/>
    </row>
    <row r="897" spans="1:1" ht="12.75">
      <c r="A897" s="18"/>
    </row>
    <row r="898" spans="1:1" ht="12.75">
      <c r="A898" s="18"/>
    </row>
    <row r="899" spans="1:1" ht="12.75">
      <c r="A899" s="18"/>
    </row>
    <row r="900" spans="1:1" ht="12.75">
      <c r="A900" s="18"/>
    </row>
    <row r="901" spans="1:1" ht="12.75">
      <c r="A901" s="18"/>
    </row>
    <row r="902" spans="1:1" ht="12.75">
      <c r="A902" s="18"/>
    </row>
    <row r="903" spans="1:1" ht="12.75">
      <c r="A903" s="18"/>
    </row>
    <row r="904" spans="1:1" ht="12.75">
      <c r="A904" s="18"/>
    </row>
    <row r="905" spans="1:1" ht="12.75">
      <c r="A905" s="18"/>
    </row>
    <row r="906" spans="1:1" ht="12.75">
      <c r="A906" s="18"/>
    </row>
    <row r="907" spans="1:1" ht="12.75">
      <c r="A907" s="18"/>
    </row>
    <row r="908" spans="1:1" ht="12.75">
      <c r="A908" s="18"/>
    </row>
    <row r="909" spans="1:1" ht="12.75">
      <c r="A909" s="18"/>
    </row>
    <row r="910" spans="1:1" ht="12.75">
      <c r="A910" s="18"/>
    </row>
    <row r="911" spans="1:1" ht="12.75">
      <c r="A911" s="18"/>
    </row>
    <row r="912" spans="1:1" ht="12.75">
      <c r="A912" s="18"/>
    </row>
    <row r="913" spans="1:1" ht="12.75">
      <c r="A913" s="18"/>
    </row>
    <row r="914" spans="1:1" ht="12.75">
      <c r="A914" s="18"/>
    </row>
    <row r="915" spans="1:1" ht="12.75">
      <c r="A915" s="18"/>
    </row>
    <row r="916" spans="1:1" ht="12.75">
      <c r="A916" s="18"/>
    </row>
    <row r="917" spans="1:1" ht="12.75">
      <c r="A917" s="18"/>
    </row>
    <row r="918" spans="1:1" ht="12.75">
      <c r="A918" s="18"/>
    </row>
    <row r="919" spans="1:1" ht="12.75">
      <c r="A919" s="18"/>
    </row>
    <row r="920" spans="1:1" ht="12.75">
      <c r="A920" s="18"/>
    </row>
    <row r="921" spans="1:1" ht="12.75">
      <c r="A921" s="18"/>
    </row>
    <row r="922" spans="1:1" ht="12.75">
      <c r="A922" s="18"/>
    </row>
    <row r="923" spans="1:1" ht="12.75">
      <c r="A923" s="18"/>
    </row>
    <row r="924" spans="1:1" ht="12.75">
      <c r="A924" s="18"/>
    </row>
    <row r="925" spans="1:1" ht="12.75">
      <c r="A925" s="18"/>
    </row>
    <row r="926" spans="1:1" ht="12.75">
      <c r="A926" s="18"/>
    </row>
    <row r="927" spans="1:1" ht="12.75">
      <c r="A927" s="18"/>
    </row>
    <row r="928" spans="1:1" ht="12.75">
      <c r="A928" s="18"/>
    </row>
    <row r="929" spans="1:1" ht="12.75">
      <c r="A929" s="18"/>
    </row>
    <row r="930" spans="1:1" ht="12.75">
      <c r="A930" s="18"/>
    </row>
    <row r="931" spans="1:1" ht="12.75">
      <c r="A931" s="18"/>
    </row>
    <row r="932" spans="1:1" ht="12.75">
      <c r="A932" s="18"/>
    </row>
    <row r="933" spans="1:1" ht="12.75">
      <c r="A933" s="18"/>
    </row>
    <row r="934" spans="1:1" ht="12.75">
      <c r="A934" s="18"/>
    </row>
    <row r="935" spans="1:1" ht="12.75">
      <c r="A935" s="18"/>
    </row>
    <row r="936" spans="1:1" ht="12.75">
      <c r="A936" s="18"/>
    </row>
    <row r="937" spans="1:1" ht="12.75">
      <c r="A937" s="18"/>
    </row>
    <row r="938" spans="1:1" ht="12.75">
      <c r="A938" s="18"/>
    </row>
    <row r="939" spans="1:1" ht="12.75">
      <c r="A939" s="18"/>
    </row>
    <row r="940" spans="1:1" ht="12.75">
      <c r="A940" s="18"/>
    </row>
    <row r="941" spans="1:1" ht="12.75">
      <c r="A941" s="18"/>
    </row>
    <row r="942" spans="1:1" ht="12.75">
      <c r="A942" s="18"/>
    </row>
    <row r="943" spans="1:1" ht="12.75">
      <c r="A943" s="18"/>
    </row>
    <row r="944" spans="1:1" ht="12.75">
      <c r="A944" s="18"/>
    </row>
    <row r="945" spans="1:1" ht="12.75">
      <c r="A945" s="18"/>
    </row>
    <row r="946" spans="1:1" ht="12.75">
      <c r="A946" s="18"/>
    </row>
    <row r="947" spans="1:1" ht="12.75">
      <c r="A947" s="18"/>
    </row>
    <row r="948" spans="1:1" ht="12.75">
      <c r="A948" s="18"/>
    </row>
    <row r="949" spans="1:1" ht="12.75">
      <c r="A949" s="18"/>
    </row>
    <row r="950" spans="1:1" ht="12.75">
      <c r="A950" s="18"/>
    </row>
    <row r="951" spans="1:1" ht="12.75">
      <c r="A951" s="18"/>
    </row>
    <row r="952" spans="1:1" ht="12.75">
      <c r="A952" s="18"/>
    </row>
    <row r="953" spans="1:1" ht="12.75">
      <c r="A953" s="18"/>
    </row>
    <row r="954" spans="1:1" ht="12.75">
      <c r="A954" s="18"/>
    </row>
    <row r="955" spans="1:1" ht="12.75">
      <c r="A955" s="18"/>
    </row>
    <row r="956" spans="1:1" ht="12.75">
      <c r="A956" s="18"/>
    </row>
    <row r="957" spans="1:1" ht="12.75">
      <c r="A957" s="18"/>
    </row>
    <row r="958" spans="1:1" ht="12.75">
      <c r="A958" s="18"/>
    </row>
    <row r="959" spans="1:1" ht="12.75">
      <c r="A959" s="18"/>
    </row>
    <row r="960" spans="1:1" ht="12.75">
      <c r="A960" s="18"/>
    </row>
    <row r="961" spans="1:1" ht="12.75">
      <c r="A961" s="18"/>
    </row>
    <row r="962" spans="1:1" ht="12.75">
      <c r="A962" s="18"/>
    </row>
    <row r="963" spans="1:1" ht="12.75">
      <c r="A963" s="18"/>
    </row>
    <row r="964" spans="1:1" ht="12.75">
      <c r="A964" s="18"/>
    </row>
    <row r="965" spans="1:1" ht="12.75">
      <c r="A965" s="18"/>
    </row>
    <row r="966" spans="1:1" ht="12.75">
      <c r="A966" s="18"/>
    </row>
    <row r="967" spans="1:1" ht="12.75">
      <c r="A967" s="18"/>
    </row>
    <row r="968" spans="1:1" ht="12.75">
      <c r="A968" s="18"/>
    </row>
    <row r="969" spans="1:1" ht="12.75">
      <c r="A969" s="18"/>
    </row>
    <row r="970" spans="1:1" ht="12.75">
      <c r="A970" s="18"/>
    </row>
    <row r="971" spans="1:1" ht="12.75">
      <c r="A971" s="18"/>
    </row>
    <row r="972" spans="1:1" ht="12.75">
      <c r="A972" s="18"/>
    </row>
    <row r="973" spans="1:1" ht="12.75">
      <c r="A973" s="18"/>
    </row>
    <row r="974" spans="1:1" ht="12.75">
      <c r="A974" s="18"/>
    </row>
    <row r="975" spans="1:1" ht="12.75">
      <c r="A975" s="18"/>
    </row>
    <row r="976" spans="1:1" ht="12.75">
      <c r="A976" s="18"/>
    </row>
    <row r="977" spans="1:1" ht="12.75">
      <c r="A977" s="18"/>
    </row>
    <row r="978" spans="1:1" ht="12.75">
      <c r="A978" s="18"/>
    </row>
    <row r="979" spans="1:1" ht="12.75">
      <c r="A979" s="18"/>
    </row>
    <row r="980" spans="1:1" ht="12.75">
      <c r="A980" s="18"/>
    </row>
    <row r="981" spans="1:1" ht="12.75">
      <c r="A981" s="18"/>
    </row>
    <row r="982" spans="1:1" ht="12.75">
      <c r="A982" s="18"/>
    </row>
    <row r="983" spans="1:1" ht="12.75">
      <c r="A983" s="18"/>
    </row>
    <row r="984" spans="1:1" ht="12.75">
      <c r="A984" s="18"/>
    </row>
    <row r="985" spans="1:1" ht="12.75">
      <c r="A985" s="18"/>
    </row>
    <row r="986" spans="1:1" ht="12.75">
      <c r="A986" s="18"/>
    </row>
    <row r="987" spans="1:1" ht="12.75">
      <c r="A987" s="18"/>
    </row>
    <row r="988" spans="1:1" ht="12.75">
      <c r="A988" s="18"/>
    </row>
    <row r="989" spans="1:1" ht="12.75">
      <c r="A989" s="18"/>
    </row>
    <row r="990" spans="1:1" ht="12.75">
      <c r="A990" s="18"/>
    </row>
    <row r="991" spans="1:1" ht="12.75">
      <c r="A991" s="18"/>
    </row>
    <row r="992" spans="1:1" ht="12.75">
      <c r="A992" s="18"/>
    </row>
    <row r="993" spans="1:1" ht="12.75">
      <c r="A993" s="18"/>
    </row>
    <row r="994" spans="1:1" ht="12.75">
      <c r="A994" s="18"/>
    </row>
    <row r="995" spans="1:1" ht="12.75">
      <c r="A995" s="18"/>
    </row>
    <row r="996" spans="1:1" ht="12.75">
      <c r="A996" s="18"/>
    </row>
    <row r="997" spans="1:1" ht="12.75">
      <c r="A997" s="18"/>
    </row>
    <row r="998" spans="1:1" ht="12.75">
      <c r="A998" s="18"/>
    </row>
    <row r="999" spans="1:1" ht="12.75">
      <c r="A999" s="18"/>
    </row>
    <row r="1000" spans="1:1" ht="12.75">
      <c r="A1000" s="18"/>
    </row>
    <row r="1001" spans="1:1" ht="12.75">
      <c r="A1001" s="18"/>
    </row>
    <row r="1002" spans="1:1" ht="12.75">
      <c r="A1002" s="18"/>
    </row>
    <row r="1003" spans="1:1" ht="12.75">
      <c r="A1003" s="18"/>
    </row>
    <row r="1004" spans="1:1" ht="12.75">
      <c r="A1004" s="18"/>
    </row>
    <row r="1005" spans="1:1" ht="12.75">
      <c r="A1005" s="18"/>
    </row>
    <row r="1006" spans="1:1" ht="12.75">
      <c r="A1006" s="18"/>
    </row>
    <row r="1007" spans="1:1" ht="12.75">
      <c r="A1007" s="18"/>
    </row>
    <row r="1008" spans="1:1" ht="12.75">
      <c r="A1008" s="18"/>
    </row>
    <row r="1009" spans="1:1" ht="12.75">
      <c r="A1009" s="18"/>
    </row>
    <row r="1010" spans="1:1" ht="12.75">
      <c r="A1010" s="18"/>
    </row>
    <row r="1011" spans="1:1" ht="12.75">
      <c r="A1011" s="18"/>
    </row>
  </sheetData>
  <mergeCells count="10">
    <mergeCell ref="C182:AE182"/>
    <mergeCell ref="A3:A24"/>
    <mergeCell ref="C1:AE1"/>
    <mergeCell ref="A113:A134"/>
    <mergeCell ref="A25:A46"/>
    <mergeCell ref="A69:A90"/>
    <mergeCell ref="A91:A112"/>
    <mergeCell ref="A1:B2"/>
    <mergeCell ref="A157:A178"/>
    <mergeCell ref="A47:A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1006"/>
  <sheetViews>
    <sheetView tabSelected="1" topLeftCell="A175" workbookViewId="0">
      <selection activeCell="AF184" sqref="AF184:AF204"/>
    </sheetView>
  </sheetViews>
  <sheetFormatPr defaultColWidth="12.5703125" defaultRowHeight="15.75" customHeight="1"/>
  <cols>
    <col min="1" max="1" width="6.28515625" customWidth="1"/>
    <col min="2" max="2" width="49" customWidth="1"/>
    <col min="3" max="31" width="6.28515625" customWidth="1"/>
  </cols>
  <sheetData>
    <row r="1" spans="1:31">
      <c r="A1" s="52" t="s">
        <v>8</v>
      </c>
      <c r="B1" s="53"/>
      <c r="C1" s="58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1" ht="15.75" customHeight="1">
      <c r="A2" s="54"/>
      <c r="B2" s="55"/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1" t="s">
        <v>10</v>
      </c>
    </row>
    <row r="3" spans="1:31" ht="15.75" customHeight="1">
      <c r="A3" s="56">
        <v>27</v>
      </c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0">
        <v>0</v>
      </c>
    </row>
    <row r="4" spans="1:31" ht="15.75" customHeight="1">
      <c r="A4" s="45"/>
      <c r="B4" s="27" t="s">
        <v>12</v>
      </c>
      <c r="C4" s="68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0">
        <v>0</v>
      </c>
    </row>
    <row r="5" spans="1:31" ht="15.75" customHeight="1">
      <c r="A5" s="45"/>
      <c r="B5" s="27" t="s">
        <v>13</v>
      </c>
      <c r="C5" s="68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0">
        <v>0</v>
      </c>
    </row>
    <row r="6" spans="1:31" ht="15.75" customHeight="1">
      <c r="A6" s="45"/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0">
        <v>0</v>
      </c>
    </row>
    <row r="7" spans="1:31" ht="15.75" customHeight="1">
      <c r="A7" s="45"/>
      <c r="B7" s="21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0">
        <v>0</v>
      </c>
    </row>
    <row r="8" spans="1:31" ht="15.75" customHeight="1">
      <c r="A8" s="45"/>
      <c r="B8" s="27" t="s">
        <v>16</v>
      </c>
      <c r="C8" s="68"/>
      <c r="D8" s="22"/>
      <c r="E8" s="20">
        <v>1</v>
      </c>
      <c r="F8" s="22"/>
      <c r="G8" s="20">
        <v>1</v>
      </c>
      <c r="H8" s="22"/>
      <c r="I8" s="22"/>
      <c r="J8" s="20">
        <v>1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0">
        <v>3</v>
      </c>
    </row>
    <row r="9" spans="1:31">
      <c r="A9" s="45"/>
      <c r="B9" s="21" t="s">
        <v>17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0">
        <v>0</v>
      </c>
    </row>
    <row r="10" spans="1:31">
      <c r="A10" s="45"/>
      <c r="B10" s="21" t="s">
        <v>18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>
        <v>0</v>
      </c>
    </row>
    <row r="11" spans="1:31" ht="15.75" customHeight="1">
      <c r="A11" s="45"/>
      <c r="B11" s="27" t="s">
        <v>19</v>
      </c>
      <c r="C11" s="67"/>
      <c r="D11" s="67"/>
      <c r="E11" s="68"/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0">
        <v>0</v>
      </c>
    </row>
    <row r="12" spans="1:31">
      <c r="A12" s="45"/>
      <c r="B12" s="27" t="s">
        <v>20</v>
      </c>
      <c r="C12" s="67"/>
      <c r="D12" s="68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0">
        <v>0</v>
      </c>
    </row>
    <row r="13" spans="1:31">
      <c r="A13" s="45"/>
      <c r="B13" s="27" t="s">
        <v>21</v>
      </c>
      <c r="C13" s="6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0">
        <v>0</v>
      </c>
    </row>
    <row r="14" spans="1:31">
      <c r="A14" s="45"/>
      <c r="B14" s="27" t="s">
        <v>22</v>
      </c>
      <c r="C14" s="68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0">
        <v>0</v>
      </c>
    </row>
    <row r="15" spans="1:31">
      <c r="A15" s="45"/>
      <c r="B15" s="27" t="s">
        <v>23</v>
      </c>
      <c r="C15" s="67"/>
      <c r="D15" s="68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0">
        <v>0</v>
      </c>
    </row>
    <row r="16" spans="1:31">
      <c r="A16" s="45"/>
      <c r="B16" s="27" t="s">
        <v>24</v>
      </c>
      <c r="C16" s="67"/>
      <c r="D16" s="68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0">
        <v>0</v>
      </c>
    </row>
    <row r="17" spans="1:31">
      <c r="A17" s="45"/>
      <c r="B17" s="27" t="s">
        <v>25</v>
      </c>
      <c r="C17" s="67"/>
      <c r="D17" s="6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0">
        <v>0</v>
      </c>
    </row>
    <row r="18" spans="1:31">
      <c r="A18" s="45"/>
      <c r="B18" s="27" t="s">
        <v>26</v>
      </c>
      <c r="C18" s="68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0">
        <v>0</v>
      </c>
    </row>
    <row r="19" spans="1:31">
      <c r="A19" s="45"/>
      <c r="B19" s="27" t="s">
        <v>27</v>
      </c>
      <c r="C19" s="67"/>
      <c r="D19" s="67"/>
      <c r="E19" s="68"/>
      <c r="F19" s="20">
        <v>1</v>
      </c>
      <c r="G19" s="20">
        <v>1</v>
      </c>
      <c r="H19" s="22"/>
      <c r="I19" s="22"/>
      <c r="J19" s="22"/>
      <c r="K19" s="22"/>
      <c r="L19" s="22"/>
      <c r="M19" s="22"/>
      <c r="N19" s="25"/>
      <c r="O19" s="22"/>
      <c r="P19" s="22"/>
      <c r="Q19" s="22"/>
      <c r="R19" s="22"/>
      <c r="S19" s="22"/>
      <c r="T19" s="22"/>
      <c r="U19" s="22"/>
      <c r="V19" s="22"/>
      <c r="W19" s="25"/>
      <c r="X19" s="22"/>
      <c r="Y19" s="22"/>
      <c r="Z19" s="22"/>
      <c r="AA19" s="25"/>
      <c r="AB19" s="25"/>
      <c r="AC19" s="25"/>
      <c r="AD19" s="25"/>
      <c r="AE19" s="20">
        <v>2</v>
      </c>
    </row>
    <row r="20" spans="1:31">
      <c r="A20" s="45"/>
      <c r="B20" s="21" t="s">
        <v>28</v>
      </c>
      <c r="C20" s="22"/>
      <c r="D20" s="22"/>
      <c r="E20" s="22"/>
      <c r="F20" s="20">
        <v>1</v>
      </c>
      <c r="G20" s="20">
        <v>2</v>
      </c>
      <c r="H20" s="20">
        <v>1</v>
      </c>
      <c r="I20" s="22"/>
      <c r="J20" s="22"/>
      <c r="K20" s="22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0">
        <v>4</v>
      </c>
    </row>
    <row r="21" spans="1:31">
      <c r="A21" s="45"/>
      <c r="B21" s="27" t="s">
        <v>29</v>
      </c>
      <c r="C21" s="67"/>
      <c r="D21" s="67"/>
      <c r="E21" s="68"/>
      <c r="F21" s="22"/>
      <c r="G21" s="22"/>
      <c r="H21" s="22"/>
      <c r="I21" s="22"/>
      <c r="J21" s="22"/>
      <c r="K21" s="22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0">
        <v>0</v>
      </c>
    </row>
    <row r="22" spans="1:31">
      <c r="A22" s="45"/>
      <c r="B22" s="21" t="s">
        <v>30</v>
      </c>
      <c r="C22" s="22"/>
      <c r="D22" s="22"/>
      <c r="E22" s="22"/>
      <c r="F22" s="22"/>
      <c r="G22" s="22"/>
      <c r="H22" s="22"/>
      <c r="I22" s="22"/>
      <c r="J22" s="22"/>
      <c r="K22" s="22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0">
        <v>0</v>
      </c>
    </row>
    <row r="23" spans="1:31">
      <c r="A23" s="45"/>
      <c r="B23" s="21" t="s">
        <v>31</v>
      </c>
      <c r="C23" s="22"/>
      <c r="D23" s="22"/>
      <c r="E23" s="22"/>
      <c r="F23" s="22"/>
      <c r="G23" s="22"/>
      <c r="H23" s="22"/>
      <c r="I23" s="22"/>
      <c r="J23" s="22"/>
      <c r="K23" s="2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0">
        <v>0</v>
      </c>
    </row>
    <row r="24" spans="1:31">
      <c r="A24" s="46"/>
      <c r="B24" s="21" t="s">
        <v>10</v>
      </c>
      <c r="C24" s="24">
        <v>0</v>
      </c>
      <c r="D24" s="24">
        <v>0</v>
      </c>
      <c r="E24" s="24">
        <v>1</v>
      </c>
      <c r="F24" s="24">
        <v>2</v>
      </c>
      <c r="G24" s="24">
        <v>4</v>
      </c>
      <c r="H24" s="24">
        <v>1</v>
      </c>
      <c r="I24" s="24">
        <v>0</v>
      </c>
      <c r="J24" s="24">
        <v>1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9</v>
      </c>
    </row>
    <row r="25" spans="1:31" ht="15.75" customHeight="1">
      <c r="A25" s="56">
        <v>26</v>
      </c>
      <c r="B25" s="21" t="s">
        <v>11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0">
        <v>0</v>
      </c>
    </row>
    <row r="26" spans="1:31" ht="15.75" customHeight="1">
      <c r="A26" s="45"/>
      <c r="B26" s="27" t="s">
        <v>12</v>
      </c>
      <c r="C26" s="68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0">
        <v>0</v>
      </c>
    </row>
    <row r="27" spans="1:31" ht="15.75" customHeight="1">
      <c r="A27" s="45"/>
      <c r="B27" s="27" t="s">
        <v>13</v>
      </c>
      <c r="C27" s="68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0">
        <v>0</v>
      </c>
    </row>
    <row r="28" spans="1:31" ht="15.75" customHeight="1">
      <c r="A28" s="45"/>
      <c r="B28" s="21" t="s">
        <v>14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0">
        <v>0</v>
      </c>
    </row>
    <row r="29" spans="1:31" ht="15.75" customHeight="1">
      <c r="A29" s="45"/>
      <c r="B29" s="21" t="s">
        <v>15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0">
        <v>0</v>
      </c>
    </row>
    <row r="30" spans="1:31" ht="15.75" customHeight="1">
      <c r="A30" s="45"/>
      <c r="B30" s="27" t="s">
        <v>16</v>
      </c>
      <c r="C30" s="68"/>
      <c r="D30" s="22"/>
      <c r="E30" s="20">
        <v>1</v>
      </c>
      <c r="F30" s="22"/>
      <c r="G30" s="20">
        <v>1</v>
      </c>
      <c r="H30" s="22"/>
      <c r="I30" s="22"/>
      <c r="J30" s="20"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0">
        <v>3</v>
      </c>
    </row>
    <row r="31" spans="1:31">
      <c r="A31" s="45"/>
      <c r="B31" s="21" t="s">
        <v>17</v>
      </c>
      <c r="C31" s="25"/>
      <c r="D31" s="25"/>
      <c r="E31" s="24">
        <v>1</v>
      </c>
      <c r="F31" s="24">
        <v>21</v>
      </c>
      <c r="G31" s="24">
        <v>13</v>
      </c>
      <c r="H31" s="24">
        <v>4</v>
      </c>
      <c r="I31" s="24">
        <v>1</v>
      </c>
      <c r="J31" s="24">
        <v>6</v>
      </c>
      <c r="K31" s="24">
        <v>5</v>
      </c>
      <c r="L31" s="24">
        <v>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0">
        <v>52</v>
      </c>
    </row>
    <row r="32" spans="1:31">
      <c r="A32" s="45"/>
      <c r="B32" s="21" t="s">
        <v>18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0">
        <v>0</v>
      </c>
    </row>
    <row r="33" spans="1:31" ht="15.75" customHeight="1">
      <c r="A33" s="45"/>
      <c r="B33" s="27" t="s">
        <v>19</v>
      </c>
      <c r="C33" s="67"/>
      <c r="D33" s="67"/>
      <c r="E33" s="68"/>
      <c r="F33" s="22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0">
        <v>0</v>
      </c>
    </row>
    <row r="34" spans="1:31">
      <c r="A34" s="45"/>
      <c r="B34" s="27" t="s">
        <v>20</v>
      </c>
      <c r="C34" s="67"/>
      <c r="D34" s="68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0">
        <v>0</v>
      </c>
    </row>
    <row r="35" spans="1:31">
      <c r="A35" s="45"/>
      <c r="B35" s="27" t="s">
        <v>21</v>
      </c>
      <c r="C35" s="68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0">
        <v>0</v>
      </c>
    </row>
    <row r="36" spans="1:31">
      <c r="A36" s="45"/>
      <c r="B36" s="27" t="s">
        <v>22</v>
      </c>
      <c r="C36" s="68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0">
        <v>0</v>
      </c>
    </row>
    <row r="37" spans="1:31">
      <c r="A37" s="45"/>
      <c r="B37" s="27" t="s">
        <v>23</v>
      </c>
      <c r="C37" s="67"/>
      <c r="D37" s="68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0">
        <v>0</v>
      </c>
    </row>
    <row r="38" spans="1:31">
      <c r="A38" s="45"/>
      <c r="B38" s="27" t="s">
        <v>24</v>
      </c>
      <c r="C38" s="67"/>
      <c r="D38" s="68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0">
        <v>0</v>
      </c>
    </row>
    <row r="39" spans="1:31">
      <c r="A39" s="45"/>
      <c r="B39" s="27" t="s">
        <v>25</v>
      </c>
      <c r="C39" s="67"/>
      <c r="D39" s="68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0">
        <v>0</v>
      </c>
    </row>
    <row r="40" spans="1:31">
      <c r="A40" s="45"/>
      <c r="B40" s="27" t="s">
        <v>26</v>
      </c>
      <c r="C40" s="68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0">
        <v>0</v>
      </c>
    </row>
    <row r="41" spans="1:31">
      <c r="A41" s="45"/>
      <c r="B41" s="27" t="s">
        <v>27</v>
      </c>
      <c r="C41" s="67"/>
      <c r="D41" s="67"/>
      <c r="E41" s="68"/>
      <c r="F41" s="20">
        <v>1</v>
      </c>
      <c r="G41" s="20">
        <v>1</v>
      </c>
      <c r="H41" s="22"/>
      <c r="I41" s="22"/>
      <c r="J41" s="22"/>
      <c r="K41" s="22"/>
      <c r="L41" s="22"/>
      <c r="M41" s="22"/>
      <c r="N41" s="25"/>
      <c r="O41" s="22"/>
      <c r="P41" s="22"/>
      <c r="Q41" s="22"/>
      <c r="R41" s="22"/>
      <c r="S41" s="22"/>
      <c r="T41" s="22"/>
      <c r="U41" s="22"/>
      <c r="V41" s="22"/>
      <c r="W41" s="25"/>
      <c r="X41" s="22"/>
      <c r="Y41" s="22"/>
      <c r="Z41" s="22"/>
      <c r="AA41" s="25"/>
      <c r="AB41" s="25"/>
      <c r="AC41" s="25"/>
      <c r="AD41" s="25"/>
      <c r="AE41" s="20">
        <v>2</v>
      </c>
    </row>
    <row r="42" spans="1:31">
      <c r="A42" s="45"/>
      <c r="B42" s="21" t="s">
        <v>28</v>
      </c>
      <c r="C42" s="22"/>
      <c r="D42" s="22"/>
      <c r="E42" s="22"/>
      <c r="F42" s="20">
        <v>1</v>
      </c>
      <c r="G42" s="22"/>
      <c r="H42" s="20">
        <v>1</v>
      </c>
      <c r="I42" s="22"/>
      <c r="J42" s="22"/>
      <c r="K42" s="22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0">
        <v>2</v>
      </c>
    </row>
    <row r="43" spans="1:31">
      <c r="A43" s="45"/>
      <c r="B43" s="27" t="s">
        <v>29</v>
      </c>
      <c r="C43" s="67"/>
      <c r="D43" s="67"/>
      <c r="E43" s="68"/>
      <c r="F43" s="22"/>
      <c r="G43" s="22"/>
      <c r="H43" s="22"/>
      <c r="I43" s="22"/>
      <c r="J43" s="22"/>
      <c r="K43" s="22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0">
        <v>0</v>
      </c>
    </row>
    <row r="44" spans="1:31">
      <c r="A44" s="45"/>
      <c r="B44" s="21" t="s">
        <v>30</v>
      </c>
      <c r="C44" s="22"/>
      <c r="D44" s="22"/>
      <c r="E44" s="22"/>
      <c r="F44" s="22"/>
      <c r="G44" s="22"/>
      <c r="H44" s="22"/>
      <c r="I44" s="22"/>
      <c r="J44" s="22"/>
      <c r="K44" s="22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0">
        <v>0</v>
      </c>
    </row>
    <row r="45" spans="1:31">
      <c r="A45" s="45"/>
      <c r="B45" s="21" t="s">
        <v>31</v>
      </c>
      <c r="C45" s="22"/>
      <c r="D45" s="22"/>
      <c r="E45" s="22"/>
      <c r="F45" s="22"/>
      <c r="G45" s="22"/>
      <c r="H45" s="22"/>
      <c r="I45" s="22"/>
      <c r="J45" s="22"/>
      <c r="K45" s="22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0">
        <v>0</v>
      </c>
    </row>
    <row r="46" spans="1:31">
      <c r="A46" s="46"/>
      <c r="B46" s="21" t="s">
        <v>10</v>
      </c>
      <c r="C46" s="24">
        <v>0</v>
      </c>
      <c r="D46" s="24">
        <v>0</v>
      </c>
      <c r="E46" s="24">
        <v>2</v>
      </c>
      <c r="F46" s="24">
        <v>23</v>
      </c>
      <c r="G46" s="24">
        <v>15</v>
      </c>
      <c r="H46" s="24">
        <v>5</v>
      </c>
      <c r="I46" s="24">
        <v>1</v>
      </c>
      <c r="J46" s="24">
        <v>7</v>
      </c>
      <c r="K46" s="24">
        <v>5</v>
      </c>
      <c r="L46" s="24">
        <v>1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59</v>
      </c>
    </row>
    <row r="47" spans="1:31" ht="12.75">
      <c r="A47" s="56">
        <v>25</v>
      </c>
      <c r="B47" s="21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0">
        <v>0</v>
      </c>
    </row>
    <row r="48" spans="1:31" ht="12.75">
      <c r="A48" s="45"/>
      <c r="B48" s="27" t="s">
        <v>12</v>
      </c>
      <c r="C48" s="6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0">
        <v>0</v>
      </c>
    </row>
    <row r="49" spans="1:31" ht="12.75">
      <c r="A49" s="45"/>
      <c r="B49" s="27" t="s">
        <v>13</v>
      </c>
      <c r="C49" s="68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0">
        <v>0</v>
      </c>
    </row>
    <row r="50" spans="1:31" ht="12.75">
      <c r="A50" s="45"/>
      <c r="B50" s="21" t="s">
        <v>14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0">
        <v>0</v>
      </c>
    </row>
    <row r="51" spans="1:31" ht="12.75">
      <c r="A51" s="45"/>
      <c r="B51" s="21" t="s">
        <v>15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0">
        <v>0</v>
      </c>
    </row>
    <row r="52" spans="1:31" ht="12.75">
      <c r="A52" s="45"/>
      <c r="B52" s="27" t="s">
        <v>16</v>
      </c>
      <c r="C52" s="68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0">
        <v>0</v>
      </c>
    </row>
    <row r="53" spans="1:31">
      <c r="A53" s="45"/>
      <c r="B53" s="21" t="s">
        <v>17</v>
      </c>
      <c r="C53" s="25"/>
      <c r="D53" s="25"/>
      <c r="E53" s="24">
        <v>1</v>
      </c>
      <c r="F53" s="24">
        <v>38</v>
      </c>
      <c r="G53" s="24">
        <v>21</v>
      </c>
      <c r="H53" s="24">
        <v>7</v>
      </c>
      <c r="I53" s="24">
        <v>2</v>
      </c>
      <c r="J53" s="24">
        <v>8</v>
      </c>
      <c r="K53" s="24">
        <v>10</v>
      </c>
      <c r="L53" s="24">
        <v>1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0">
        <v>88</v>
      </c>
    </row>
    <row r="54" spans="1:31">
      <c r="A54" s="45"/>
      <c r="B54" s="21" t="s">
        <v>18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0">
        <v>0</v>
      </c>
    </row>
    <row r="55" spans="1:31">
      <c r="A55" s="45"/>
      <c r="B55" s="27" t="s">
        <v>19</v>
      </c>
      <c r="C55" s="67"/>
      <c r="D55" s="67"/>
      <c r="E55" s="68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0">
        <v>0</v>
      </c>
    </row>
    <row r="56" spans="1:31">
      <c r="A56" s="45"/>
      <c r="B56" s="27" t="s">
        <v>20</v>
      </c>
      <c r="C56" s="67"/>
      <c r="D56" s="68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0">
        <v>0</v>
      </c>
    </row>
    <row r="57" spans="1:31">
      <c r="A57" s="45"/>
      <c r="B57" s="27" t="s">
        <v>21</v>
      </c>
      <c r="C57" s="68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0">
        <v>0</v>
      </c>
    </row>
    <row r="58" spans="1:31">
      <c r="A58" s="45"/>
      <c r="B58" s="27" t="s">
        <v>22</v>
      </c>
      <c r="C58" s="68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0">
        <v>0</v>
      </c>
    </row>
    <row r="59" spans="1:31">
      <c r="A59" s="45"/>
      <c r="B59" s="27" t="s">
        <v>23</v>
      </c>
      <c r="C59" s="67"/>
      <c r="D59" s="68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0">
        <v>0</v>
      </c>
    </row>
    <row r="60" spans="1:31">
      <c r="A60" s="45"/>
      <c r="B60" s="27" t="s">
        <v>24</v>
      </c>
      <c r="C60" s="67"/>
      <c r="D60" s="68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0">
        <v>0</v>
      </c>
    </row>
    <row r="61" spans="1:31">
      <c r="A61" s="45"/>
      <c r="B61" s="27" t="s">
        <v>25</v>
      </c>
      <c r="C61" s="67"/>
      <c r="D61" s="68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0">
        <v>0</v>
      </c>
    </row>
    <row r="62" spans="1:31">
      <c r="A62" s="45"/>
      <c r="B62" s="27" t="s">
        <v>26</v>
      </c>
      <c r="C62" s="68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0">
        <v>0</v>
      </c>
    </row>
    <row r="63" spans="1:31">
      <c r="A63" s="45"/>
      <c r="B63" s="27" t="s">
        <v>27</v>
      </c>
      <c r="C63" s="67"/>
      <c r="D63" s="67"/>
      <c r="E63" s="68"/>
      <c r="F63" s="22"/>
      <c r="G63" s="22"/>
      <c r="H63" s="22"/>
      <c r="I63" s="22"/>
      <c r="J63" s="20">
        <v>1</v>
      </c>
      <c r="K63" s="22"/>
      <c r="L63" s="24">
        <v>1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0">
        <v>2</v>
      </c>
    </row>
    <row r="64" spans="1:31">
      <c r="A64" s="45"/>
      <c r="B64" s="21" t="s">
        <v>28</v>
      </c>
      <c r="C64" s="22"/>
      <c r="D64" s="22"/>
      <c r="E64" s="20">
        <v>1</v>
      </c>
      <c r="F64" s="20">
        <v>3</v>
      </c>
      <c r="G64" s="20">
        <v>4</v>
      </c>
      <c r="H64" s="20">
        <v>1</v>
      </c>
      <c r="I64" s="22"/>
      <c r="J64" s="20">
        <v>2</v>
      </c>
      <c r="K64" s="22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0">
        <v>11</v>
      </c>
    </row>
    <row r="65" spans="1:31">
      <c r="A65" s="45"/>
      <c r="B65" s="23"/>
      <c r="C65" s="23"/>
      <c r="D65" s="23"/>
      <c r="E65" s="20"/>
      <c r="F65" s="20"/>
      <c r="G65" s="20"/>
      <c r="H65" s="20"/>
      <c r="I65" s="23"/>
      <c r="J65" s="20"/>
      <c r="K65" s="23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0"/>
    </row>
    <row r="66" spans="1:31">
      <c r="A66" s="45"/>
      <c r="B66" s="23"/>
      <c r="C66" s="23"/>
      <c r="D66" s="23"/>
      <c r="E66" s="20"/>
      <c r="F66" s="20"/>
      <c r="G66" s="20"/>
      <c r="H66" s="20"/>
      <c r="I66" s="23"/>
      <c r="J66" s="20"/>
      <c r="K66" s="23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0"/>
    </row>
    <row r="67" spans="1:31">
      <c r="A67" s="45"/>
      <c r="B67" s="23"/>
      <c r="C67" s="23"/>
      <c r="D67" s="23"/>
      <c r="E67" s="20"/>
      <c r="F67" s="20"/>
      <c r="G67" s="20"/>
      <c r="H67" s="20"/>
      <c r="I67" s="23"/>
      <c r="J67" s="20"/>
      <c r="K67" s="23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0"/>
    </row>
    <row r="68" spans="1:31">
      <c r="A68" s="46"/>
      <c r="B68" s="21" t="s">
        <v>10</v>
      </c>
      <c r="C68" s="24">
        <v>0</v>
      </c>
      <c r="D68" s="24">
        <v>0</v>
      </c>
      <c r="E68" s="24">
        <v>2</v>
      </c>
      <c r="F68" s="24">
        <v>41</v>
      </c>
      <c r="G68" s="24">
        <v>25</v>
      </c>
      <c r="H68" s="24">
        <v>8</v>
      </c>
      <c r="I68" s="24">
        <v>2</v>
      </c>
      <c r="J68" s="24">
        <v>11</v>
      </c>
      <c r="K68" s="24">
        <v>10</v>
      </c>
      <c r="L68" s="24">
        <v>2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0">
        <v>101</v>
      </c>
    </row>
    <row r="69" spans="1:31" ht="12.75">
      <c r="A69" s="56">
        <v>24</v>
      </c>
      <c r="B69" s="21" t="s">
        <v>11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0">
        <v>0</v>
      </c>
    </row>
    <row r="70" spans="1:31" ht="12.75">
      <c r="A70" s="45"/>
      <c r="B70" s="27" t="s">
        <v>12</v>
      </c>
      <c r="C70" s="68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0">
        <v>0</v>
      </c>
    </row>
    <row r="71" spans="1:31" ht="12.75">
      <c r="A71" s="45"/>
      <c r="B71" s="27" t="s">
        <v>13</v>
      </c>
      <c r="C71" s="68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0">
        <v>0</v>
      </c>
    </row>
    <row r="72" spans="1:31" ht="12.75">
      <c r="A72" s="45"/>
      <c r="B72" s="21" t="s">
        <v>14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0">
        <v>0</v>
      </c>
    </row>
    <row r="73" spans="1:31">
      <c r="A73" s="45"/>
      <c r="B73" s="21" t="s">
        <v>15</v>
      </c>
      <c r="C73" s="22"/>
      <c r="D73" s="22"/>
      <c r="E73" s="25"/>
      <c r="F73" s="25"/>
      <c r="G73" s="25"/>
      <c r="H73" s="25"/>
      <c r="I73" s="25"/>
      <c r="J73" s="25"/>
      <c r="K73" s="25"/>
      <c r="L73" s="25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0">
        <v>0</v>
      </c>
    </row>
    <row r="74" spans="1:31" ht="12.75">
      <c r="A74" s="45"/>
      <c r="B74" s="27" t="s">
        <v>16</v>
      </c>
      <c r="C74" s="68"/>
      <c r="D74" s="22"/>
      <c r="E74" s="22"/>
      <c r="F74" s="22"/>
      <c r="G74" s="20">
        <v>1</v>
      </c>
      <c r="H74" s="22"/>
      <c r="I74" s="20">
        <v>1</v>
      </c>
      <c r="J74" s="20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0">
        <v>3</v>
      </c>
    </row>
    <row r="75" spans="1:31">
      <c r="A75" s="45"/>
      <c r="B75" s="21" t="s">
        <v>17</v>
      </c>
      <c r="C75" s="25"/>
      <c r="D75" s="25"/>
      <c r="E75" s="24">
        <v>2</v>
      </c>
      <c r="F75" s="24">
        <v>41</v>
      </c>
      <c r="G75" s="24">
        <v>25</v>
      </c>
      <c r="H75" s="24">
        <v>7</v>
      </c>
      <c r="I75" s="24">
        <v>1</v>
      </c>
      <c r="J75" s="24">
        <v>11</v>
      </c>
      <c r="K75" s="24">
        <v>10</v>
      </c>
      <c r="L75" s="24">
        <v>2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0">
        <v>99</v>
      </c>
    </row>
    <row r="76" spans="1:31">
      <c r="A76" s="45"/>
      <c r="B76" s="21" t="s">
        <v>18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0">
        <v>0</v>
      </c>
    </row>
    <row r="77" spans="1:31" ht="18">
      <c r="A77" s="45"/>
      <c r="B77" s="27" t="s">
        <v>19</v>
      </c>
      <c r="C77" s="67"/>
      <c r="D77" s="67"/>
      <c r="E77" s="68"/>
      <c r="F77" s="22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0">
        <v>0</v>
      </c>
    </row>
    <row r="78" spans="1:31">
      <c r="A78" s="45"/>
      <c r="B78" s="27" t="s">
        <v>20</v>
      </c>
      <c r="C78" s="67"/>
      <c r="D78" s="68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0">
        <v>0</v>
      </c>
    </row>
    <row r="79" spans="1:31">
      <c r="A79" s="45"/>
      <c r="B79" s="27" t="s">
        <v>21</v>
      </c>
      <c r="C79" s="68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0">
        <v>0</v>
      </c>
    </row>
    <row r="80" spans="1:31">
      <c r="A80" s="45"/>
      <c r="B80" s="27" t="s">
        <v>22</v>
      </c>
      <c r="C80" s="68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0">
        <v>0</v>
      </c>
    </row>
    <row r="81" spans="1:31">
      <c r="A81" s="45"/>
      <c r="B81" s="27" t="s">
        <v>23</v>
      </c>
      <c r="C81" s="67"/>
      <c r="D81" s="68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0">
        <v>0</v>
      </c>
    </row>
    <row r="82" spans="1:31">
      <c r="A82" s="45"/>
      <c r="B82" s="27" t="s">
        <v>24</v>
      </c>
      <c r="C82" s="67"/>
      <c r="D82" s="68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0">
        <v>0</v>
      </c>
    </row>
    <row r="83" spans="1:31">
      <c r="A83" s="45"/>
      <c r="B83" s="27" t="s">
        <v>25</v>
      </c>
      <c r="C83" s="67"/>
      <c r="D83" s="68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0">
        <v>0</v>
      </c>
    </row>
    <row r="84" spans="1:31">
      <c r="A84" s="45"/>
      <c r="B84" s="27" t="s">
        <v>26</v>
      </c>
      <c r="C84" s="68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0">
        <v>0</v>
      </c>
    </row>
    <row r="85" spans="1:31">
      <c r="A85" s="45"/>
      <c r="B85" s="27" t="s">
        <v>27</v>
      </c>
      <c r="C85" s="67"/>
      <c r="D85" s="67"/>
      <c r="E85" s="68"/>
      <c r="F85" s="20">
        <v>1</v>
      </c>
      <c r="G85" s="22"/>
      <c r="H85" s="20">
        <v>1</v>
      </c>
      <c r="I85" s="22"/>
      <c r="J85" s="22"/>
      <c r="K85" s="22"/>
      <c r="L85" s="22"/>
      <c r="M85" s="22"/>
      <c r="N85" s="25"/>
      <c r="O85" s="22"/>
      <c r="P85" s="22"/>
      <c r="Q85" s="22"/>
      <c r="R85" s="22"/>
      <c r="S85" s="22"/>
      <c r="T85" s="22"/>
      <c r="U85" s="22"/>
      <c r="V85" s="22"/>
      <c r="W85" s="25"/>
      <c r="X85" s="22"/>
      <c r="Y85" s="22"/>
      <c r="Z85" s="22"/>
      <c r="AA85" s="25"/>
      <c r="AB85" s="25"/>
      <c r="AC85" s="25"/>
      <c r="AD85" s="25"/>
      <c r="AE85" s="20">
        <v>2</v>
      </c>
    </row>
    <row r="86" spans="1:31">
      <c r="A86" s="45"/>
      <c r="B86" s="21" t="s">
        <v>28</v>
      </c>
      <c r="C86" s="22"/>
      <c r="D86" s="22"/>
      <c r="E86" s="22"/>
      <c r="F86" s="22"/>
      <c r="G86" s="22"/>
      <c r="H86" s="22"/>
      <c r="I86" s="22"/>
      <c r="J86" s="22"/>
      <c r="K86" s="22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0">
        <v>0</v>
      </c>
    </row>
    <row r="87" spans="1:31">
      <c r="A87" s="45"/>
      <c r="B87" s="27" t="s">
        <v>29</v>
      </c>
      <c r="C87" s="67"/>
      <c r="D87" s="67"/>
      <c r="E87" s="68"/>
      <c r="F87" s="22"/>
      <c r="G87" s="22"/>
      <c r="H87" s="22"/>
      <c r="I87" s="22"/>
      <c r="J87" s="22"/>
      <c r="K87" s="22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0">
        <v>0</v>
      </c>
    </row>
    <row r="88" spans="1:31">
      <c r="A88" s="45"/>
      <c r="B88" s="21" t="s">
        <v>30</v>
      </c>
      <c r="C88" s="22"/>
      <c r="D88" s="22"/>
      <c r="E88" s="22"/>
      <c r="F88" s="22"/>
      <c r="G88" s="22"/>
      <c r="H88" s="22"/>
      <c r="I88" s="22"/>
      <c r="J88" s="22"/>
      <c r="K88" s="2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0">
        <v>0</v>
      </c>
    </row>
    <row r="89" spans="1:31">
      <c r="A89" s="45"/>
      <c r="B89" s="21" t="s">
        <v>31</v>
      </c>
      <c r="C89" s="22"/>
      <c r="D89" s="22"/>
      <c r="E89" s="22"/>
      <c r="F89" s="22"/>
      <c r="G89" s="22"/>
      <c r="H89" s="22"/>
      <c r="I89" s="22"/>
      <c r="J89" s="22"/>
      <c r="K89" s="22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0">
        <v>0</v>
      </c>
    </row>
    <row r="90" spans="1:31">
      <c r="A90" s="46"/>
      <c r="B90" s="21" t="s">
        <v>10</v>
      </c>
      <c r="C90" s="24">
        <v>0</v>
      </c>
      <c r="D90" s="24">
        <v>0</v>
      </c>
      <c r="E90" s="24">
        <v>2</v>
      </c>
      <c r="F90" s="24">
        <v>42</v>
      </c>
      <c r="G90" s="24">
        <v>26</v>
      </c>
      <c r="H90" s="24">
        <v>8</v>
      </c>
      <c r="I90" s="24">
        <v>2</v>
      </c>
      <c r="J90" s="24">
        <v>12</v>
      </c>
      <c r="K90" s="24">
        <v>10</v>
      </c>
      <c r="L90" s="24">
        <v>2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104</v>
      </c>
    </row>
    <row r="91" spans="1:31" ht="12.75">
      <c r="A91" s="56">
        <v>23</v>
      </c>
      <c r="B91" s="21" t="s">
        <v>11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0">
        <v>0</v>
      </c>
    </row>
    <row r="92" spans="1:31" ht="12.75">
      <c r="A92" s="45"/>
      <c r="B92" s="27" t="s">
        <v>12</v>
      </c>
      <c r="C92" s="68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0">
        <v>0</v>
      </c>
    </row>
    <row r="93" spans="1:31" ht="12.75">
      <c r="A93" s="45"/>
      <c r="B93" s="27" t="s">
        <v>13</v>
      </c>
      <c r="C93" s="68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0">
        <v>0</v>
      </c>
    </row>
    <row r="94" spans="1:31" ht="12.75">
      <c r="A94" s="45"/>
      <c r="B94" s="21" t="s">
        <v>14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0">
        <v>0</v>
      </c>
    </row>
    <row r="95" spans="1:31" ht="12.75">
      <c r="A95" s="45"/>
      <c r="B95" s="21" t="s">
        <v>15</v>
      </c>
      <c r="C95" s="22"/>
      <c r="D95" s="22"/>
      <c r="E95" s="22"/>
      <c r="F95" s="20">
        <v>1</v>
      </c>
      <c r="G95" s="22"/>
      <c r="H95" s="20">
        <v>1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0">
        <v>2</v>
      </c>
    </row>
    <row r="96" spans="1:31" ht="12.75">
      <c r="A96" s="45"/>
      <c r="B96" s="27" t="s">
        <v>16</v>
      </c>
      <c r="C96" s="68"/>
      <c r="D96" s="22"/>
      <c r="E96" s="22"/>
      <c r="F96" s="22"/>
      <c r="G96" s="20">
        <v>1</v>
      </c>
      <c r="H96" s="22"/>
      <c r="I96" s="20">
        <v>1</v>
      </c>
      <c r="J96" s="20">
        <v>1</v>
      </c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0">
        <v>3</v>
      </c>
    </row>
    <row r="97" spans="1:31">
      <c r="A97" s="45"/>
      <c r="B97" s="21" t="s">
        <v>17</v>
      </c>
      <c r="C97" s="25"/>
      <c r="D97" s="25"/>
      <c r="E97" s="24">
        <v>2</v>
      </c>
      <c r="F97" s="24">
        <v>41</v>
      </c>
      <c r="G97" s="24">
        <v>25</v>
      </c>
      <c r="H97" s="24">
        <v>7</v>
      </c>
      <c r="I97" s="24">
        <v>1</v>
      </c>
      <c r="J97" s="24">
        <v>11</v>
      </c>
      <c r="K97" s="24">
        <v>10</v>
      </c>
      <c r="L97" s="24">
        <v>1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0">
        <v>98</v>
      </c>
    </row>
    <row r="98" spans="1:31">
      <c r="A98" s="45"/>
      <c r="B98" s="21" t="s">
        <v>18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0">
        <v>0</v>
      </c>
    </row>
    <row r="99" spans="1:31">
      <c r="A99" s="45"/>
      <c r="B99" s="27" t="s">
        <v>19</v>
      </c>
      <c r="C99" s="67"/>
      <c r="D99" s="67"/>
      <c r="E99" s="68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0">
        <v>0</v>
      </c>
    </row>
    <row r="100" spans="1:31">
      <c r="A100" s="45"/>
      <c r="B100" s="27" t="s">
        <v>20</v>
      </c>
      <c r="C100" s="67"/>
      <c r="D100" s="68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0">
        <v>0</v>
      </c>
    </row>
    <row r="101" spans="1:31">
      <c r="A101" s="45"/>
      <c r="B101" s="27" t="s">
        <v>21</v>
      </c>
      <c r="C101" s="68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0">
        <v>0</v>
      </c>
    </row>
    <row r="102" spans="1:31">
      <c r="A102" s="45"/>
      <c r="B102" s="27" t="s">
        <v>22</v>
      </c>
      <c r="C102" s="68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0">
        <v>0</v>
      </c>
    </row>
    <row r="103" spans="1:31">
      <c r="A103" s="45"/>
      <c r="B103" s="27" t="s">
        <v>23</v>
      </c>
      <c r="C103" s="67"/>
      <c r="D103" s="68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0">
        <v>0</v>
      </c>
    </row>
    <row r="104" spans="1:31">
      <c r="A104" s="45"/>
      <c r="B104" s="27" t="s">
        <v>24</v>
      </c>
      <c r="C104" s="67"/>
      <c r="D104" s="68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0">
        <v>0</v>
      </c>
    </row>
    <row r="105" spans="1:31">
      <c r="A105" s="45"/>
      <c r="B105" s="27" t="s">
        <v>25</v>
      </c>
      <c r="C105" s="67"/>
      <c r="D105" s="68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0">
        <v>0</v>
      </c>
    </row>
    <row r="106" spans="1:31">
      <c r="A106" s="45"/>
      <c r="B106" s="27" t="s">
        <v>26</v>
      </c>
      <c r="C106" s="68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0">
        <v>0</v>
      </c>
    </row>
    <row r="107" spans="1:31">
      <c r="A107" s="45"/>
      <c r="B107" s="27" t="s">
        <v>27</v>
      </c>
      <c r="C107" s="67"/>
      <c r="D107" s="67"/>
      <c r="E107" s="68"/>
      <c r="F107" s="22"/>
      <c r="G107" s="22"/>
      <c r="H107" s="22"/>
      <c r="I107" s="22"/>
      <c r="J107" s="22"/>
      <c r="K107" s="22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0">
        <v>0</v>
      </c>
    </row>
    <row r="108" spans="1:31">
      <c r="A108" s="45"/>
      <c r="B108" s="21" t="s">
        <v>28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0">
        <v>0</v>
      </c>
    </row>
    <row r="109" spans="1:31">
      <c r="A109" s="4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0"/>
    </row>
    <row r="110" spans="1:31">
      <c r="A110" s="4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0"/>
    </row>
    <row r="111" spans="1:31">
      <c r="A111" s="4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0"/>
    </row>
    <row r="112" spans="1:31">
      <c r="A112" s="46"/>
      <c r="B112" s="21" t="s">
        <v>10</v>
      </c>
      <c r="C112" s="24">
        <v>0</v>
      </c>
      <c r="D112" s="24">
        <v>0</v>
      </c>
      <c r="E112" s="24">
        <v>2</v>
      </c>
      <c r="F112" s="24">
        <v>42</v>
      </c>
      <c r="G112" s="24">
        <v>26</v>
      </c>
      <c r="H112" s="24">
        <v>8</v>
      </c>
      <c r="I112" s="24">
        <v>2</v>
      </c>
      <c r="J112" s="24">
        <v>12</v>
      </c>
      <c r="K112" s="24">
        <v>10</v>
      </c>
      <c r="L112" s="24">
        <v>1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0">
        <v>103</v>
      </c>
    </row>
    <row r="113" spans="1:31" ht="12.75">
      <c r="A113" s="56">
        <v>22</v>
      </c>
      <c r="B113" s="21" t="s">
        <v>11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0">
        <v>0</v>
      </c>
    </row>
    <row r="114" spans="1:31" ht="12.75">
      <c r="A114" s="45"/>
      <c r="B114" s="27" t="s">
        <v>12</v>
      </c>
      <c r="C114" s="68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0">
        <v>0</v>
      </c>
    </row>
    <row r="115" spans="1:31" ht="12.75">
      <c r="A115" s="45"/>
      <c r="B115" s="27" t="s">
        <v>13</v>
      </c>
      <c r="C115" s="68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0">
        <v>0</v>
      </c>
    </row>
    <row r="116" spans="1:31" ht="12.75">
      <c r="A116" s="45"/>
      <c r="B116" s="21" t="s">
        <v>14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0">
        <v>0</v>
      </c>
    </row>
    <row r="117" spans="1:31" ht="12.75">
      <c r="A117" s="45"/>
      <c r="B117" s="21" t="s">
        <v>15</v>
      </c>
      <c r="C117" s="22"/>
      <c r="D117" s="22"/>
      <c r="E117" s="22"/>
      <c r="F117" s="20">
        <v>1</v>
      </c>
      <c r="G117" s="22"/>
      <c r="H117" s="20">
        <v>1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0">
        <v>2</v>
      </c>
    </row>
    <row r="118" spans="1:31" ht="12.75">
      <c r="A118" s="45"/>
      <c r="B118" s="27" t="s">
        <v>16</v>
      </c>
      <c r="C118" s="68"/>
      <c r="D118" s="22"/>
      <c r="E118" s="22"/>
      <c r="F118" s="22"/>
      <c r="G118" s="20">
        <v>1</v>
      </c>
      <c r="H118" s="22"/>
      <c r="I118" s="20">
        <v>1</v>
      </c>
      <c r="J118" s="20">
        <v>1</v>
      </c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0">
        <v>3</v>
      </c>
    </row>
    <row r="119" spans="1:31">
      <c r="A119" s="45"/>
      <c r="B119" s="21" t="s">
        <v>17</v>
      </c>
      <c r="C119" s="25"/>
      <c r="D119" s="25"/>
      <c r="E119" s="24">
        <v>2</v>
      </c>
      <c r="F119" s="24">
        <v>41</v>
      </c>
      <c r="G119" s="24">
        <v>25</v>
      </c>
      <c r="H119" s="24">
        <v>7</v>
      </c>
      <c r="I119" s="24">
        <v>1</v>
      </c>
      <c r="J119" s="24">
        <v>11</v>
      </c>
      <c r="K119" s="24">
        <v>10</v>
      </c>
      <c r="L119" s="24">
        <v>2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0">
        <v>99</v>
      </c>
    </row>
    <row r="120" spans="1:31">
      <c r="A120" s="45"/>
      <c r="B120" s="21" t="s">
        <v>18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0">
        <v>0</v>
      </c>
    </row>
    <row r="121" spans="1:31" ht="18">
      <c r="A121" s="45"/>
      <c r="B121" s="27" t="s">
        <v>19</v>
      </c>
      <c r="C121" s="67"/>
      <c r="D121" s="67"/>
      <c r="E121" s="68"/>
      <c r="F121" s="22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0">
        <v>0</v>
      </c>
    </row>
    <row r="122" spans="1:31">
      <c r="A122" s="45"/>
      <c r="B122" s="27" t="s">
        <v>20</v>
      </c>
      <c r="C122" s="67"/>
      <c r="D122" s="68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0">
        <v>0</v>
      </c>
    </row>
    <row r="123" spans="1:31">
      <c r="A123" s="45"/>
      <c r="B123" s="27" t="s">
        <v>21</v>
      </c>
      <c r="C123" s="68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0">
        <v>0</v>
      </c>
    </row>
    <row r="124" spans="1:31">
      <c r="A124" s="45"/>
      <c r="B124" s="27" t="s">
        <v>22</v>
      </c>
      <c r="C124" s="68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0">
        <v>0</v>
      </c>
    </row>
    <row r="125" spans="1:31">
      <c r="A125" s="45"/>
      <c r="B125" s="27" t="s">
        <v>23</v>
      </c>
      <c r="C125" s="67"/>
      <c r="D125" s="68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0">
        <v>0</v>
      </c>
    </row>
    <row r="126" spans="1:31">
      <c r="A126" s="45"/>
      <c r="B126" s="27" t="s">
        <v>24</v>
      </c>
      <c r="C126" s="67"/>
      <c r="D126" s="68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0">
        <v>0</v>
      </c>
    </row>
    <row r="127" spans="1:31">
      <c r="A127" s="45"/>
      <c r="B127" s="27" t="s">
        <v>25</v>
      </c>
      <c r="C127" s="67"/>
      <c r="D127" s="68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0">
        <v>0</v>
      </c>
    </row>
    <row r="128" spans="1:31">
      <c r="A128" s="45"/>
      <c r="B128" s="27" t="s">
        <v>26</v>
      </c>
      <c r="C128" s="68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0">
        <v>0</v>
      </c>
    </row>
    <row r="129" spans="1:31">
      <c r="A129" s="45"/>
      <c r="B129" s="27" t="s">
        <v>27</v>
      </c>
      <c r="C129" s="67"/>
      <c r="D129" s="67"/>
      <c r="E129" s="68"/>
      <c r="F129" s="22"/>
      <c r="G129" s="22"/>
      <c r="H129" s="22"/>
      <c r="I129" s="22"/>
      <c r="J129" s="22"/>
      <c r="K129" s="22"/>
      <c r="L129" s="22"/>
      <c r="M129" s="22"/>
      <c r="N129" s="25"/>
      <c r="O129" s="22"/>
      <c r="P129" s="22"/>
      <c r="Q129" s="22"/>
      <c r="R129" s="22"/>
      <c r="S129" s="22"/>
      <c r="T129" s="22"/>
      <c r="U129" s="22"/>
      <c r="V129" s="22"/>
      <c r="W129" s="25"/>
      <c r="X129" s="22"/>
      <c r="Y129" s="22"/>
      <c r="Z129" s="22"/>
      <c r="AA129" s="25"/>
      <c r="AB129" s="25"/>
      <c r="AC129" s="25"/>
      <c r="AD129" s="25"/>
      <c r="AE129" s="20">
        <v>0</v>
      </c>
    </row>
    <row r="130" spans="1:31">
      <c r="A130" s="45"/>
      <c r="B130" s="21" t="s">
        <v>28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0">
        <v>0</v>
      </c>
    </row>
    <row r="131" spans="1:31">
      <c r="A131" s="45"/>
      <c r="B131" s="27" t="s">
        <v>29</v>
      </c>
      <c r="C131" s="67"/>
      <c r="D131" s="67"/>
      <c r="E131" s="68"/>
      <c r="F131" s="22"/>
      <c r="G131" s="22"/>
      <c r="H131" s="22"/>
      <c r="I131" s="22"/>
      <c r="J131" s="22"/>
      <c r="K131" s="22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0">
        <v>0</v>
      </c>
    </row>
    <row r="132" spans="1:31">
      <c r="A132" s="45"/>
      <c r="B132" s="21" t="s">
        <v>30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0">
        <v>0</v>
      </c>
    </row>
    <row r="133" spans="1:31">
      <c r="A133" s="45"/>
      <c r="B133" s="21" t="s">
        <v>31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0">
        <v>0</v>
      </c>
    </row>
    <row r="134" spans="1:31">
      <c r="A134" s="46"/>
      <c r="B134" s="21" t="s">
        <v>10</v>
      </c>
      <c r="C134" s="24">
        <v>0</v>
      </c>
      <c r="D134" s="24">
        <v>0</v>
      </c>
      <c r="E134" s="24">
        <v>2</v>
      </c>
      <c r="F134" s="24">
        <v>42</v>
      </c>
      <c r="G134" s="24">
        <v>26</v>
      </c>
      <c r="H134" s="24">
        <v>8</v>
      </c>
      <c r="I134" s="24">
        <v>2</v>
      </c>
      <c r="J134" s="24">
        <v>12</v>
      </c>
      <c r="K134" s="24">
        <v>10</v>
      </c>
      <c r="L134" s="24">
        <v>2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104</v>
      </c>
    </row>
    <row r="135" spans="1:31" ht="12.75">
      <c r="A135" s="56">
        <v>21</v>
      </c>
      <c r="B135" s="21" t="s">
        <v>11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0">
        <v>0</v>
      </c>
    </row>
    <row r="136" spans="1:31" ht="12.75">
      <c r="A136" s="45"/>
      <c r="B136" s="27" t="s">
        <v>12</v>
      </c>
      <c r="C136" s="68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0">
        <v>0</v>
      </c>
    </row>
    <row r="137" spans="1:31" ht="12.75">
      <c r="A137" s="45"/>
      <c r="B137" s="27" t="s">
        <v>13</v>
      </c>
      <c r="C137" s="68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0">
        <v>0</v>
      </c>
    </row>
    <row r="138" spans="1:31" ht="12.75">
      <c r="A138" s="45"/>
      <c r="B138" s="21" t="s">
        <v>14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0">
        <v>0</v>
      </c>
    </row>
    <row r="139" spans="1:31" ht="12.75">
      <c r="A139" s="45"/>
      <c r="B139" s="21" t="s">
        <v>15</v>
      </c>
      <c r="C139" s="22"/>
      <c r="D139" s="22"/>
      <c r="E139" s="22"/>
      <c r="F139" s="20">
        <v>1</v>
      </c>
      <c r="G139" s="22"/>
      <c r="H139" s="20">
        <v>1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0">
        <v>2</v>
      </c>
    </row>
    <row r="140" spans="1:31" ht="12.75">
      <c r="A140" s="45"/>
      <c r="B140" s="27" t="s">
        <v>16</v>
      </c>
      <c r="C140" s="68"/>
      <c r="D140" s="22"/>
      <c r="E140" s="22"/>
      <c r="F140" s="22"/>
      <c r="G140" s="20">
        <v>1</v>
      </c>
      <c r="H140" s="22"/>
      <c r="I140" s="22"/>
      <c r="J140" s="22"/>
      <c r="K140" s="20">
        <v>1</v>
      </c>
      <c r="L140" s="20">
        <v>1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0">
        <v>3</v>
      </c>
    </row>
    <row r="141" spans="1:31">
      <c r="A141" s="45"/>
      <c r="B141" s="21" t="s">
        <v>17</v>
      </c>
      <c r="C141" s="25"/>
      <c r="D141" s="25"/>
      <c r="E141" s="24">
        <v>2</v>
      </c>
      <c r="F141" s="24">
        <v>41</v>
      </c>
      <c r="G141" s="24">
        <v>25</v>
      </c>
      <c r="H141" s="24">
        <v>7</v>
      </c>
      <c r="I141" s="24">
        <v>2</v>
      </c>
      <c r="J141" s="24">
        <v>12</v>
      </c>
      <c r="K141" s="24">
        <v>9</v>
      </c>
      <c r="L141" s="24">
        <v>1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0">
        <v>99</v>
      </c>
    </row>
    <row r="142" spans="1:31">
      <c r="A142" s="45"/>
      <c r="B142" s="21" t="s">
        <v>18</v>
      </c>
      <c r="C142" s="25"/>
      <c r="D142" s="25"/>
      <c r="E142" s="25"/>
      <c r="F142" s="25"/>
      <c r="G142" s="24">
        <v>1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0">
        <v>1</v>
      </c>
    </row>
    <row r="143" spans="1:31" ht="18">
      <c r="A143" s="45"/>
      <c r="B143" s="27" t="s">
        <v>19</v>
      </c>
      <c r="C143" s="67"/>
      <c r="D143" s="67"/>
      <c r="E143" s="68"/>
      <c r="F143" s="22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0">
        <v>0</v>
      </c>
    </row>
    <row r="144" spans="1:31">
      <c r="A144" s="45"/>
      <c r="B144" s="27" t="s">
        <v>20</v>
      </c>
      <c r="C144" s="67"/>
      <c r="D144" s="68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0">
        <v>0</v>
      </c>
    </row>
    <row r="145" spans="1:31">
      <c r="A145" s="45"/>
      <c r="B145" s="27" t="s">
        <v>21</v>
      </c>
      <c r="C145" s="68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0">
        <v>0</v>
      </c>
    </row>
    <row r="146" spans="1:31">
      <c r="A146" s="45"/>
      <c r="B146" s="27" t="s">
        <v>22</v>
      </c>
      <c r="C146" s="68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0">
        <v>0</v>
      </c>
    </row>
    <row r="147" spans="1:31">
      <c r="A147" s="45"/>
      <c r="B147" s="27" t="s">
        <v>23</v>
      </c>
      <c r="C147" s="67"/>
      <c r="D147" s="68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0">
        <v>0</v>
      </c>
    </row>
    <row r="148" spans="1:31">
      <c r="A148" s="45"/>
      <c r="B148" s="27" t="s">
        <v>24</v>
      </c>
      <c r="C148" s="67"/>
      <c r="D148" s="68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0">
        <v>0</v>
      </c>
    </row>
    <row r="149" spans="1:31">
      <c r="A149" s="45"/>
      <c r="B149" s="27" t="s">
        <v>25</v>
      </c>
      <c r="C149" s="67"/>
      <c r="D149" s="68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0">
        <v>0</v>
      </c>
    </row>
    <row r="150" spans="1:31">
      <c r="A150" s="45"/>
      <c r="B150" s="27" t="s">
        <v>26</v>
      </c>
      <c r="C150" s="68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0">
        <v>0</v>
      </c>
    </row>
    <row r="151" spans="1:31">
      <c r="A151" s="45"/>
      <c r="B151" s="27" t="s">
        <v>27</v>
      </c>
      <c r="C151" s="67"/>
      <c r="D151" s="67"/>
      <c r="E151" s="68"/>
      <c r="F151" s="22"/>
      <c r="G151" s="22"/>
      <c r="H151" s="22"/>
      <c r="I151" s="22"/>
      <c r="J151" s="22"/>
      <c r="K151" s="22"/>
      <c r="L151" s="22"/>
      <c r="M151" s="22"/>
      <c r="N151" s="25"/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5"/>
      <c r="AB151" s="25"/>
      <c r="AC151" s="25"/>
      <c r="AD151" s="25"/>
      <c r="AE151" s="20">
        <v>0</v>
      </c>
    </row>
    <row r="152" spans="1:31">
      <c r="A152" s="45"/>
      <c r="B152" s="21" t="s">
        <v>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0">
        <v>0</v>
      </c>
    </row>
    <row r="153" spans="1:31">
      <c r="A153" s="45"/>
      <c r="B153" s="27" t="s">
        <v>29</v>
      </c>
      <c r="C153" s="67"/>
      <c r="D153" s="67"/>
      <c r="E153" s="68"/>
      <c r="F153" s="22"/>
      <c r="G153" s="22"/>
      <c r="H153" s="22"/>
      <c r="I153" s="22"/>
      <c r="J153" s="22"/>
      <c r="K153" s="22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2"/>
    </row>
    <row r="154" spans="1:31">
      <c r="A154" s="45"/>
      <c r="B154" s="21" t="s">
        <v>30</v>
      </c>
      <c r="C154" s="22"/>
      <c r="D154" s="22"/>
      <c r="E154" s="22"/>
      <c r="F154" s="22"/>
      <c r="G154" s="22"/>
      <c r="H154" s="22"/>
      <c r="I154" s="22"/>
      <c r="J154" s="22"/>
      <c r="K154" s="22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0">
        <v>0</v>
      </c>
    </row>
    <row r="155" spans="1:31">
      <c r="A155" s="45"/>
      <c r="B155" s="21" t="s">
        <v>31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0">
        <v>0</v>
      </c>
    </row>
    <row r="156" spans="1:31">
      <c r="A156" s="46"/>
      <c r="B156" s="21" t="s">
        <v>10</v>
      </c>
      <c r="C156" s="24">
        <v>0</v>
      </c>
      <c r="D156" s="24">
        <v>0</v>
      </c>
      <c r="E156" s="24">
        <v>2</v>
      </c>
      <c r="F156" s="24">
        <v>42</v>
      </c>
      <c r="G156" s="24">
        <v>27</v>
      </c>
      <c r="H156" s="24">
        <v>8</v>
      </c>
      <c r="I156" s="24">
        <v>2</v>
      </c>
      <c r="J156" s="24">
        <v>12</v>
      </c>
      <c r="K156" s="24">
        <v>10</v>
      </c>
      <c r="L156" s="24">
        <v>2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105</v>
      </c>
    </row>
    <row r="157" spans="1:31" ht="12.75">
      <c r="A157" s="56">
        <v>19</v>
      </c>
      <c r="B157" s="21" t="s">
        <v>11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0">
        <v>0</v>
      </c>
    </row>
    <row r="158" spans="1:31" ht="12.75">
      <c r="A158" s="45"/>
      <c r="B158" s="27" t="s">
        <v>12</v>
      </c>
      <c r="C158" s="68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0">
        <v>0</v>
      </c>
    </row>
    <row r="159" spans="1:31" ht="12.75">
      <c r="A159" s="45"/>
      <c r="B159" s="27" t="s">
        <v>13</v>
      </c>
      <c r="C159" s="68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0">
        <v>0</v>
      </c>
    </row>
    <row r="160" spans="1:31" ht="12.75">
      <c r="A160" s="45"/>
      <c r="B160" s="21" t="s">
        <v>14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0">
        <v>0</v>
      </c>
    </row>
    <row r="161" spans="1:31" ht="12.75">
      <c r="A161" s="45"/>
      <c r="B161" s="21" t="s">
        <v>15</v>
      </c>
      <c r="C161" s="22"/>
      <c r="D161" s="22"/>
      <c r="E161" s="22"/>
      <c r="F161" s="20">
        <v>1</v>
      </c>
      <c r="G161" s="22"/>
      <c r="H161" s="20">
        <v>1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0">
        <v>2</v>
      </c>
    </row>
    <row r="162" spans="1:31" ht="12.75">
      <c r="A162" s="45"/>
      <c r="B162" s="27" t="s">
        <v>16</v>
      </c>
      <c r="C162" s="80"/>
      <c r="D162" s="22"/>
      <c r="E162" s="22"/>
      <c r="F162" s="22"/>
      <c r="G162" s="20">
        <v>1</v>
      </c>
      <c r="H162" s="22"/>
      <c r="I162" s="22"/>
      <c r="J162" s="22"/>
      <c r="K162" s="20">
        <v>1</v>
      </c>
      <c r="L162" s="20">
        <v>1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0">
        <v>3</v>
      </c>
    </row>
    <row r="163" spans="1:31">
      <c r="A163" s="45"/>
      <c r="B163" s="21" t="s">
        <v>17</v>
      </c>
      <c r="C163" s="25"/>
      <c r="D163" s="25"/>
      <c r="E163" s="24">
        <v>2</v>
      </c>
      <c r="F163" s="24">
        <v>41</v>
      </c>
      <c r="G163" s="24">
        <v>25</v>
      </c>
      <c r="H163" s="24">
        <v>7</v>
      </c>
      <c r="I163" s="24">
        <v>2</v>
      </c>
      <c r="J163" s="24">
        <v>12</v>
      </c>
      <c r="K163" s="24">
        <v>9</v>
      </c>
      <c r="L163" s="24">
        <v>1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0">
        <v>99</v>
      </c>
    </row>
    <row r="164" spans="1:31">
      <c r="A164" s="45"/>
      <c r="B164" s="21" t="s">
        <v>18</v>
      </c>
      <c r="C164" s="25"/>
      <c r="D164" s="25"/>
      <c r="E164" s="25"/>
      <c r="F164" s="25"/>
      <c r="G164" s="24">
        <v>1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0">
        <v>1</v>
      </c>
    </row>
    <row r="165" spans="1:31" ht="18">
      <c r="A165" s="45"/>
      <c r="B165" s="27" t="s">
        <v>19</v>
      </c>
      <c r="C165" s="67"/>
      <c r="D165" s="67"/>
      <c r="E165" s="68"/>
      <c r="F165" s="2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0">
        <v>0</v>
      </c>
    </row>
    <row r="166" spans="1:31">
      <c r="A166" s="45"/>
      <c r="B166" s="27" t="s">
        <v>20</v>
      </c>
      <c r="C166" s="67"/>
      <c r="D166" s="68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0">
        <v>0</v>
      </c>
    </row>
    <row r="167" spans="1:31">
      <c r="A167" s="45"/>
      <c r="B167" s="27" t="s">
        <v>21</v>
      </c>
      <c r="C167" s="68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0">
        <v>0</v>
      </c>
    </row>
    <row r="168" spans="1:31">
      <c r="A168" s="45"/>
      <c r="B168" s="27" t="s">
        <v>22</v>
      </c>
      <c r="C168" s="68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0">
        <v>0</v>
      </c>
    </row>
    <row r="169" spans="1:31">
      <c r="A169" s="45"/>
      <c r="B169" s="27" t="s">
        <v>23</v>
      </c>
      <c r="C169" s="67"/>
      <c r="D169" s="68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0">
        <v>0</v>
      </c>
    </row>
    <row r="170" spans="1:31">
      <c r="A170" s="45"/>
      <c r="B170" s="27" t="s">
        <v>24</v>
      </c>
      <c r="C170" s="67"/>
      <c r="D170" s="68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0">
        <v>0</v>
      </c>
    </row>
    <row r="171" spans="1:31">
      <c r="A171" s="45"/>
      <c r="B171" s="27" t="s">
        <v>25</v>
      </c>
      <c r="C171" s="67"/>
      <c r="D171" s="68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0">
        <v>0</v>
      </c>
    </row>
    <row r="172" spans="1:31">
      <c r="A172" s="45"/>
      <c r="B172" s="27" t="s">
        <v>26</v>
      </c>
      <c r="C172" s="68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0">
        <v>0</v>
      </c>
    </row>
    <row r="173" spans="1:31">
      <c r="A173" s="45"/>
      <c r="B173" s="27" t="s">
        <v>27</v>
      </c>
      <c r="C173" s="67"/>
      <c r="D173" s="67"/>
      <c r="E173" s="68"/>
      <c r="F173" s="22"/>
      <c r="G173" s="22"/>
      <c r="H173" s="22"/>
      <c r="I173" s="22"/>
      <c r="J173" s="22"/>
      <c r="K173" s="22"/>
      <c r="L173" s="22"/>
      <c r="M173" s="22"/>
      <c r="N173" s="25"/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5"/>
      <c r="AB173" s="25"/>
      <c r="AC173" s="25"/>
      <c r="AD173" s="25"/>
      <c r="AE173" s="20">
        <v>0</v>
      </c>
    </row>
    <row r="174" spans="1:31">
      <c r="A174" s="45"/>
      <c r="B174" s="21" t="s">
        <v>28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0">
        <v>0</v>
      </c>
    </row>
    <row r="175" spans="1:31">
      <c r="A175" s="45"/>
      <c r="B175" s="27" t="s">
        <v>29</v>
      </c>
      <c r="C175" s="67"/>
      <c r="D175" s="67"/>
      <c r="E175" s="68"/>
      <c r="F175" s="22"/>
      <c r="G175" s="22"/>
      <c r="H175" s="22"/>
      <c r="I175" s="22"/>
      <c r="J175" s="22"/>
      <c r="K175" s="22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2"/>
    </row>
    <row r="176" spans="1:31">
      <c r="A176" s="45"/>
      <c r="B176" s="21" t="s">
        <v>30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0">
        <v>0</v>
      </c>
    </row>
    <row r="177" spans="1:33">
      <c r="A177" s="45"/>
      <c r="B177" s="21" t="s">
        <v>31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0">
        <v>0</v>
      </c>
    </row>
    <row r="178" spans="1:33">
      <c r="A178" s="46"/>
      <c r="B178" s="21" t="s">
        <v>10</v>
      </c>
      <c r="C178" s="24">
        <v>0</v>
      </c>
      <c r="D178" s="24">
        <v>0</v>
      </c>
      <c r="E178" s="24">
        <v>2</v>
      </c>
      <c r="F178" s="24">
        <v>42</v>
      </c>
      <c r="G178" s="24">
        <v>27</v>
      </c>
      <c r="H178" s="24">
        <v>8</v>
      </c>
      <c r="I178" s="24">
        <v>2</v>
      </c>
      <c r="J178" s="24">
        <v>12</v>
      </c>
      <c r="K178" s="24">
        <v>10</v>
      </c>
      <c r="L178" s="24">
        <v>2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105</v>
      </c>
    </row>
    <row r="179" spans="1:33" ht="12.75">
      <c r="A179" s="18"/>
    </row>
    <row r="180" spans="1:33" ht="12.75">
      <c r="A180" s="18"/>
    </row>
    <row r="181" spans="1:33" ht="12.75">
      <c r="A181" s="18"/>
    </row>
    <row r="182" spans="1:33">
      <c r="A182" s="18"/>
      <c r="B182" s="19"/>
      <c r="C182" s="51" t="s">
        <v>9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/>
    </row>
    <row r="183" spans="1:33" ht="12.75">
      <c r="A183" s="18"/>
      <c r="B183" s="19"/>
      <c r="C183" s="14">
        <v>0</v>
      </c>
      <c r="D183" s="14">
        <v>1</v>
      </c>
      <c r="E183" s="14">
        <v>2</v>
      </c>
      <c r="F183" s="14">
        <v>3</v>
      </c>
      <c r="G183" s="14">
        <v>4</v>
      </c>
      <c r="H183" s="14">
        <v>5</v>
      </c>
      <c r="I183" s="14">
        <v>6</v>
      </c>
      <c r="J183" s="14">
        <v>7</v>
      </c>
      <c r="K183" s="14">
        <v>8</v>
      </c>
      <c r="L183" s="14">
        <v>9</v>
      </c>
      <c r="M183" s="14">
        <v>10</v>
      </c>
      <c r="N183" s="14">
        <v>11</v>
      </c>
      <c r="O183" s="14">
        <v>12</v>
      </c>
      <c r="P183" s="14">
        <v>13</v>
      </c>
      <c r="Q183" s="14">
        <v>14</v>
      </c>
      <c r="R183" s="14">
        <v>15</v>
      </c>
      <c r="S183" s="14">
        <v>16</v>
      </c>
      <c r="T183" s="14">
        <v>17</v>
      </c>
      <c r="U183" s="14">
        <v>18</v>
      </c>
      <c r="V183" s="14">
        <v>19</v>
      </c>
      <c r="W183" s="14">
        <v>20</v>
      </c>
      <c r="X183" s="14">
        <v>21</v>
      </c>
      <c r="Y183" s="14">
        <v>22</v>
      </c>
      <c r="Z183" s="14">
        <v>23</v>
      </c>
      <c r="AA183" s="14">
        <v>24</v>
      </c>
      <c r="AB183" s="14">
        <v>25</v>
      </c>
      <c r="AC183" s="14">
        <v>26</v>
      </c>
      <c r="AD183" s="14">
        <v>27</v>
      </c>
      <c r="AE183" s="14" t="s">
        <v>10</v>
      </c>
    </row>
    <row r="184" spans="1:33" ht="12.75">
      <c r="A184" s="18"/>
      <c r="B184" s="13" t="s">
        <v>11</v>
      </c>
      <c r="C184" s="72">
        <f>C3+C25+C47+C69+C91+C113+C135+C157</f>
        <v>0</v>
      </c>
      <c r="D184" s="72">
        <f t="shared" ref="D184:AD184" si="0">D3+D25+D47+D69+D91+D113+D135+D157</f>
        <v>0</v>
      </c>
      <c r="E184" s="72">
        <f t="shared" si="0"/>
        <v>0</v>
      </c>
      <c r="F184" s="72">
        <f t="shared" si="0"/>
        <v>0</v>
      </c>
      <c r="G184" s="72">
        <f t="shared" si="0"/>
        <v>0</v>
      </c>
      <c r="H184" s="72">
        <f t="shared" si="0"/>
        <v>0</v>
      </c>
      <c r="I184" s="72">
        <f t="shared" si="0"/>
        <v>0</v>
      </c>
      <c r="J184" s="72">
        <f t="shared" si="0"/>
        <v>0</v>
      </c>
      <c r="K184" s="72">
        <f t="shared" si="0"/>
        <v>0</v>
      </c>
      <c r="L184" s="72">
        <f t="shared" si="0"/>
        <v>0</v>
      </c>
      <c r="M184" s="72">
        <f t="shared" si="0"/>
        <v>0</v>
      </c>
      <c r="N184" s="72">
        <f t="shared" si="0"/>
        <v>0</v>
      </c>
      <c r="O184" s="72">
        <f t="shared" si="0"/>
        <v>0</v>
      </c>
      <c r="P184" s="72">
        <f t="shared" si="0"/>
        <v>0</v>
      </c>
      <c r="Q184" s="72">
        <f t="shared" si="0"/>
        <v>0</v>
      </c>
      <c r="R184" s="72">
        <f t="shared" si="0"/>
        <v>0</v>
      </c>
      <c r="S184" s="72">
        <f t="shared" si="0"/>
        <v>0</v>
      </c>
      <c r="T184" s="72">
        <f t="shared" si="0"/>
        <v>0</v>
      </c>
      <c r="U184" s="72">
        <f t="shared" si="0"/>
        <v>0</v>
      </c>
      <c r="V184" s="72">
        <f t="shared" si="0"/>
        <v>0</v>
      </c>
      <c r="W184" s="72">
        <f t="shared" si="0"/>
        <v>0</v>
      </c>
      <c r="X184" s="72">
        <f t="shared" si="0"/>
        <v>0</v>
      </c>
      <c r="Y184" s="72">
        <f t="shared" si="0"/>
        <v>0</v>
      </c>
      <c r="Z184" s="72">
        <f t="shared" si="0"/>
        <v>0</v>
      </c>
      <c r="AA184" s="72">
        <f t="shared" si="0"/>
        <v>0</v>
      </c>
      <c r="AB184" s="72">
        <f t="shared" si="0"/>
        <v>0</v>
      </c>
      <c r="AC184" s="72">
        <f t="shared" si="0"/>
        <v>0</v>
      </c>
      <c r="AD184" s="72">
        <f t="shared" si="0"/>
        <v>0</v>
      </c>
      <c r="AE184" s="18">
        <f>SUM(C184:AD184)</f>
        <v>0</v>
      </c>
      <c r="AF184" s="18">
        <f>AE184/AG184</f>
        <v>0</v>
      </c>
      <c r="AG184">
        <v>690</v>
      </c>
    </row>
    <row r="185" spans="1:33" ht="12.75">
      <c r="A185" s="18"/>
      <c r="B185" s="13" t="s">
        <v>12</v>
      </c>
      <c r="C185" s="72">
        <f t="shared" ref="C185:AD194" si="1">C4+C26+C48+C70+C92+C114+C136+C158</f>
        <v>0</v>
      </c>
      <c r="D185" s="72">
        <f t="shared" si="1"/>
        <v>0</v>
      </c>
      <c r="E185" s="72">
        <f t="shared" si="1"/>
        <v>0</v>
      </c>
      <c r="F185" s="72">
        <f t="shared" si="1"/>
        <v>0</v>
      </c>
      <c r="G185" s="72">
        <f t="shared" si="1"/>
        <v>0</v>
      </c>
      <c r="H185" s="72">
        <f t="shared" si="1"/>
        <v>0</v>
      </c>
      <c r="I185" s="72">
        <f t="shared" si="1"/>
        <v>0</v>
      </c>
      <c r="J185" s="72">
        <f t="shared" si="1"/>
        <v>0</v>
      </c>
      <c r="K185" s="72">
        <f t="shared" si="1"/>
        <v>0</v>
      </c>
      <c r="L185" s="72">
        <f t="shared" si="1"/>
        <v>0</v>
      </c>
      <c r="M185" s="72">
        <f t="shared" si="1"/>
        <v>0</v>
      </c>
      <c r="N185" s="72">
        <f t="shared" si="1"/>
        <v>0</v>
      </c>
      <c r="O185" s="72">
        <f t="shared" si="1"/>
        <v>0</v>
      </c>
      <c r="P185" s="72">
        <f t="shared" si="1"/>
        <v>0</v>
      </c>
      <c r="Q185" s="72">
        <f t="shared" si="1"/>
        <v>0</v>
      </c>
      <c r="R185" s="72">
        <f t="shared" si="1"/>
        <v>0</v>
      </c>
      <c r="S185" s="72">
        <f t="shared" si="1"/>
        <v>0</v>
      </c>
      <c r="T185" s="72">
        <f t="shared" si="1"/>
        <v>0</v>
      </c>
      <c r="U185" s="72">
        <f t="shared" si="1"/>
        <v>0</v>
      </c>
      <c r="V185" s="72">
        <f t="shared" si="1"/>
        <v>0</v>
      </c>
      <c r="W185" s="72">
        <f t="shared" si="1"/>
        <v>0</v>
      </c>
      <c r="X185" s="72">
        <f t="shared" si="1"/>
        <v>0</v>
      </c>
      <c r="Y185" s="72">
        <f t="shared" si="1"/>
        <v>0</v>
      </c>
      <c r="Z185" s="72">
        <f t="shared" si="1"/>
        <v>0</v>
      </c>
      <c r="AA185" s="72">
        <f t="shared" si="1"/>
        <v>0</v>
      </c>
      <c r="AB185" s="72">
        <f t="shared" si="1"/>
        <v>0</v>
      </c>
      <c r="AC185" s="72">
        <f t="shared" si="1"/>
        <v>0</v>
      </c>
      <c r="AD185" s="72">
        <f t="shared" si="1"/>
        <v>0</v>
      </c>
      <c r="AE185" s="18">
        <f t="shared" ref="AE185:AE204" si="2">SUM(C185:AD185)</f>
        <v>0</v>
      </c>
      <c r="AF185" s="18">
        <f t="shared" ref="AF185:AF204" si="3">AE185/AG185</f>
        <v>0</v>
      </c>
      <c r="AG185">
        <v>690</v>
      </c>
    </row>
    <row r="186" spans="1:33" ht="12.75">
      <c r="A186" s="18"/>
      <c r="B186" s="13" t="s">
        <v>13</v>
      </c>
      <c r="C186" s="72">
        <f t="shared" si="1"/>
        <v>0</v>
      </c>
      <c r="D186" s="72">
        <f t="shared" si="1"/>
        <v>0</v>
      </c>
      <c r="E186" s="72">
        <f t="shared" si="1"/>
        <v>0</v>
      </c>
      <c r="F186" s="72">
        <f t="shared" si="1"/>
        <v>0</v>
      </c>
      <c r="G186" s="72">
        <f t="shared" si="1"/>
        <v>0</v>
      </c>
      <c r="H186" s="72">
        <f t="shared" si="1"/>
        <v>0</v>
      </c>
      <c r="I186" s="72">
        <f t="shared" si="1"/>
        <v>0</v>
      </c>
      <c r="J186" s="72">
        <f t="shared" si="1"/>
        <v>0</v>
      </c>
      <c r="K186" s="72">
        <f t="shared" si="1"/>
        <v>0</v>
      </c>
      <c r="L186" s="72">
        <f t="shared" si="1"/>
        <v>0</v>
      </c>
      <c r="M186" s="72">
        <f t="shared" si="1"/>
        <v>0</v>
      </c>
      <c r="N186" s="72">
        <f t="shared" si="1"/>
        <v>0</v>
      </c>
      <c r="O186" s="72">
        <f t="shared" si="1"/>
        <v>0</v>
      </c>
      <c r="P186" s="72">
        <f t="shared" si="1"/>
        <v>0</v>
      </c>
      <c r="Q186" s="72">
        <f t="shared" si="1"/>
        <v>0</v>
      </c>
      <c r="R186" s="72">
        <f t="shared" si="1"/>
        <v>0</v>
      </c>
      <c r="S186" s="72">
        <f t="shared" si="1"/>
        <v>0</v>
      </c>
      <c r="T186" s="72">
        <f t="shared" si="1"/>
        <v>0</v>
      </c>
      <c r="U186" s="72">
        <f t="shared" si="1"/>
        <v>0</v>
      </c>
      <c r="V186" s="72">
        <f t="shared" si="1"/>
        <v>0</v>
      </c>
      <c r="W186" s="72">
        <f t="shared" si="1"/>
        <v>0</v>
      </c>
      <c r="X186" s="72">
        <f t="shared" si="1"/>
        <v>0</v>
      </c>
      <c r="Y186" s="72">
        <f t="shared" si="1"/>
        <v>0</v>
      </c>
      <c r="Z186" s="72">
        <f t="shared" si="1"/>
        <v>0</v>
      </c>
      <c r="AA186" s="72">
        <f t="shared" si="1"/>
        <v>0</v>
      </c>
      <c r="AB186" s="72">
        <f t="shared" si="1"/>
        <v>0</v>
      </c>
      <c r="AC186" s="72">
        <f t="shared" si="1"/>
        <v>0</v>
      </c>
      <c r="AD186" s="72">
        <f t="shared" si="1"/>
        <v>0</v>
      </c>
      <c r="AE186" s="18">
        <f t="shared" si="2"/>
        <v>0</v>
      </c>
      <c r="AF186" s="18">
        <f t="shared" si="3"/>
        <v>0</v>
      </c>
      <c r="AG186">
        <v>690</v>
      </c>
    </row>
    <row r="187" spans="1:33" ht="12.75">
      <c r="A187" s="18"/>
      <c r="B187" s="13" t="s">
        <v>14</v>
      </c>
      <c r="C187" s="72">
        <f t="shared" si="1"/>
        <v>0</v>
      </c>
      <c r="D187" s="72">
        <f t="shared" si="1"/>
        <v>0</v>
      </c>
      <c r="E187" s="72">
        <f t="shared" si="1"/>
        <v>0</v>
      </c>
      <c r="F187" s="72">
        <f t="shared" si="1"/>
        <v>0</v>
      </c>
      <c r="G187" s="72">
        <f t="shared" si="1"/>
        <v>0</v>
      </c>
      <c r="H187" s="72">
        <f t="shared" si="1"/>
        <v>0</v>
      </c>
      <c r="I187" s="72">
        <f t="shared" si="1"/>
        <v>0</v>
      </c>
      <c r="J187" s="72">
        <f t="shared" si="1"/>
        <v>0</v>
      </c>
      <c r="K187" s="72">
        <f t="shared" si="1"/>
        <v>0</v>
      </c>
      <c r="L187" s="72">
        <f t="shared" si="1"/>
        <v>0</v>
      </c>
      <c r="M187" s="72">
        <f t="shared" si="1"/>
        <v>0</v>
      </c>
      <c r="N187" s="72">
        <f t="shared" si="1"/>
        <v>0</v>
      </c>
      <c r="O187" s="72">
        <f t="shared" si="1"/>
        <v>0</v>
      </c>
      <c r="P187" s="72">
        <f t="shared" si="1"/>
        <v>0</v>
      </c>
      <c r="Q187" s="72">
        <f t="shared" si="1"/>
        <v>0</v>
      </c>
      <c r="R187" s="72">
        <f t="shared" si="1"/>
        <v>0</v>
      </c>
      <c r="S187" s="72">
        <f t="shared" si="1"/>
        <v>0</v>
      </c>
      <c r="T187" s="72">
        <f t="shared" si="1"/>
        <v>0</v>
      </c>
      <c r="U187" s="72">
        <f t="shared" si="1"/>
        <v>0</v>
      </c>
      <c r="V187" s="72">
        <f t="shared" si="1"/>
        <v>0</v>
      </c>
      <c r="W187" s="72">
        <f t="shared" si="1"/>
        <v>0</v>
      </c>
      <c r="X187" s="72">
        <f t="shared" si="1"/>
        <v>0</v>
      </c>
      <c r="Y187" s="72">
        <f t="shared" si="1"/>
        <v>0</v>
      </c>
      <c r="Z187" s="72">
        <f t="shared" si="1"/>
        <v>0</v>
      </c>
      <c r="AA187" s="72">
        <f t="shared" si="1"/>
        <v>0</v>
      </c>
      <c r="AB187" s="72">
        <f t="shared" si="1"/>
        <v>0</v>
      </c>
      <c r="AC187" s="72">
        <f t="shared" si="1"/>
        <v>0</v>
      </c>
      <c r="AD187" s="72">
        <f t="shared" si="1"/>
        <v>0</v>
      </c>
      <c r="AE187" s="18">
        <f t="shared" si="2"/>
        <v>0</v>
      </c>
      <c r="AF187" s="18">
        <f t="shared" si="3"/>
        <v>0</v>
      </c>
      <c r="AG187">
        <v>690</v>
      </c>
    </row>
    <row r="188" spans="1:33" ht="12.75">
      <c r="A188" s="18"/>
      <c r="B188" s="13" t="s">
        <v>15</v>
      </c>
      <c r="C188" s="72">
        <f>C7+C29+C51+C73+C95+C117+C139+C161</f>
        <v>0</v>
      </c>
      <c r="D188" s="72">
        <f t="shared" si="1"/>
        <v>0</v>
      </c>
      <c r="E188" s="72">
        <f t="shared" si="1"/>
        <v>0</v>
      </c>
      <c r="F188" s="72">
        <f t="shared" si="1"/>
        <v>4</v>
      </c>
      <c r="G188" s="72">
        <f t="shared" si="1"/>
        <v>0</v>
      </c>
      <c r="H188" s="72">
        <f t="shared" si="1"/>
        <v>4</v>
      </c>
      <c r="I188" s="72">
        <f t="shared" si="1"/>
        <v>0</v>
      </c>
      <c r="J188" s="72">
        <f t="shared" si="1"/>
        <v>0</v>
      </c>
      <c r="K188" s="72">
        <f t="shared" si="1"/>
        <v>0</v>
      </c>
      <c r="L188" s="72">
        <f t="shared" si="1"/>
        <v>0</v>
      </c>
      <c r="M188" s="72">
        <f t="shared" si="1"/>
        <v>0</v>
      </c>
      <c r="N188" s="72">
        <f t="shared" si="1"/>
        <v>0</v>
      </c>
      <c r="O188" s="72">
        <f t="shared" si="1"/>
        <v>0</v>
      </c>
      <c r="P188" s="72">
        <f t="shared" si="1"/>
        <v>0</v>
      </c>
      <c r="Q188" s="72">
        <f t="shared" si="1"/>
        <v>0</v>
      </c>
      <c r="R188" s="72">
        <f t="shared" si="1"/>
        <v>0</v>
      </c>
      <c r="S188" s="72">
        <f t="shared" si="1"/>
        <v>0</v>
      </c>
      <c r="T188" s="72">
        <f t="shared" si="1"/>
        <v>0</v>
      </c>
      <c r="U188" s="72">
        <f t="shared" si="1"/>
        <v>0</v>
      </c>
      <c r="V188" s="72">
        <f t="shared" si="1"/>
        <v>0</v>
      </c>
      <c r="W188" s="72">
        <f t="shared" si="1"/>
        <v>0</v>
      </c>
      <c r="X188" s="72">
        <f t="shared" si="1"/>
        <v>0</v>
      </c>
      <c r="Y188" s="72">
        <f t="shared" si="1"/>
        <v>0</v>
      </c>
      <c r="Z188" s="72">
        <f t="shared" si="1"/>
        <v>0</v>
      </c>
      <c r="AA188" s="72">
        <f t="shared" si="1"/>
        <v>0</v>
      </c>
      <c r="AB188" s="72">
        <f t="shared" si="1"/>
        <v>0</v>
      </c>
      <c r="AC188" s="72">
        <f t="shared" si="1"/>
        <v>0</v>
      </c>
      <c r="AD188" s="72">
        <f t="shared" si="1"/>
        <v>0</v>
      </c>
      <c r="AE188" s="18">
        <f t="shared" si="2"/>
        <v>8</v>
      </c>
      <c r="AF188" s="18">
        <f t="shared" si="3"/>
        <v>1.1594202898550725E-2</v>
      </c>
      <c r="AG188">
        <v>690</v>
      </c>
    </row>
    <row r="189" spans="1:33" ht="12.75">
      <c r="A189" s="18"/>
      <c r="B189" s="13" t="s">
        <v>16</v>
      </c>
      <c r="C189" s="72">
        <f t="shared" si="1"/>
        <v>0</v>
      </c>
      <c r="D189" s="72">
        <f t="shared" si="1"/>
        <v>0</v>
      </c>
      <c r="E189" s="72">
        <f t="shared" si="1"/>
        <v>2</v>
      </c>
      <c r="F189" s="72">
        <f t="shared" si="1"/>
        <v>0</v>
      </c>
      <c r="G189" s="72">
        <f t="shared" si="1"/>
        <v>7</v>
      </c>
      <c r="H189" s="72">
        <f t="shared" si="1"/>
        <v>0</v>
      </c>
      <c r="I189" s="72">
        <f t="shared" si="1"/>
        <v>3</v>
      </c>
      <c r="J189" s="72">
        <f t="shared" si="1"/>
        <v>5</v>
      </c>
      <c r="K189" s="72">
        <f t="shared" si="1"/>
        <v>2</v>
      </c>
      <c r="L189" s="72">
        <f t="shared" si="1"/>
        <v>2</v>
      </c>
      <c r="M189" s="72">
        <f t="shared" si="1"/>
        <v>0</v>
      </c>
      <c r="N189" s="72">
        <f t="shared" si="1"/>
        <v>0</v>
      </c>
      <c r="O189" s="72">
        <f t="shared" si="1"/>
        <v>0</v>
      </c>
      <c r="P189" s="72">
        <f t="shared" si="1"/>
        <v>0</v>
      </c>
      <c r="Q189" s="72">
        <f t="shared" si="1"/>
        <v>0</v>
      </c>
      <c r="R189" s="72">
        <f t="shared" si="1"/>
        <v>0</v>
      </c>
      <c r="S189" s="72">
        <f t="shared" si="1"/>
        <v>0</v>
      </c>
      <c r="T189" s="72">
        <f t="shared" si="1"/>
        <v>0</v>
      </c>
      <c r="U189" s="72">
        <f t="shared" si="1"/>
        <v>0</v>
      </c>
      <c r="V189" s="72">
        <f t="shared" si="1"/>
        <v>0</v>
      </c>
      <c r="W189" s="72">
        <f t="shared" si="1"/>
        <v>0</v>
      </c>
      <c r="X189" s="72">
        <f t="shared" si="1"/>
        <v>0</v>
      </c>
      <c r="Y189" s="72">
        <f t="shared" si="1"/>
        <v>0</v>
      </c>
      <c r="Z189" s="72">
        <f t="shared" si="1"/>
        <v>0</v>
      </c>
      <c r="AA189" s="72">
        <f t="shared" si="1"/>
        <v>0</v>
      </c>
      <c r="AB189" s="72">
        <f t="shared" si="1"/>
        <v>0</v>
      </c>
      <c r="AC189" s="72">
        <f t="shared" si="1"/>
        <v>0</v>
      </c>
      <c r="AD189" s="72">
        <f t="shared" si="1"/>
        <v>0</v>
      </c>
      <c r="AE189" s="18">
        <f t="shared" si="2"/>
        <v>21</v>
      </c>
      <c r="AF189" s="18">
        <f t="shared" si="3"/>
        <v>3.0434782608695653E-2</v>
      </c>
      <c r="AG189">
        <v>690</v>
      </c>
    </row>
    <row r="190" spans="1:33" ht="12.75">
      <c r="A190" s="18"/>
      <c r="B190" s="13" t="s">
        <v>17</v>
      </c>
      <c r="C190" s="72">
        <f t="shared" si="1"/>
        <v>0</v>
      </c>
      <c r="D190" s="72">
        <f t="shared" si="1"/>
        <v>0</v>
      </c>
      <c r="E190" s="72">
        <f t="shared" si="1"/>
        <v>12</v>
      </c>
      <c r="F190" s="72">
        <f>F9+F31+F53+F75+F97+F119+F141+F163</f>
        <v>264</v>
      </c>
      <c r="G190" s="72">
        <f t="shared" si="1"/>
        <v>159</v>
      </c>
      <c r="H190" s="72">
        <f t="shared" si="1"/>
        <v>46</v>
      </c>
      <c r="I190" s="72">
        <f t="shared" si="1"/>
        <v>10</v>
      </c>
      <c r="J190" s="72">
        <f t="shared" si="1"/>
        <v>71</v>
      </c>
      <c r="K190" s="72">
        <f t="shared" si="1"/>
        <v>63</v>
      </c>
      <c r="L190" s="72">
        <f t="shared" si="1"/>
        <v>9</v>
      </c>
      <c r="M190" s="72">
        <f t="shared" si="1"/>
        <v>0</v>
      </c>
      <c r="N190" s="72">
        <f t="shared" si="1"/>
        <v>0</v>
      </c>
      <c r="O190" s="72">
        <f t="shared" si="1"/>
        <v>0</v>
      </c>
      <c r="P190" s="72">
        <f t="shared" si="1"/>
        <v>0</v>
      </c>
      <c r="Q190" s="72">
        <f t="shared" si="1"/>
        <v>0</v>
      </c>
      <c r="R190" s="72">
        <f t="shared" si="1"/>
        <v>0</v>
      </c>
      <c r="S190" s="72">
        <f t="shared" si="1"/>
        <v>0</v>
      </c>
      <c r="T190" s="72">
        <f t="shared" si="1"/>
        <v>0</v>
      </c>
      <c r="U190" s="72">
        <f t="shared" si="1"/>
        <v>0</v>
      </c>
      <c r="V190" s="72">
        <f t="shared" si="1"/>
        <v>0</v>
      </c>
      <c r="W190" s="72">
        <f t="shared" si="1"/>
        <v>0</v>
      </c>
      <c r="X190" s="72">
        <f t="shared" si="1"/>
        <v>0</v>
      </c>
      <c r="Y190" s="72">
        <f t="shared" si="1"/>
        <v>0</v>
      </c>
      <c r="Z190" s="72">
        <f t="shared" si="1"/>
        <v>0</v>
      </c>
      <c r="AA190" s="72">
        <f t="shared" si="1"/>
        <v>0</v>
      </c>
      <c r="AB190" s="72">
        <f t="shared" si="1"/>
        <v>0</v>
      </c>
      <c r="AC190" s="72">
        <f t="shared" si="1"/>
        <v>0</v>
      </c>
      <c r="AD190" s="72">
        <f t="shared" si="1"/>
        <v>0</v>
      </c>
      <c r="AE190" s="18">
        <f t="shared" si="2"/>
        <v>634</v>
      </c>
      <c r="AF190" s="18">
        <f t="shared" si="3"/>
        <v>0.91884057971014488</v>
      </c>
      <c r="AG190">
        <v>690</v>
      </c>
    </row>
    <row r="191" spans="1:33" ht="12.75">
      <c r="A191" s="18"/>
      <c r="B191" s="13" t="s">
        <v>18</v>
      </c>
      <c r="C191" s="72">
        <f t="shared" si="1"/>
        <v>0</v>
      </c>
      <c r="D191" s="72">
        <f t="shared" si="1"/>
        <v>0</v>
      </c>
      <c r="E191" s="72">
        <f t="shared" si="1"/>
        <v>0</v>
      </c>
      <c r="F191" s="72">
        <f t="shared" si="1"/>
        <v>0</v>
      </c>
      <c r="G191" s="72">
        <f t="shared" si="1"/>
        <v>2</v>
      </c>
      <c r="H191" s="72">
        <f t="shared" si="1"/>
        <v>0</v>
      </c>
      <c r="I191" s="72">
        <f t="shared" si="1"/>
        <v>0</v>
      </c>
      <c r="J191" s="72">
        <f t="shared" si="1"/>
        <v>0</v>
      </c>
      <c r="K191" s="72">
        <f t="shared" si="1"/>
        <v>0</v>
      </c>
      <c r="L191" s="72">
        <f t="shared" si="1"/>
        <v>0</v>
      </c>
      <c r="M191" s="72">
        <f t="shared" si="1"/>
        <v>0</v>
      </c>
      <c r="N191" s="72">
        <f t="shared" si="1"/>
        <v>0</v>
      </c>
      <c r="O191" s="72">
        <f t="shared" si="1"/>
        <v>0</v>
      </c>
      <c r="P191" s="72">
        <f t="shared" si="1"/>
        <v>0</v>
      </c>
      <c r="Q191" s="72">
        <f t="shared" si="1"/>
        <v>0</v>
      </c>
      <c r="R191" s="72">
        <f t="shared" si="1"/>
        <v>0</v>
      </c>
      <c r="S191" s="72">
        <f t="shared" si="1"/>
        <v>0</v>
      </c>
      <c r="T191" s="72">
        <f t="shared" si="1"/>
        <v>0</v>
      </c>
      <c r="U191" s="72">
        <f t="shared" si="1"/>
        <v>0</v>
      </c>
      <c r="V191" s="72">
        <f t="shared" si="1"/>
        <v>0</v>
      </c>
      <c r="W191" s="72">
        <f t="shared" si="1"/>
        <v>0</v>
      </c>
      <c r="X191" s="72">
        <f t="shared" si="1"/>
        <v>0</v>
      </c>
      <c r="Y191" s="72">
        <f t="shared" si="1"/>
        <v>0</v>
      </c>
      <c r="Z191" s="72">
        <f t="shared" si="1"/>
        <v>0</v>
      </c>
      <c r="AA191" s="72">
        <f t="shared" si="1"/>
        <v>0</v>
      </c>
      <c r="AB191" s="72">
        <f t="shared" si="1"/>
        <v>0</v>
      </c>
      <c r="AC191" s="72">
        <f t="shared" si="1"/>
        <v>0</v>
      </c>
      <c r="AD191" s="72">
        <f t="shared" si="1"/>
        <v>0</v>
      </c>
      <c r="AE191" s="18">
        <f t="shared" si="2"/>
        <v>2</v>
      </c>
      <c r="AF191" s="18">
        <f t="shared" si="3"/>
        <v>2.8985507246376812E-3</v>
      </c>
      <c r="AG191">
        <v>690</v>
      </c>
    </row>
    <row r="192" spans="1:33" ht="12.75">
      <c r="A192" s="18"/>
      <c r="B192" s="75" t="s">
        <v>19</v>
      </c>
      <c r="C192" s="72">
        <f t="shared" si="1"/>
        <v>0</v>
      </c>
      <c r="D192" s="72">
        <f t="shared" si="1"/>
        <v>0</v>
      </c>
      <c r="E192" s="72">
        <f t="shared" si="1"/>
        <v>0</v>
      </c>
      <c r="F192" s="72">
        <f t="shared" si="1"/>
        <v>0</v>
      </c>
      <c r="G192" s="72">
        <f t="shared" si="1"/>
        <v>0</v>
      </c>
      <c r="H192" s="72">
        <f t="shared" si="1"/>
        <v>0</v>
      </c>
      <c r="I192" s="72">
        <f t="shared" si="1"/>
        <v>0</v>
      </c>
      <c r="J192" s="72">
        <f t="shared" si="1"/>
        <v>0</v>
      </c>
      <c r="K192" s="72">
        <f t="shared" si="1"/>
        <v>0</v>
      </c>
      <c r="L192" s="72">
        <f t="shared" si="1"/>
        <v>0</v>
      </c>
      <c r="M192" s="72">
        <f t="shared" si="1"/>
        <v>0</v>
      </c>
      <c r="N192" s="72">
        <f t="shared" si="1"/>
        <v>0</v>
      </c>
      <c r="O192" s="72">
        <f t="shared" si="1"/>
        <v>0</v>
      </c>
      <c r="P192" s="72">
        <f t="shared" si="1"/>
        <v>0</v>
      </c>
      <c r="Q192" s="72">
        <f t="shared" si="1"/>
        <v>0</v>
      </c>
      <c r="R192" s="72">
        <f t="shared" si="1"/>
        <v>0</v>
      </c>
      <c r="S192" s="72">
        <f t="shared" si="1"/>
        <v>0</v>
      </c>
      <c r="T192" s="72">
        <f t="shared" si="1"/>
        <v>0</v>
      </c>
      <c r="U192" s="72">
        <f t="shared" si="1"/>
        <v>0</v>
      </c>
      <c r="V192" s="72">
        <f t="shared" si="1"/>
        <v>0</v>
      </c>
      <c r="W192" s="72">
        <f t="shared" si="1"/>
        <v>0</v>
      </c>
      <c r="X192" s="72">
        <f t="shared" si="1"/>
        <v>0</v>
      </c>
      <c r="Y192" s="72">
        <f t="shared" si="1"/>
        <v>0</v>
      </c>
      <c r="Z192" s="72">
        <f t="shared" si="1"/>
        <v>0</v>
      </c>
      <c r="AA192" s="72">
        <f t="shared" si="1"/>
        <v>0</v>
      </c>
      <c r="AB192" s="72">
        <f t="shared" si="1"/>
        <v>0</v>
      </c>
      <c r="AC192" s="72">
        <f t="shared" si="1"/>
        <v>0</v>
      </c>
      <c r="AD192" s="72">
        <f t="shared" si="1"/>
        <v>0</v>
      </c>
      <c r="AE192" s="18">
        <f t="shared" si="2"/>
        <v>0</v>
      </c>
      <c r="AF192" s="18">
        <f t="shared" si="3"/>
        <v>0</v>
      </c>
      <c r="AG192">
        <v>690</v>
      </c>
    </row>
    <row r="193" spans="1:33" ht="12.75">
      <c r="A193" s="18"/>
      <c r="B193" s="75" t="s">
        <v>20</v>
      </c>
      <c r="C193" s="72">
        <f t="shared" si="1"/>
        <v>0</v>
      </c>
      <c r="D193" s="72">
        <f t="shared" si="1"/>
        <v>0</v>
      </c>
      <c r="E193" s="72">
        <f t="shared" si="1"/>
        <v>0</v>
      </c>
      <c r="F193" s="72">
        <f t="shared" si="1"/>
        <v>0</v>
      </c>
      <c r="G193" s="72">
        <f t="shared" si="1"/>
        <v>0</v>
      </c>
      <c r="H193" s="72">
        <f t="shared" si="1"/>
        <v>0</v>
      </c>
      <c r="I193" s="72">
        <f t="shared" si="1"/>
        <v>0</v>
      </c>
      <c r="J193" s="72">
        <f t="shared" si="1"/>
        <v>0</v>
      </c>
      <c r="K193" s="72">
        <f t="shared" si="1"/>
        <v>0</v>
      </c>
      <c r="L193" s="72">
        <f t="shared" si="1"/>
        <v>0</v>
      </c>
      <c r="M193" s="72">
        <f t="shared" si="1"/>
        <v>0</v>
      </c>
      <c r="N193" s="72">
        <f t="shared" si="1"/>
        <v>0</v>
      </c>
      <c r="O193" s="72">
        <f t="shared" si="1"/>
        <v>0</v>
      </c>
      <c r="P193" s="72">
        <f t="shared" si="1"/>
        <v>0</v>
      </c>
      <c r="Q193" s="72">
        <f t="shared" si="1"/>
        <v>0</v>
      </c>
      <c r="R193" s="72">
        <f t="shared" si="1"/>
        <v>0</v>
      </c>
      <c r="S193" s="72">
        <f t="shared" si="1"/>
        <v>0</v>
      </c>
      <c r="T193" s="72">
        <f t="shared" si="1"/>
        <v>0</v>
      </c>
      <c r="U193" s="72">
        <f t="shared" si="1"/>
        <v>0</v>
      </c>
      <c r="V193" s="72">
        <f t="shared" si="1"/>
        <v>0</v>
      </c>
      <c r="W193" s="72">
        <f t="shared" si="1"/>
        <v>0</v>
      </c>
      <c r="X193" s="72">
        <f t="shared" si="1"/>
        <v>0</v>
      </c>
      <c r="Y193" s="72">
        <f t="shared" si="1"/>
        <v>0</v>
      </c>
      <c r="Z193" s="72">
        <f t="shared" si="1"/>
        <v>0</v>
      </c>
      <c r="AA193" s="72">
        <f t="shared" si="1"/>
        <v>0</v>
      </c>
      <c r="AB193" s="72">
        <f t="shared" si="1"/>
        <v>0</v>
      </c>
      <c r="AC193" s="72">
        <f t="shared" si="1"/>
        <v>0</v>
      </c>
      <c r="AD193" s="72">
        <f t="shared" si="1"/>
        <v>0</v>
      </c>
      <c r="AE193" s="18">
        <f t="shared" si="2"/>
        <v>0</v>
      </c>
      <c r="AF193" s="18">
        <f t="shared" si="3"/>
        <v>0</v>
      </c>
      <c r="AG193">
        <v>690</v>
      </c>
    </row>
    <row r="194" spans="1:33" ht="12.75">
      <c r="A194" s="18"/>
      <c r="B194" s="13" t="s">
        <v>21</v>
      </c>
      <c r="C194" s="72">
        <f t="shared" si="1"/>
        <v>0</v>
      </c>
      <c r="D194" s="72">
        <f t="shared" si="1"/>
        <v>0</v>
      </c>
      <c r="E194" s="72">
        <f t="shared" si="1"/>
        <v>0</v>
      </c>
      <c r="F194" s="72">
        <f t="shared" si="1"/>
        <v>0</v>
      </c>
      <c r="G194" s="72">
        <f t="shared" si="1"/>
        <v>0</v>
      </c>
      <c r="H194" s="72">
        <f t="shared" ref="H194:AE194" si="4">H13+H35+H57+H79+H101+H123+H145+H167</f>
        <v>0</v>
      </c>
      <c r="I194" s="72">
        <f t="shared" si="4"/>
        <v>0</v>
      </c>
      <c r="J194" s="72">
        <f t="shared" si="4"/>
        <v>0</v>
      </c>
      <c r="K194" s="72">
        <f t="shared" si="4"/>
        <v>0</v>
      </c>
      <c r="L194" s="72">
        <f t="shared" si="4"/>
        <v>0</v>
      </c>
      <c r="M194" s="72">
        <f t="shared" si="4"/>
        <v>0</v>
      </c>
      <c r="N194" s="72">
        <f t="shared" si="4"/>
        <v>0</v>
      </c>
      <c r="O194" s="72">
        <f t="shared" si="4"/>
        <v>0</v>
      </c>
      <c r="P194" s="72">
        <f t="shared" si="4"/>
        <v>0</v>
      </c>
      <c r="Q194" s="72">
        <f t="shared" si="4"/>
        <v>0</v>
      </c>
      <c r="R194" s="72">
        <f t="shared" si="4"/>
        <v>0</v>
      </c>
      <c r="S194" s="72">
        <f t="shared" si="4"/>
        <v>0</v>
      </c>
      <c r="T194" s="72">
        <f t="shared" si="4"/>
        <v>0</v>
      </c>
      <c r="U194" s="72">
        <f t="shared" si="4"/>
        <v>0</v>
      </c>
      <c r="V194" s="72">
        <f t="shared" si="4"/>
        <v>0</v>
      </c>
      <c r="W194" s="72">
        <f t="shared" si="4"/>
        <v>0</v>
      </c>
      <c r="X194" s="72">
        <f t="shared" si="4"/>
        <v>0</v>
      </c>
      <c r="Y194" s="72">
        <f t="shared" si="4"/>
        <v>0</v>
      </c>
      <c r="Z194" s="72">
        <f t="shared" si="4"/>
        <v>0</v>
      </c>
      <c r="AA194" s="72">
        <f t="shared" si="4"/>
        <v>0</v>
      </c>
      <c r="AB194" s="72">
        <f t="shared" si="4"/>
        <v>0</v>
      </c>
      <c r="AC194" s="72">
        <f t="shared" si="4"/>
        <v>0</v>
      </c>
      <c r="AD194" s="72">
        <f t="shared" si="4"/>
        <v>0</v>
      </c>
      <c r="AE194" s="18">
        <f t="shared" si="2"/>
        <v>0</v>
      </c>
      <c r="AF194" s="18">
        <f t="shared" si="3"/>
        <v>0</v>
      </c>
      <c r="AG194">
        <v>690</v>
      </c>
    </row>
    <row r="195" spans="1:33" ht="12.75">
      <c r="A195" s="18"/>
      <c r="B195" s="13" t="s">
        <v>22</v>
      </c>
      <c r="C195" s="72">
        <f t="shared" ref="C195:AD204" si="5">C14+C36+C58+C80+C102+C124+C146+C168</f>
        <v>0</v>
      </c>
      <c r="D195" s="72">
        <f t="shared" si="5"/>
        <v>0</v>
      </c>
      <c r="E195" s="72">
        <f t="shared" si="5"/>
        <v>0</v>
      </c>
      <c r="F195" s="72">
        <f t="shared" si="5"/>
        <v>0</v>
      </c>
      <c r="G195" s="72">
        <f t="shared" si="5"/>
        <v>0</v>
      </c>
      <c r="H195" s="72">
        <f t="shared" si="5"/>
        <v>0</v>
      </c>
      <c r="I195" s="72">
        <f t="shared" si="5"/>
        <v>0</v>
      </c>
      <c r="J195" s="72">
        <f t="shared" si="5"/>
        <v>0</v>
      </c>
      <c r="K195" s="72">
        <f t="shared" si="5"/>
        <v>0</v>
      </c>
      <c r="L195" s="72">
        <f t="shared" si="5"/>
        <v>0</v>
      </c>
      <c r="M195" s="72">
        <f t="shared" si="5"/>
        <v>0</v>
      </c>
      <c r="N195" s="72">
        <f t="shared" si="5"/>
        <v>0</v>
      </c>
      <c r="O195" s="72">
        <f t="shared" si="5"/>
        <v>0</v>
      </c>
      <c r="P195" s="72">
        <f t="shared" si="5"/>
        <v>0</v>
      </c>
      <c r="Q195" s="72">
        <f t="shared" si="5"/>
        <v>0</v>
      </c>
      <c r="R195" s="72">
        <f t="shared" si="5"/>
        <v>0</v>
      </c>
      <c r="S195" s="72">
        <f t="shared" si="5"/>
        <v>0</v>
      </c>
      <c r="T195" s="72">
        <f t="shared" si="5"/>
        <v>0</v>
      </c>
      <c r="U195" s="72">
        <f t="shared" si="5"/>
        <v>0</v>
      </c>
      <c r="V195" s="72">
        <f t="shared" si="5"/>
        <v>0</v>
      </c>
      <c r="W195" s="72">
        <f t="shared" si="5"/>
        <v>0</v>
      </c>
      <c r="X195" s="72">
        <f t="shared" si="5"/>
        <v>0</v>
      </c>
      <c r="Y195" s="72">
        <f t="shared" si="5"/>
        <v>0</v>
      </c>
      <c r="Z195" s="72">
        <f t="shared" si="5"/>
        <v>0</v>
      </c>
      <c r="AA195" s="72">
        <f t="shared" si="5"/>
        <v>0</v>
      </c>
      <c r="AB195" s="72">
        <f t="shared" si="5"/>
        <v>0</v>
      </c>
      <c r="AC195" s="72">
        <f t="shared" si="5"/>
        <v>0</v>
      </c>
      <c r="AD195" s="72">
        <f t="shared" si="5"/>
        <v>0</v>
      </c>
      <c r="AE195" s="18">
        <f t="shared" si="2"/>
        <v>0</v>
      </c>
      <c r="AF195" s="18">
        <f t="shared" si="3"/>
        <v>0</v>
      </c>
      <c r="AG195">
        <v>690</v>
      </c>
    </row>
    <row r="196" spans="1:33" ht="12.75">
      <c r="A196" s="18"/>
      <c r="B196" s="13" t="s">
        <v>23</v>
      </c>
      <c r="C196" s="72">
        <f t="shared" si="5"/>
        <v>0</v>
      </c>
      <c r="D196" s="72">
        <f t="shared" si="5"/>
        <v>0</v>
      </c>
      <c r="E196" s="72">
        <f t="shared" si="5"/>
        <v>0</v>
      </c>
      <c r="F196" s="72">
        <f t="shared" si="5"/>
        <v>0</v>
      </c>
      <c r="G196" s="72">
        <f t="shared" si="5"/>
        <v>0</v>
      </c>
      <c r="H196" s="72">
        <f t="shared" si="5"/>
        <v>0</v>
      </c>
      <c r="I196" s="72">
        <f t="shared" si="5"/>
        <v>0</v>
      </c>
      <c r="J196" s="72">
        <f t="shared" si="5"/>
        <v>0</v>
      </c>
      <c r="K196" s="72">
        <f t="shared" si="5"/>
        <v>0</v>
      </c>
      <c r="L196" s="72">
        <f t="shared" si="5"/>
        <v>0</v>
      </c>
      <c r="M196" s="72">
        <f t="shared" si="5"/>
        <v>0</v>
      </c>
      <c r="N196" s="72">
        <f t="shared" si="5"/>
        <v>0</v>
      </c>
      <c r="O196" s="72">
        <f t="shared" si="5"/>
        <v>0</v>
      </c>
      <c r="P196" s="72">
        <f t="shared" si="5"/>
        <v>0</v>
      </c>
      <c r="Q196" s="72">
        <f t="shared" si="5"/>
        <v>0</v>
      </c>
      <c r="R196" s="72">
        <f t="shared" si="5"/>
        <v>0</v>
      </c>
      <c r="S196" s="72">
        <f t="shared" si="5"/>
        <v>0</v>
      </c>
      <c r="T196" s="72">
        <f t="shared" si="5"/>
        <v>0</v>
      </c>
      <c r="U196" s="72">
        <f t="shared" si="5"/>
        <v>0</v>
      </c>
      <c r="V196" s="72">
        <f t="shared" si="5"/>
        <v>0</v>
      </c>
      <c r="W196" s="72">
        <f t="shared" si="5"/>
        <v>0</v>
      </c>
      <c r="X196" s="72">
        <f t="shared" si="5"/>
        <v>0</v>
      </c>
      <c r="Y196" s="72">
        <f t="shared" si="5"/>
        <v>0</v>
      </c>
      <c r="Z196" s="72">
        <f t="shared" si="5"/>
        <v>0</v>
      </c>
      <c r="AA196" s="72">
        <f t="shared" si="5"/>
        <v>0</v>
      </c>
      <c r="AB196" s="72">
        <f t="shared" si="5"/>
        <v>0</v>
      </c>
      <c r="AC196" s="72">
        <f t="shared" si="5"/>
        <v>0</v>
      </c>
      <c r="AD196" s="72">
        <f t="shared" si="5"/>
        <v>0</v>
      </c>
      <c r="AE196" s="18">
        <f t="shared" si="2"/>
        <v>0</v>
      </c>
      <c r="AF196" s="18">
        <f t="shared" si="3"/>
        <v>0</v>
      </c>
      <c r="AG196">
        <v>690</v>
      </c>
    </row>
    <row r="197" spans="1:33" ht="12.75">
      <c r="A197" s="18"/>
      <c r="B197" s="13" t="s">
        <v>24</v>
      </c>
      <c r="C197" s="72">
        <f t="shared" si="5"/>
        <v>0</v>
      </c>
      <c r="D197" s="72">
        <f t="shared" si="5"/>
        <v>0</v>
      </c>
      <c r="E197" s="72">
        <f t="shared" si="5"/>
        <v>0</v>
      </c>
      <c r="F197" s="72">
        <f t="shared" si="5"/>
        <v>0</v>
      </c>
      <c r="G197" s="72">
        <f t="shared" si="5"/>
        <v>0</v>
      </c>
      <c r="H197" s="72">
        <f t="shared" si="5"/>
        <v>0</v>
      </c>
      <c r="I197" s="72">
        <f t="shared" si="5"/>
        <v>0</v>
      </c>
      <c r="J197" s="72">
        <f t="shared" si="5"/>
        <v>0</v>
      </c>
      <c r="K197" s="72">
        <f t="shared" si="5"/>
        <v>0</v>
      </c>
      <c r="L197" s="72">
        <f t="shared" si="5"/>
        <v>0</v>
      </c>
      <c r="M197" s="72">
        <f t="shared" si="5"/>
        <v>0</v>
      </c>
      <c r="N197" s="72">
        <f t="shared" si="5"/>
        <v>0</v>
      </c>
      <c r="O197" s="72">
        <f t="shared" si="5"/>
        <v>0</v>
      </c>
      <c r="P197" s="72">
        <f t="shared" si="5"/>
        <v>0</v>
      </c>
      <c r="Q197" s="72">
        <f t="shared" si="5"/>
        <v>0</v>
      </c>
      <c r="R197" s="72">
        <f t="shared" si="5"/>
        <v>0</v>
      </c>
      <c r="S197" s="72">
        <f t="shared" si="5"/>
        <v>0</v>
      </c>
      <c r="T197" s="72">
        <f t="shared" si="5"/>
        <v>0</v>
      </c>
      <c r="U197" s="72">
        <f t="shared" si="5"/>
        <v>0</v>
      </c>
      <c r="V197" s="72">
        <f t="shared" si="5"/>
        <v>0</v>
      </c>
      <c r="W197" s="72">
        <f t="shared" si="5"/>
        <v>0</v>
      </c>
      <c r="X197" s="72">
        <f t="shared" si="5"/>
        <v>0</v>
      </c>
      <c r="Y197" s="72">
        <f t="shared" si="5"/>
        <v>0</v>
      </c>
      <c r="Z197" s="72">
        <f t="shared" si="5"/>
        <v>0</v>
      </c>
      <c r="AA197" s="72">
        <f t="shared" si="5"/>
        <v>0</v>
      </c>
      <c r="AB197" s="72">
        <f t="shared" si="5"/>
        <v>0</v>
      </c>
      <c r="AC197" s="72">
        <f t="shared" si="5"/>
        <v>0</v>
      </c>
      <c r="AD197" s="72">
        <f t="shared" si="5"/>
        <v>0</v>
      </c>
      <c r="AE197" s="18">
        <f t="shared" si="2"/>
        <v>0</v>
      </c>
      <c r="AF197" s="18">
        <f t="shared" si="3"/>
        <v>0</v>
      </c>
      <c r="AG197">
        <v>690</v>
      </c>
    </row>
    <row r="198" spans="1:33" ht="12.75">
      <c r="A198" s="18"/>
      <c r="B198" s="13" t="s">
        <v>25</v>
      </c>
      <c r="C198" s="72">
        <f t="shared" si="5"/>
        <v>0</v>
      </c>
      <c r="D198" s="72">
        <f t="shared" si="5"/>
        <v>0</v>
      </c>
      <c r="E198" s="72">
        <f t="shared" si="5"/>
        <v>0</v>
      </c>
      <c r="F198" s="72">
        <f t="shared" si="5"/>
        <v>0</v>
      </c>
      <c r="G198" s="72">
        <f t="shared" si="5"/>
        <v>0</v>
      </c>
      <c r="H198" s="72">
        <f t="shared" si="5"/>
        <v>0</v>
      </c>
      <c r="I198" s="72">
        <f t="shared" si="5"/>
        <v>0</v>
      </c>
      <c r="J198" s="72">
        <f t="shared" si="5"/>
        <v>0</v>
      </c>
      <c r="K198" s="72">
        <f t="shared" si="5"/>
        <v>0</v>
      </c>
      <c r="L198" s="72">
        <f t="shared" si="5"/>
        <v>0</v>
      </c>
      <c r="M198" s="72">
        <f t="shared" si="5"/>
        <v>0</v>
      </c>
      <c r="N198" s="72">
        <f t="shared" si="5"/>
        <v>0</v>
      </c>
      <c r="O198" s="72">
        <f t="shared" si="5"/>
        <v>0</v>
      </c>
      <c r="P198" s="72">
        <f t="shared" si="5"/>
        <v>0</v>
      </c>
      <c r="Q198" s="72">
        <f t="shared" si="5"/>
        <v>0</v>
      </c>
      <c r="R198" s="72">
        <f t="shared" si="5"/>
        <v>0</v>
      </c>
      <c r="S198" s="72">
        <f t="shared" si="5"/>
        <v>0</v>
      </c>
      <c r="T198" s="72">
        <f t="shared" si="5"/>
        <v>0</v>
      </c>
      <c r="U198" s="72">
        <f t="shared" si="5"/>
        <v>0</v>
      </c>
      <c r="V198" s="72">
        <f t="shared" si="5"/>
        <v>0</v>
      </c>
      <c r="W198" s="72">
        <f t="shared" si="5"/>
        <v>0</v>
      </c>
      <c r="X198" s="72">
        <f t="shared" si="5"/>
        <v>0</v>
      </c>
      <c r="Y198" s="72">
        <f t="shared" si="5"/>
        <v>0</v>
      </c>
      <c r="Z198" s="72">
        <f t="shared" si="5"/>
        <v>0</v>
      </c>
      <c r="AA198" s="72">
        <f t="shared" si="5"/>
        <v>0</v>
      </c>
      <c r="AB198" s="72">
        <f t="shared" si="5"/>
        <v>0</v>
      </c>
      <c r="AC198" s="72">
        <f t="shared" si="5"/>
        <v>0</v>
      </c>
      <c r="AD198" s="72">
        <f t="shared" si="5"/>
        <v>0</v>
      </c>
      <c r="AE198" s="18">
        <f t="shared" si="2"/>
        <v>0</v>
      </c>
      <c r="AF198" s="18">
        <f t="shared" si="3"/>
        <v>0</v>
      </c>
      <c r="AG198">
        <v>690</v>
      </c>
    </row>
    <row r="199" spans="1:33" ht="12.75">
      <c r="A199" s="18"/>
      <c r="B199" s="13" t="s">
        <v>26</v>
      </c>
      <c r="C199" s="72">
        <f t="shared" si="5"/>
        <v>0</v>
      </c>
      <c r="D199" s="72">
        <f t="shared" si="5"/>
        <v>0</v>
      </c>
      <c r="E199" s="72">
        <f t="shared" si="5"/>
        <v>0</v>
      </c>
      <c r="F199" s="72">
        <f t="shared" si="5"/>
        <v>0</v>
      </c>
      <c r="G199" s="72">
        <f t="shared" si="5"/>
        <v>0</v>
      </c>
      <c r="H199" s="72">
        <f t="shared" si="5"/>
        <v>0</v>
      </c>
      <c r="I199" s="72">
        <f t="shared" si="5"/>
        <v>0</v>
      </c>
      <c r="J199" s="72">
        <f t="shared" si="5"/>
        <v>0</v>
      </c>
      <c r="K199" s="72">
        <f t="shared" si="5"/>
        <v>0</v>
      </c>
      <c r="L199" s="72">
        <f t="shared" si="5"/>
        <v>0</v>
      </c>
      <c r="M199" s="72">
        <f t="shared" si="5"/>
        <v>0</v>
      </c>
      <c r="N199" s="72">
        <f t="shared" si="5"/>
        <v>0</v>
      </c>
      <c r="O199" s="72">
        <f t="shared" si="5"/>
        <v>0</v>
      </c>
      <c r="P199" s="72">
        <f t="shared" si="5"/>
        <v>0</v>
      </c>
      <c r="Q199" s="72">
        <f t="shared" si="5"/>
        <v>0</v>
      </c>
      <c r="R199" s="72">
        <f t="shared" si="5"/>
        <v>0</v>
      </c>
      <c r="S199" s="72">
        <f t="shared" si="5"/>
        <v>0</v>
      </c>
      <c r="T199" s="72">
        <f t="shared" si="5"/>
        <v>0</v>
      </c>
      <c r="U199" s="72">
        <f t="shared" si="5"/>
        <v>0</v>
      </c>
      <c r="V199" s="72">
        <f t="shared" si="5"/>
        <v>0</v>
      </c>
      <c r="W199" s="72">
        <f t="shared" si="5"/>
        <v>0</v>
      </c>
      <c r="X199" s="72">
        <f t="shared" si="5"/>
        <v>0</v>
      </c>
      <c r="Y199" s="72">
        <f t="shared" si="5"/>
        <v>0</v>
      </c>
      <c r="Z199" s="72">
        <f t="shared" si="5"/>
        <v>0</v>
      </c>
      <c r="AA199" s="72">
        <f t="shared" si="5"/>
        <v>0</v>
      </c>
      <c r="AB199" s="72">
        <f t="shared" si="5"/>
        <v>0</v>
      </c>
      <c r="AC199" s="72">
        <f t="shared" si="5"/>
        <v>0</v>
      </c>
      <c r="AD199" s="72">
        <f t="shared" si="5"/>
        <v>0</v>
      </c>
      <c r="AE199" s="18">
        <f t="shared" si="2"/>
        <v>0</v>
      </c>
      <c r="AF199" s="18">
        <f t="shared" si="3"/>
        <v>0</v>
      </c>
      <c r="AG199">
        <v>690</v>
      </c>
    </row>
    <row r="200" spans="1:33" ht="12.75">
      <c r="A200" s="18"/>
      <c r="B200" s="13" t="s">
        <v>27</v>
      </c>
      <c r="C200" s="72">
        <f t="shared" si="5"/>
        <v>0</v>
      </c>
      <c r="D200" s="72">
        <f t="shared" si="5"/>
        <v>0</v>
      </c>
      <c r="E200" s="72">
        <f t="shared" si="5"/>
        <v>0</v>
      </c>
      <c r="F200" s="72">
        <f t="shared" si="5"/>
        <v>3</v>
      </c>
      <c r="G200" s="72">
        <f t="shared" si="5"/>
        <v>2</v>
      </c>
      <c r="H200" s="72">
        <f t="shared" si="5"/>
        <v>1</v>
      </c>
      <c r="I200" s="72">
        <f t="shared" si="5"/>
        <v>0</v>
      </c>
      <c r="J200" s="72">
        <f t="shared" si="5"/>
        <v>1</v>
      </c>
      <c r="K200" s="72">
        <f t="shared" si="5"/>
        <v>0</v>
      </c>
      <c r="L200" s="72">
        <f t="shared" si="5"/>
        <v>1</v>
      </c>
      <c r="M200" s="72">
        <f t="shared" si="5"/>
        <v>0</v>
      </c>
      <c r="N200" s="72">
        <f t="shared" si="5"/>
        <v>0</v>
      </c>
      <c r="O200" s="72">
        <f t="shared" si="5"/>
        <v>0</v>
      </c>
      <c r="P200" s="72">
        <f t="shared" si="5"/>
        <v>0</v>
      </c>
      <c r="Q200" s="72">
        <f t="shared" si="5"/>
        <v>0</v>
      </c>
      <c r="R200" s="72">
        <f t="shared" si="5"/>
        <v>0</v>
      </c>
      <c r="S200" s="72">
        <f t="shared" si="5"/>
        <v>0</v>
      </c>
      <c r="T200" s="72">
        <f t="shared" si="5"/>
        <v>0</v>
      </c>
      <c r="U200" s="72">
        <f t="shared" si="5"/>
        <v>0</v>
      </c>
      <c r="V200" s="72">
        <f t="shared" si="5"/>
        <v>0</v>
      </c>
      <c r="W200" s="72">
        <f t="shared" si="5"/>
        <v>0</v>
      </c>
      <c r="X200" s="72">
        <f t="shared" si="5"/>
        <v>0</v>
      </c>
      <c r="Y200" s="72">
        <f t="shared" si="5"/>
        <v>0</v>
      </c>
      <c r="Z200" s="72">
        <f t="shared" si="5"/>
        <v>0</v>
      </c>
      <c r="AA200" s="72">
        <f t="shared" si="5"/>
        <v>0</v>
      </c>
      <c r="AB200" s="72">
        <f t="shared" si="5"/>
        <v>0</v>
      </c>
      <c r="AC200" s="72">
        <f t="shared" si="5"/>
        <v>0</v>
      </c>
      <c r="AD200" s="72">
        <f t="shared" si="5"/>
        <v>0</v>
      </c>
      <c r="AE200" s="18">
        <f t="shared" si="2"/>
        <v>8</v>
      </c>
      <c r="AF200" s="18">
        <f t="shared" si="3"/>
        <v>1.1594202898550725E-2</v>
      </c>
      <c r="AG200">
        <v>690</v>
      </c>
    </row>
    <row r="201" spans="1:33" ht="12.75">
      <c r="A201" s="18"/>
      <c r="B201" s="69" t="s">
        <v>28</v>
      </c>
      <c r="C201" s="72">
        <f t="shared" si="5"/>
        <v>0</v>
      </c>
      <c r="D201" s="72">
        <f t="shared" si="5"/>
        <v>0</v>
      </c>
      <c r="E201" s="72">
        <f t="shared" si="5"/>
        <v>1</v>
      </c>
      <c r="F201" s="72">
        <f t="shared" si="5"/>
        <v>5</v>
      </c>
      <c r="G201" s="72">
        <f t="shared" si="5"/>
        <v>6</v>
      </c>
      <c r="H201" s="72">
        <f t="shared" si="5"/>
        <v>3</v>
      </c>
      <c r="I201" s="72">
        <f t="shared" si="5"/>
        <v>0</v>
      </c>
      <c r="J201" s="72">
        <f t="shared" si="5"/>
        <v>2</v>
      </c>
      <c r="K201" s="72">
        <f t="shared" si="5"/>
        <v>0</v>
      </c>
      <c r="L201" s="72">
        <f t="shared" si="5"/>
        <v>0</v>
      </c>
      <c r="M201" s="72">
        <f t="shared" si="5"/>
        <v>0</v>
      </c>
      <c r="N201" s="72">
        <f t="shared" si="5"/>
        <v>0</v>
      </c>
      <c r="O201" s="72">
        <f t="shared" si="5"/>
        <v>0</v>
      </c>
      <c r="P201" s="72">
        <f t="shared" si="5"/>
        <v>0</v>
      </c>
      <c r="Q201" s="72">
        <f t="shared" si="5"/>
        <v>0</v>
      </c>
      <c r="R201" s="72">
        <f t="shared" si="5"/>
        <v>0</v>
      </c>
      <c r="S201" s="72">
        <f t="shared" si="5"/>
        <v>0</v>
      </c>
      <c r="T201" s="72">
        <f t="shared" si="5"/>
        <v>0</v>
      </c>
      <c r="U201" s="72">
        <f t="shared" si="5"/>
        <v>0</v>
      </c>
      <c r="V201" s="72">
        <f t="shared" si="5"/>
        <v>0</v>
      </c>
      <c r="W201" s="72">
        <f t="shared" si="5"/>
        <v>0</v>
      </c>
      <c r="X201" s="72">
        <f t="shared" si="5"/>
        <v>0</v>
      </c>
      <c r="Y201" s="72">
        <f t="shared" si="5"/>
        <v>0</v>
      </c>
      <c r="Z201" s="72">
        <f t="shared" si="5"/>
        <v>0</v>
      </c>
      <c r="AA201" s="72">
        <f t="shared" si="5"/>
        <v>0</v>
      </c>
      <c r="AB201" s="72">
        <f t="shared" si="5"/>
        <v>0</v>
      </c>
      <c r="AC201" s="72">
        <f t="shared" si="5"/>
        <v>0</v>
      </c>
      <c r="AD201" s="72">
        <f t="shared" si="5"/>
        <v>0</v>
      </c>
      <c r="AE201" s="18">
        <f t="shared" si="2"/>
        <v>17</v>
      </c>
      <c r="AF201" s="18">
        <f t="shared" si="3"/>
        <v>2.4637681159420291E-2</v>
      </c>
      <c r="AG201">
        <v>690</v>
      </c>
    </row>
    <row r="202" spans="1:33" ht="12.75">
      <c r="A202" s="18"/>
      <c r="B202" s="76" t="s">
        <v>29</v>
      </c>
      <c r="C202" s="72">
        <f t="shared" si="5"/>
        <v>0</v>
      </c>
      <c r="D202" s="72">
        <f t="shared" si="5"/>
        <v>0</v>
      </c>
      <c r="E202" s="72">
        <f t="shared" si="5"/>
        <v>0</v>
      </c>
      <c r="F202" s="72">
        <f t="shared" si="5"/>
        <v>0</v>
      </c>
      <c r="G202" s="72">
        <f t="shared" si="5"/>
        <v>0</v>
      </c>
      <c r="H202" s="72">
        <f t="shared" si="5"/>
        <v>0</v>
      </c>
      <c r="I202" s="72">
        <f t="shared" si="5"/>
        <v>0</v>
      </c>
      <c r="J202" s="72">
        <f t="shared" si="5"/>
        <v>0</v>
      </c>
      <c r="K202" s="72">
        <f t="shared" si="5"/>
        <v>0</v>
      </c>
      <c r="L202" s="72">
        <f t="shared" si="5"/>
        <v>0</v>
      </c>
      <c r="M202" s="72">
        <f t="shared" si="5"/>
        <v>0</v>
      </c>
      <c r="N202" s="72">
        <f t="shared" si="5"/>
        <v>0</v>
      </c>
      <c r="O202" s="72">
        <f t="shared" si="5"/>
        <v>0</v>
      </c>
      <c r="P202" s="72">
        <f t="shared" si="5"/>
        <v>0</v>
      </c>
      <c r="Q202" s="72">
        <f t="shared" si="5"/>
        <v>0</v>
      </c>
      <c r="R202" s="72">
        <f t="shared" si="5"/>
        <v>0</v>
      </c>
      <c r="S202" s="72">
        <f t="shared" si="5"/>
        <v>0</v>
      </c>
      <c r="T202" s="72">
        <f t="shared" si="5"/>
        <v>0</v>
      </c>
      <c r="U202" s="72">
        <f t="shared" si="5"/>
        <v>0</v>
      </c>
      <c r="V202" s="72">
        <f t="shared" si="5"/>
        <v>0</v>
      </c>
      <c r="W202" s="72">
        <f t="shared" si="5"/>
        <v>0</v>
      </c>
      <c r="X202" s="72">
        <f t="shared" si="5"/>
        <v>0</v>
      </c>
      <c r="Y202" s="72">
        <f t="shared" si="5"/>
        <v>0</v>
      </c>
      <c r="Z202" s="72">
        <f t="shared" si="5"/>
        <v>0</v>
      </c>
      <c r="AA202" s="72">
        <f t="shared" si="5"/>
        <v>0</v>
      </c>
      <c r="AB202" s="72">
        <f t="shared" si="5"/>
        <v>0</v>
      </c>
      <c r="AC202" s="72">
        <f t="shared" si="5"/>
        <v>0</v>
      </c>
      <c r="AD202" s="72">
        <f t="shared" si="5"/>
        <v>0</v>
      </c>
      <c r="AE202" s="18">
        <f t="shared" si="2"/>
        <v>0</v>
      </c>
      <c r="AF202" s="18">
        <f t="shared" si="3"/>
        <v>0</v>
      </c>
      <c r="AG202">
        <v>690</v>
      </c>
    </row>
    <row r="203" spans="1:33" ht="12.75">
      <c r="A203" s="18"/>
      <c r="B203" s="77" t="s">
        <v>30</v>
      </c>
      <c r="C203" s="72">
        <f t="shared" si="5"/>
        <v>0</v>
      </c>
      <c r="D203" s="72">
        <f t="shared" si="5"/>
        <v>0</v>
      </c>
      <c r="E203" s="72">
        <f t="shared" si="5"/>
        <v>0</v>
      </c>
      <c r="F203" s="72">
        <f t="shared" si="5"/>
        <v>0</v>
      </c>
      <c r="G203" s="72">
        <f t="shared" si="5"/>
        <v>0</v>
      </c>
      <c r="H203" s="72">
        <f t="shared" si="5"/>
        <v>0</v>
      </c>
      <c r="I203" s="72">
        <f t="shared" si="5"/>
        <v>0</v>
      </c>
      <c r="J203" s="72">
        <f t="shared" si="5"/>
        <v>0</v>
      </c>
      <c r="K203" s="72">
        <f t="shared" si="5"/>
        <v>0</v>
      </c>
      <c r="L203" s="72">
        <f t="shared" si="5"/>
        <v>0</v>
      </c>
      <c r="M203" s="72">
        <f t="shared" si="5"/>
        <v>0</v>
      </c>
      <c r="N203" s="72">
        <f t="shared" si="5"/>
        <v>0</v>
      </c>
      <c r="O203" s="72">
        <f t="shared" si="5"/>
        <v>0</v>
      </c>
      <c r="P203" s="72">
        <f t="shared" si="5"/>
        <v>0</v>
      </c>
      <c r="Q203" s="72">
        <f t="shared" si="5"/>
        <v>0</v>
      </c>
      <c r="R203" s="72">
        <f t="shared" si="5"/>
        <v>0</v>
      </c>
      <c r="S203" s="72">
        <f t="shared" si="5"/>
        <v>0</v>
      </c>
      <c r="T203" s="72">
        <f t="shared" si="5"/>
        <v>0</v>
      </c>
      <c r="U203" s="72">
        <f t="shared" si="5"/>
        <v>0</v>
      </c>
      <c r="V203" s="72">
        <f t="shared" si="5"/>
        <v>0</v>
      </c>
      <c r="W203" s="72">
        <f t="shared" si="5"/>
        <v>0</v>
      </c>
      <c r="X203" s="72">
        <f t="shared" si="5"/>
        <v>0</v>
      </c>
      <c r="Y203" s="72">
        <f t="shared" si="5"/>
        <v>0</v>
      </c>
      <c r="Z203" s="72">
        <f t="shared" si="5"/>
        <v>0</v>
      </c>
      <c r="AA203" s="72">
        <f t="shared" si="5"/>
        <v>0</v>
      </c>
      <c r="AB203" s="72">
        <f t="shared" si="5"/>
        <v>0</v>
      </c>
      <c r="AC203" s="72">
        <f t="shared" si="5"/>
        <v>0</v>
      </c>
      <c r="AD203" s="72">
        <f t="shared" si="5"/>
        <v>0</v>
      </c>
      <c r="AE203" s="18">
        <f t="shared" si="2"/>
        <v>0</v>
      </c>
      <c r="AF203" s="18">
        <f t="shared" si="3"/>
        <v>0</v>
      </c>
      <c r="AG203">
        <v>690</v>
      </c>
    </row>
    <row r="204" spans="1:33" ht="12.75">
      <c r="A204" s="18"/>
      <c r="B204" s="75" t="s">
        <v>31</v>
      </c>
      <c r="C204" s="72">
        <f t="shared" si="5"/>
        <v>0</v>
      </c>
      <c r="D204" s="72">
        <f t="shared" si="5"/>
        <v>0</v>
      </c>
      <c r="E204" s="72">
        <f t="shared" si="5"/>
        <v>0</v>
      </c>
      <c r="F204" s="72">
        <f t="shared" ref="F204:AE204" si="6">F23+F45+F67+F89+F111+F133+F155+F177</f>
        <v>0</v>
      </c>
      <c r="G204" s="72">
        <f t="shared" si="6"/>
        <v>0</v>
      </c>
      <c r="H204" s="72">
        <f t="shared" si="6"/>
        <v>0</v>
      </c>
      <c r="I204" s="72">
        <f t="shared" si="6"/>
        <v>0</v>
      </c>
      <c r="J204" s="72">
        <f t="shared" si="6"/>
        <v>0</v>
      </c>
      <c r="K204" s="72">
        <f t="shared" si="6"/>
        <v>0</v>
      </c>
      <c r="L204" s="72">
        <f t="shared" si="6"/>
        <v>0</v>
      </c>
      <c r="M204" s="72">
        <f t="shared" si="6"/>
        <v>0</v>
      </c>
      <c r="N204" s="72">
        <f t="shared" si="6"/>
        <v>0</v>
      </c>
      <c r="O204" s="72">
        <f t="shared" si="6"/>
        <v>0</v>
      </c>
      <c r="P204" s="72">
        <f t="shared" si="6"/>
        <v>0</v>
      </c>
      <c r="Q204" s="72">
        <f t="shared" si="6"/>
        <v>0</v>
      </c>
      <c r="R204" s="72">
        <f t="shared" si="6"/>
        <v>0</v>
      </c>
      <c r="S204" s="72">
        <f t="shared" si="6"/>
        <v>0</v>
      </c>
      <c r="T204" s="72">
        <f t="shared" si="6"/>
        <v>0</v>
      </c>
      <c r="U204" s="72">
        <f t="shared" si="6"/>
        <v>0</v>
      </c>
      <c r="V204" s="72">
        <f t="shared" si="6"/>
        <v>0</v>
      </c>
      <c r="W204" s="72">
        <f t="shared" si="6"/>
        <v>0</v>
      </c>
      <c r="X204" s="72">
        <f t="shared" si="6"/>
        <v>0</v>
      </c>
      <c r="Y204" s="72">
        <f t="shared" si="6"/>
        <v>0</v>
      </c>
      <c r="Z204" s="72">
        <f t="shared" si="6"/>
        <v>0</v>
      </c>
      <c r="AA204" s="72">
        <f t="shared" si="6"/>
        <v>0</v>
      </c>
      <c r="AB204" s="72">
        <f t="shared" si="6"/>
        <v>0</v>
      </c>
      <c r="AC204" s="72">
        <f t="shared" si="6"/>
        <v>0</v>
      </c>
      <c r="AD204" s="72">
        <f t="shared" si="6"/>
        <v>0</v>
      </c>
      <c r="AE204" s="18">
        <f t="shared" si="2"/>
        <v>0</v>
      </c>
      <c r="AF204" s="18">
        <f t="shared" si="3"/>
        <v>0</v>
      </c>
      <c r="AG204">
        <v>690</v>
      </c>
    </row>
    <row r="205" spans="1:33" ht="12.75">
      <c r="A205" s="18"/>
      <c r="B205" s="74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3">
        <f>SUM(AE184:AE204)</f>
        <v>690</v>
      </c>
    </row>
    <row r="206" spans="1:33" ht="12.75">
      <c r="A206" s="18"/>
    </row>
    <row r="207" spans="1:33" ht="12.75">
      <c r="A207" s="18"/>
    </row>
    <row r="208" spans="1:33" ht="12.75">
      <c r="A208" s="18"/>
    </row>
    <row r="209" spans="1:1" ht="12.75">
      <c r="A209" s="18"/>
    </row>
    <row r="210" spans="1:1" ht="12.75">
      <c r="A210" s="18"/>
    </row>
    <row r="211" spans="1:1" ht="12.75">
      <c r="A211" s="18"/>
    </row>
    <row r="212" spans="1:1" ht="12.75">
      <c r="A212" s="18"/>
    </row>
    <row r="213" spans="1:1" ht="12.75">
      <c r="A213" s="18"/>
    </row>
    <row r="214" spans="1:1" ht="12.75">
      <c r="A214" s="18"/>
    </row>
    <row r="215" spans="1:1" ht="12.75">
      <c r="A215" s="18"/>
    </row>
    <row r="216" spans="1:1" ht="12.75">
      <c r="A216" s="18"/>
    </row>
    <row r="217" spans="1:1" ht="12.75">
      <c r="A217" s="18"/>
    </row>
    <row r="218" spans="1:1" ht="12.75">
      <c r="A218" s="18"/>
    </row>
    <row r="219" spans="1:1" ht="12.75">
      <c r="A219" s="18"/>
    </row>
    <row r="220" spans="1:1" ht="12.75">
      <c r="A220" s="18"/>
    </row>
    <row r="221" spans="1:1" ht="12.75">
      <c r="A221" s="18"/>
    </row>
    <row r="222" spans="1:1" ht="12.75">
      <c r="A222" s="18"/>
    </row>
    <row r="223" spans="1:1" ht="12.75">
      <c r="A223" s="18"/>
    </row>
    <row r="224" spans="1:1" ht="12.75">
      <c r="A224" s="18"/>
    </row>
    <row r="225" spans="1:1" ht="12.75">
      <c r="A225" s="18"/>
    </row>
    <row r="226" spans="1:1" ht="12.75">
      <c r="A226" s="18"/>
    </row>
    <row r="227" spans="1:1" ht="12.75">
      <c r="A227" s="18"/>
    </row>
    <row r="228" spans="1:1" ht="12.75">
      <c r="A228" s="18"/>
    </row>
    <row r="229" spans="1:1" ht="12.75">
      <c r="A229" s="18"/>
    </row>
    <row r="230" spans="1:1" ht="12.75">
      <c r="A230" s="18"/>
    </row>
    <row r="231" spans="1:1" ht="12.75">
      <c r="A231" s="18"/>
    </row>
    <row r="232" spans="1:1" ht="12.75">
      <c r="A232" s="18"/>
    </row>
    <row r="233" spans="1:1" ht="12.75">
      <c r="A233" s="18"/>
    </row>
    <row r="234" spans="1:1" ht="12.75">
      <c r="A234" s="18"/>
    </row>
    <row r="235" spans="1:1" ht="12.75">
      <c r="A235" s="18"/>
    </row>
    <row r="236" spans="1:1" ht="12.75">
      <c r="A236" s="18"/>
    </row>
    <row r="237" spans="1:1" ht="12.75">
      <c r="A237" s="18"/>
    </row>
    <row r="238" spans="1:1" ht="12.75">
      <c r="A238" s="18"/>
    </row>
    <row r="239" spans="1:1" ht="12.75">
      <c r="A239" s="18"/>
    </row>
    <row r="240" spans="1:1" ht="12.75">
      <c r="A240" s="18"/>
    </row>
    <row r="241" spans="1:1" ht="12.75">
      <c r="A241" s="18"/>
    </row>
    <row r="242" spans="1:1" ht="12.75">
      <c r="A242" s="18"/>
    </row>
    <row r="243" spans="1:1" ht="12.75">
      <c r="A243" s="18"/>
    </row>
    <row r="244" spans="1:1" ht="12.75">
      <c r="A244" s="18"/>
    </row>
    <row r="245" spans="1:1" ht="12.75">
      <c r="A245" s="18"/>
    </row>
    <row r="246" spans="1:1" ht="12.75">
      <c r="A246" s="18"/>
    </row>
    <row r="247" spans="1:1" ht="12.75">
      <c r="A247" s="18"/>
    </row>
    <row r="248" spans="1:1" ht="12.75">
      <c r="A248" s="18"/>
    </row>
    <row r="249" spans="1:1" ht="12.75">
      <c r="A249" s="18"/>
    </row>
    <row r="250" spans="1:1" ht="12.75">
      <c r="A250" s="18"/>
    </row>
    <row r="251" spans="1:1" ht="12.75">
      <c r="A251" s="18"/>
    </row>
    <row r="252" spans="1:1" ht="12.75">
      <c r="A252" s="18"/>
    </row>
    <row r="253" spans="1:1" ht="12.75">
      <c r="A253" s="18"/>
    </row>
    <row r="254" spans="1:1" ht="12.75">
      <c r="A254" s="18"/>
    </row>
    <row r="255" spans="1:1" ht="12.75">
      <c r="A255" s="18"/>
    </row>
    <row r="256" spans="1:1" ht="12.75">
      <c r="A256" s="18"/>
    </row>
    <row r="257" spans="1:1" ht="12.75">
      <c r="A257" s="18"/>
    </row>
    <row r="258" spans="1:1" ht="12.75">
      <c r="A258" s="18"/>
    </row>
    <row r="259" spans="1:1" ht="12.75">
      <c r="A259" s="18"/>
    </row>
    <row r="260" spans="1:1" ht="12.75">
      <c r="A260" s="18"/>
    </row>
    <row r="261" spans="1:1" ht="12.75">
      <c r="A261" s="18"/>
    </row>
    <row r="262" spans="1:1" ht="12.75">
      <c r="A262" s="18"/>
    </row>
    <row r="263" spans="1:1" ht="12.75">
      <c r="A263" s="18"/>
    </row>
    <row r="264" spans="1:1" ht="12.75">
      <c r="A264" s="18"/>
    </row>
    <row r="265" spans="1:1" ht="12.75">
      <c r="A265" s="18"/>
    </row>
    <row r="266" spans="1:1" ht="12.75">
      <c r="A266" s="18"/>
    </row>
    <row r="267" spans="1:1" ht="12.75">
      <c r="A267" s="18"/>
    </row>
    <row r="268" spans="1:1" ht="12.75">
      <c r="A268" s="18"/>
    </row>
    <row r="269" spans="1:1" ht="12.75">
      <c r="A269" s="18"/>
    </row>
    <row r="270" spans="1:1" ht="12.75">
      <c r="A270" s="18"/>
    </row>
    <row r="271" spans="1:1" ht="12.75">
      <c r="A271" s="18"/>
    </row>
    <row r="272" spans="1:1" ht="12.75">
      <c r="A272" s="18"/>
    </row>
    <row r="273" spans="1:1" ht="12.75">
      <c r="A273" s="18"/>
    </row>
    <row r="274" spans="1:1" ht="12.75">
      <c r="A274" s="18"/>
    </row>
    <row r="275" spans="1:1" ht="12.75">
      <c r="A275" s="18"/>
    </row>
    <row r="276" spans="1:1" ht="12.75">
      <c r="A276" s="18"/>
    </row>
    <row r="277" spans="1:1" ht="12.75">
      <c r="A277" s="18"/>
    </row>
    <row r="278" spans="1:1" ht="12.75">
      <c r="A278" s="18"/>
    </row>
    <row r="279" spans="1:1" ht="12.75">
      <c r="A279" s="18"/>
    </row>
    <row r="280" spans="1:1" ht="12.75">
      <c r="A280" s="18"/>
    </row>
    <row r="281" spans="1:1" ht="12.75">
      <c r="A281" s="18"/>
    </row>
    <row r="282" spans="1:1" ht="12.75">
      <c r="A282" s="18"/>
    </row>
    <row r="283" spans="1:1" ht="12.75">
      <c r="A283" s="18"/>
    </row>
    <row r="284" spans="1:1" ht="12.75">
      <c r="A284" s="18"/>
    </row>
    <row r="285" spans="1:1" ht="12.75">
      <c r="A285" s="18"/>
    </row>
    <row r="286" spans="1:1" ht="12.75">
      <c r="A286" s="18"/>
    </row>
    <row r="287" spans="1:1" ht="12.75">
      <c r="A287" s="18"/>
    </row>
    <row r="288" spans="1:1" ht="12.75">
      <c r="A288" s="18"/>
    </row>
    <row r="289" spans="1:1" ht="12.75">
      <c r="A289" s="18"/>
    </row>
    <row r="290" spans="1:1" ht="12.75">
      <c r="A290" s="18"/>
    </row>
    <row r="291" spans="1:1" ht="12.75">
      <c r="A291" s="18"/>
    </row>
    <row r="292" spans="1:1" ht="12.75">
      <c r="A292" s="18"/>
    </row>
    <row r="293" spans="1:1" ht="12.75">
      <c r="A293" s="18"/>
    </row>
    <row r="294" spans="1:1" ht="12.75">
      <c r="A294" s="18"/>
    </row>
    <row r="295" spans="1:1" ht="12.75">
      <c r="A295" s="18"/>
    </row>
    <row r="296" spans="1:1" ht="12.75">
      <c r="A296" s="18"/>
    </row>
    <row r="297" spans="1:1" ht="12.75">
      <c r="A297" s="18"/>
    </row>
    <row r="298" spans="1:1" ht="12.75">
      <c r="A298" s="18"/>
    </row>
    <row r="299" spans="1:1" ht="12.75">
      <c r="A299" s="18"/>
    </row>
    <row r="300" spans="1:1" ht="12.75">
      <c r="A300" s="18"/>
    </row>
    <row r="301" spans="1:1" ht="12.75">
      <c r="A301" s="18"/>
    </row>
    <row r="302" spans="1:1" ht="12.75">
      <c r="A302" s="18"/>
    </row>
    <row r="303" spans="1:1" ht="12.75">
      <c r="A303" s="18"/>
    </row>
    <row r="304" spans="1:1" ht="12.75">
      <c r="A304" s="18"/>
    </row>
    <row r="305" spans="1:1" ht="12.75">
      <c r="A305" s="18"/>
    </row>
    <row r="306" spans="1:1" ht="12.75">
      <c r="A306" s="18"/>
    </row>
    <row r="307" spans="1:1" ht="12.75">
      <c r="A307" s="18"/>
    </row>
    <row r="308" spans="1:1" ht="12.75">
      <c r="A308" s="18"/>
    </row>
    <row r="309" spans="1:1" ht="12.75">
      <c r="A309" s="18"/>
    </row>
    <row r="310" spans="1:1" ht="12.75">
      <c r="A310" s="18"/>
    </row>
    <row r="311" spans="1:1" ht="12.75">
      <c r="A311" s="18"/>
    </row>
    <row r="312" spans="1:1" ht="12.75">
      <c r="A312" s="18"/>
    </row>
    <row r="313" spans="1:1" ht="12.75">
      <c r="A313" s="18"/>
    </row>
    <row r="314" spans="1:1" ht="12.75">
      <c r="A314" s="18"/>
    </row>
    <row r="315" spans="1:1" ht="12.75">
      <c r="A315" s="18"/>
    </row>
    <row r="316" spans="1:1" ht="12.75">
      <c r="A316" s="18"/>
    </row>
    <row r="317" spans="1:1" ht="12.75">
      <c r="A317" s="18"/>
    </row>
    <row r="318" spans="1:1" ht="12.75">
      <c r="A318" s="18"/>
    </row>
    <row r="319" spans="1:1" ht="12.75">
      <c r="A319" s="18"/>
    </row>
    <row r="320" spans="1:1" ht="12.75">
      <c r="A320" s="18"/>
    </row>
    <row r="321" spans="1:1" ht="12.75">
      <c r="A321" s="18"/>
    </row>
    <row r="322" spans="1:1" ht="12.75">
      <c r="A322" s="18"/>
    </row>
    <row r="323" spans="1:1" ht="12.75">
      <c r="A323" s="18"/>
    </row>
    <row r="324" spans="1:1" ht="12.75">
      <c r="A324" s="18"/>
    </row>
    <row r="325" spans="1:1" ht="12.75">
      <c r="A325" s="18"/>
    </row>
    <row r="326" spans="1:1" ht="12.75">
      <c r="A326" s="18"/>
    </row>
    <row r="327" spans="1:1" ht="12.75">
      <c r="A327" s="18"/>
    </row>
    <row r="328" spans="1:1" ht="12.75">
      <c r="A328" s="18"/>
    </row>
    <row r="329" spans="1:1" ht="12.75">
      <c r="A329" s="18"/>
    </row>
    <row r="330" spans="1:1" ht="12.75">
      <c r="A330" s="18"/>
    </row>
    <row r="331" spans="1:1" ht="12.75">
      <c r="A331" s="18"/>
    </row>
    <row r="332" spans="1:1" ht="12.75">
      <c r="A332" s="18"/>
    </row>
    <row r="333" spans="1:1" ht="12.75">
      <c r="A333" s="18"/>
    </row>
    <row r="334" spans="1:1" ht="12.75">
      <c r="A334" s="18"/>
    </row>
    <row r="335" spans="1:1" ht="12.75">
      <c r="A335" s="18"/>
    </row>
    <row r="336" spans="1:1" ht="12.75">
      <c r="A336" s="18"/>
    </row>
    <row r="337" spans="1:1" ht="12.75">
      <c r="A337" s="18"/>
    </row>
    <row r="338" spans="1:1" ht="12.75">
      <c r="A338" s="18"/>
    </row>
    <row r="339" spans="1:1" ht="12.75">
      <c r="A339" s="18"/>
    </row>
    <row r="340" spans="1:1" ht="12.75">
      <c r="A340" s="18"/>
    </row>
    <row r="341" spans="1:1" ht="12.75">
      <c r="A341" s="18"/>
    </row>
    <row r="342" spans="1:1" ht="12.75">
      <c r="A342" s="18"/>
    </row>
    <row r="343" spans="1:1" ht="12.75">
      <c r="A343" s="18"/>
    </row>
    <row r="344" spans="1:1" ht="12.75">
      <c r="A344" s="18"/>
    </row>
    <row r="345" spans="1:1" ht="12.75">
      <c r="A345" s="18"/>
    </row>
    <row r="346" spans="1:1" ht="12.75">
      <c r="A346" s="18"/>
    </row>
    <row r="347" spans="1:1" ht="12.75">
      <c r="A347" s="18"/>
    </row>
    <row r="348" spans="1:1" ht="12.75">
      <c r="A348" s="18"/>
    </row>
    <row r="349" spans="1:1" ht="12.75">
      <c r="A349" s="18"/>
    </row>
    <row r="350" spans="1:1" ht="12.75">
      <c r="A350" s="18"/>
    </row>
    <row r="351" spans="1:1" ht="12.75">
      <c r="A351" s="18"/>
    </row>
    <row r="352" spans="1:1" ht="12.75">
      <c r="A352" s="18"/>
    </row>
    <row r="353" spans="1:1" ht="12.75">
      <c r="A353" s="18"/>
    </row>
    <row r="354" spans="1:1" ht="12.75">
      <c r="A354" s="18"/>
    </row>
    <row r="355" spans="1:1" ht="12.75">
      <c r="A355" s="18"/>
    </row>
    <row r="356" spans="1:1" ht="12.75">
      <c r="A356" s="18"/>
    </row>
    <row r="357" spans="1:1" ht="12.75">
      <c r="A357" s="18"/>
    </row>
    <row r="358" spans="1:1" ht="12.75">
      <c r="A358" s="18"/>
    </row>
    <row r="359" spans="1:1" ht="12.75">
      <c r="A359" s="18"/>
    </row>
    <row r="360" spans="1:1" ht="12.75">
      <c r="A360" s="18"/>
    </row>
    <row r="361" spans="1:1" ht="12.75">
      <c r="A361" s="18"/>
    </row>
    <row r="362" spans="1:1" ht="12.75">
      <c r="A362" s="18"/>
    </row>
    <row r="363" spans="1:1" ht="12.75">
      <c r="A363" s="18"/>
    </row>
    <row r="364" spans="1:1" ht="12.75">
      <c r="A364" s="18"/>
    </row>
    <row r="365" spans="1:1" ht="12.75">
      <c r="A365" s="18"/>
    </row>
    <row r="366" spans="1:1" ht="12.75">
      <c r="A366" s="18"/>
    </row>
    <row r="367" spans="1:1" ht="12.75">
      <c r="A367" s="18"/>
    </row>
    <row r="368" spans="1:1" ht="12.75">
      <c r="A368" s="18"/>
    </row>
    <row r="369" spans="1:1" ht="12.75">
      <c r="A369" s="18"/>
    </row>
    <row r="370" spans="1:1" ht="12.75">
      <c r="A370" s="18"/>
    </row>
    <row r="371" spans="1:1" ht="12.75">
      <c r="A371" s="18"/>
    </row>
    <row r="372" spans="1:1" ht="12.75">
      <c r="A372" s="18"/>
    </row>
    <row r="373" spans="1:1" ht="12.75">
      <c r="A373" s="18"/>
    </row>
    <row r="374" spans="1:1" ht="12.75">
      <c r="A374" s="18"/>
    </row>
    <row r="375" spans="1:1" ht="12.75">
      <c r="A375" s="18"/>
    </row>
    <row r="376" spans="1:1" ht="12.75">
      <c r="A376" s="18"/>
    </row>
    <row r="377" spans="1:1" ht="12.75">
      <c r="A377" s="18"/>
    </row>
    <row r="378" spans="1:1" ht="12.75">
      <c r="A378" s="18"/>
    </row>
    <row r="379" spans="1:1" ht="12.75">
      <c r="A379" s="18"/>
    </row>
    <row r="380" spans="1:1" ht="12.75">
      <c r="A380" s="18"/>
    </row>
    <row r="381" spans="1:1" ht="12.75">
      <c r="A381" s="18"/>
    </row>
    <row r="382" spans="1:1" ht="12.75">
      <c r="A382" s="18"/>
    </row>
    <row r="383" spans="1:1" ht="12.75">
      <c r="A383" s="18"/>
    </row>
    <row r="384" spans="1:1" ht="12.75">
      <c r="A384" s="18"/>
    </row>
    <row r="385" spans="1:1" ht="12.75">
      <c r="A385" s="18"/>
    </row>
    <row r="386" spans="1:1" ht="12.75">
      <c r="A386" s="18"/>
    </row>
    <row r="387" spans="1:1" ht="12.75">
      <c r="A387" s="18"/>
    </row>
    <row r="388" spans="1:1" ht="12.75">
      <c r="A388" s="18"/>
    </row>
    <row r="389" spans="1:1" ht="12.75">
      <c r="A389" s="18"/>
    </row>
    <row r="390" spans="1:1" ht="12.75">
      <c r="A390" s="18"/>
    </row>
    <row r="391" spans="1:1" ht="12.75">
      <c r="A391" s="18"/>
    </row>
    <row r="392" spans="1:1" ht="12.75">
      <c r="A392" s="18"/>
    </row>
    <row r="393" spans="1:1" ht="12.75">
      <c r="A393" s="18"/>
    </row>
    <row r="394" spans="1:1" ht="12.75">
      <c r="A394" s="18"/>
    </row>
    <row r="395" spans="1:1" ht="12.75">
      <c r="A395" s="18"/>
    </row>
    <row r="396" spans="1:1" ht="12.75">
      <c r="A396" s="18"/>
    </row>
    <row r="397" spans="1:1" ht="12.75">
      <c r="A397" s="18"/>
    </row>
    <row r="398" spans="1:1" ht="12.75">
      <c r="A398" s="18"/>
    </row>
    <row r="399" spans="1:1" ht="12.75">
      <c r="A399" s="18"/>
    </row>
    <row r="400" spans="1:1" ht="12.75">
      <c r="A400" s="18"/>
    </row>
    <row r="401" spans="1:1" ht="12.75">
      <c r="A401" s="18"/>
    </row>
    <row r="402" spans="1:1" ht="12.75">
      <c r="A402" s="18"/>
    </row>
    <row r="403" spans="1:1" ht="12.75">
      <c r="A403" s="18"/>
    </row>
    <row r="404" spans="1:1" ht="12.75">
      <c r="A404" s="18"/>
    </row>
    <row r="405" spans="1:1" ht="12.75">
      <c r="A405" s="18"/>
    </row>
    <row r="406" spans="1:1" ht="12.75">
      <c r="A406" s="18"/>
    </row>
    <row r="407" spans="1:1" ht="12.75">
      <c r="A407" s="18"/>
    </row>
    <row r="408" spans="1:1" ht="12.75">
      <c r="A408" s="18"/>
    </row>
    <row r="409" spans="1:1" ht="12.75">
      <c r="A409" s="18"/>
    </row>
    <row r="410" spans="1:1" ht="12.75">
      <c r="A410" s="18"/>
    </row>
    <row r="411" spans="1:1" ht="12.75">
      <c r="A411" s="18"/>
    </row>
    <row r="412" spans="1:1" ht="12.75">
      <c r="A412" s="18"/>
    </row>
    <row r="413" spans="1:1" ht="12.75">
      <c r="A413" s="18"/>
    </row>
    <row r="414" spans="1:1" ht="12.75">
      <c r="A414" s="18"/>
    </row>
    <row r="415" spans="1:1" ht="12.75">
      <c r="A415" s="18"/>
    </row>
    <row r="416" spans="1:1" ht="12.75">
      <c r="A416" s="18"/>
    </row>
    <row r="417" spans="1:1" ht="12.75">
      <c r="A417" s="18"/>
    </row>
    <row r="418" spans="1:1" ht="12.75">
      <c r="A418" s="18"/>
    </row>
    <row r="419" spans="1:1" ht="12.75">
      <c r="A419" s="18"/>
    </row>
    <row r="420" spans="1:1" ht="12.75">
      <c r="A420" s="18"/>
    </row>
    <row r="421" spans="1:1" ht="12.75">
      <c r="A421" s="18"/>
    </row>
    <row r="422" spans="1:1" ht="12.75">
      <c r="A422" s="18"/>
    </row>
    <row r="423" spans="1:1" ht="12.75">
      <c r="A423" s="18"/>
    </row>
    <row r="424" spans="1:1" ht="12.75">
      <c r="A424" s="18"/>
    </row>
    <row r="425" spans="1:1" ht="12.75">
      <c r="A425" s="18"/>
    </row>
    <row r="426" spans="1:1" ht="12.75">
      <c r="A426" s="18"/>
    </row>
    <row r="427" spans="1:1" ht="12.75">
      <c r="A427" s="18"/>
    </row>
    <row r="428" spans="1:1" ht="12.75">
      <c r="A428" s="18"/>
    </row>
    <row r="429" spans="1:1" ht="12.75">
      <c r="A429" s="18"/>
    </row>
    <row r="430" spans="1:1" ht="12.75">
      <c r="A430" s="18"/>
    </row>
    <row r="431" spans="1:1" ht="12.75">
      <c r="A431" s="18"/>
    </row>
    <row r="432" spans="1:1" ht="12.75">
      <c r="A432" s="18"/>
    </row>
    <row r="433" spans="1:1" ht="12.75">
      <c r="A433" s="18"/>
    </row>
    <row r="434" spans="1:1" ht="12.75">
      <c r="A434" s="18"/>
    </row>
    <row r="435" spans="1:1" ht="12.75">
      <c r="A435" s="18"/>
    </row>
    <row r="436" spans="1:1" ht="12.75">
      <c r="A436" s="18"/>
    </row>
    <row r="437" spans="1:1" ht="12.75">
      <c r="A437" s="18"/>
    </row>
    <row r="438" spans="1:1" ht="12.75">
      <c r="A438" s="18"/>
    </row>
    <row r="439" spans="1:1" ht="12.75">
      <c r="A439" s="18"/>
    </row>
    <row r="440" spans="1:1" ht="12.75">
      <c r="A440" s="18"/>
    </row>
    <row r="441" spans="1:1" ht="12.75">
      <c r="A441" s="18"/>
    </row>
    <row r="442" spans="1:1" ht="12.75">
      <c r="A442" s="18"/>
    </row>
    <row r="443" spans="1:1" ht="12.75">
      <c r="A443" s="18"/>
    </row>
    <row r="444" spans="1:1" ht="12.75">
      <c r="A444" s="18"/>
    </row>
    <row r="445" spans="1:1" ht="12.75">
      <c r="A445" s="18"/>
    </row>
    <row r="446" spans="1:1" ht="12.75">
      <c r="A446" s="18"/>
    </row>
    <row r="447" spans="1:1" ht="12.75">
      <c r="A447" s="18"/>
    </row>
    <row r="448" spans="1:1" ht="12.75">
      <c r="A448" s="18"/>
    </row>
    <row r="449" spans="1:1" ht="12.75">
      <c r="A449" s="18"/>
    </row>
    <row r="450" spans="1:1" ht="12.75">
      <c r="A450" s="18"/>
    </row>
    <row r="451" spans="1:1" ht="12.75">
      <c r="A451" s="18"/>
    </row>
    <row r="452" spans="1:1" ht="12.75">
      <c r="A452" s="18"/>
    </row>
    <row r="453" spans="1:1" ht="12.75">
      <c r="A453" s="18"/>
    </row>
    <row r="454" spans="1:1" ht="12.75">
      <c r="A454" s="18"/>
    </row>
    <row r="455" spans="1:1" ht="12.75">
      <c r="A455" s="18"/>
    </row>
    <row r="456" spans="1:1" ht="12.75">
      <c r="A456" s="18"/>
    </row>
    <row r="457" spans="1:1" ht="12.75">
      <c r="A457" s="18"/>
    </row>
    <row r="458" spans="1:1" ht="12.75">
      <c r="A458" s="18"/>
    </row>
    <row r="459" spans="1:1" ht="12.75">
      <c r="A459" s="18"/>
    </row>
    <row r="460" spans="1:1" ht="12.75">
      <c r="A460" s="18"/>
    </row>
    <row r="461" spans="1:1" ht="12.75">
      <c r="A461" s="18"/>
    </row>
    <row r="462" spans="1:1" ht="12.75">
      <c r="A462" s="18"/>
    </row>
    <row r="463" spans="1:1" ht="12.75">
      <c r="A463" s="18"/>
    </row>
    <row r="464" spans="1:1" ht="12.75">
      <c r="A464" s="18"/>
    </row>
    <row r="465" spans="1:1" ht="12.75">
      <c r="A465" s="18"/>
    </row>
    <row r="466" spans="1:1" ht="12.75">
      <c r="A466" s="18"/>
    </row>
    <row r="467" spans="1:1" ht="12.75">
      <c r="A467" s="18"/>
    </row>
    <row r="468" spans="1:1" ht="12.75">
      <c r="A468" s="18"/>
    </row>
    <row r="469" spans="1:1" ht="12.75">
      <c r="A469" s="18"/>
    </row>
    <row r="470" spans="1:1" ht="12.75">
      <c r="A470" s="18"/>
    </row>
    <row r="471" spans="1:1" ht="12.75">
      <c r="A471" s="18"/>
    </row>
    <row r="472" spans="1:1" ht="12.75">
      <c r="A472" s="18"/>
    </row>
    <row r="473" spans="1:1" ht="12.75">
      <c r="A473" s="18"/>
    </row>
    <row r="474" spans="1:1" ht="12.75">
      <c r="A474" s="18"/>
    </row>
    <row r="475" spans="1:1" ht="12.75">
      <c r="A475" s="18"/>
    </row>
    <row r="476" spans="1:1" ht="12.75">
      <c r="A476" s="18"/>
    </row>
    <row r="477" spans="1:1" ht="12.75">
      <c r="A477" s="18"/>
    </row>
    <row r="478" spans="1:1" ht="12.75">
      <c r="A478" s="18"/>
    </row>
    <row r="479" spans="1:1" ht="12.75">
      <c r="A479" s="18"/>
    </row>
    <row r="480" spans="1:1" ht="12.75">
      <c r="A480" s="18"/>
    </row>
    <row r="481" spans="1:1" ht="12.75">
      <c r="A481" s="18"/>
    </row>
    <row r="482" spans="1:1" ht="12.75">
      <c r="A482" s="18"/>
    </row>
    <row r="483" spans="1:1" ht="12.75">
      <c r="A483" s="18"/>
    </row>
    <row r="484" spans="1:1" ht="12.75">
      <c r="A484" s="18"/>
    </row>
    <row r="485" spans="1:1" ht="12.75">
      <c r="A485" s="18"/>
    </row>
    <row r="486" spans="1:1" ht="12.75">
      <c r="A486" s="18"/>
    </row>
    <row r="487" spans="1:1" ht="12.75">
      <c r="A487" s="18"/>
    </row>
    <row r="488" spans="1:1" ht="12.75">
      <c r="A488" s="18"/>
    </row>
    <row r="489" spans="1:1" ht="12.75">
      <c r="A489" s="18"/>
    </row>
    <row r="490" spans="1:1" ht="12.75">
      <c r="A490" s="18"/>
    </row>
    <row r="491" spans="1:1" ht="12.75">
      <c r="A491" s="18"/>
    </row>
    <row r="492" spans="1:1" ht="12.75">
      <c r="A492" s="18"/>
    </row>
    <row r="493" spans="1:1" ht="12.75">
      <c r="A493" s="18"/>
    </row>
    <row r="494" spans="1:1" ht="12.75">
      <c r="A494" s="18"/>
    </row>
    <row r="495" spans="1:1" ht="12.75">
      <c r="A495" s="18"/>
    </row>
    <row r="496" spans="1:1" ht="12.75">
      <c r="A496" s="18"/>
    </row>
    <row r="497" spans="1:1" ht="12.75">
      <c r="A497" s="18"/>
    </row>
    <row r="498" spans="1:1" ht="12.75">
      <c r="A498" s="18"/>
    </row>
    <row r="499" spans="1:1" ht="12.75">
      <c r="A499" s="18"/>
    </row>
    <row r="500" spans="1:1" ht="12.75">
      <c r="A500" s="18"/>
    </row>
    <row r="501" spans="1:1" ht="12.75">
      <c r="A501" s="18"/>
    </row>
    <row r="502" spans="1:1" ht="12.75">
      <c r="A502" s="18"/>
    </row>
    <row r="503" spans="1:1" ht="12.75">
      <c r="A503" s="18"/>
    </row>
    <row r="504" spans="1:1" ht="12.75">
      <c r="A504" s="18"/>
    </row>
    <row r="505" spans="1:1" ht="12.75">
      <c r="A505" s="18"/>
    </row>
    <row r="506" spans="1:1" ht="12.75">
      <c r="A506" s="18"/>
    </row>
    <row r="507" spans="1:1" ht="12.75">
      <c r="A507" s="18"/>
    </row>
    <row r="508" spans="1:1" ht="12.75">
      <c r="A508" s="18"/>
    </row>
    <row r="509" spans="1:1" ht="12.75">
      <c r="A509" s="18"/>
    </row>
    <row r="510" spans="1:1" ht="12.75">
      <c r="A510" s="18"/>
    </row>
    <row r="511" spans="1:1" ht="12.75">
      <c r="A511" s="18"/>
    </row>
    <row r="512" spans="1:1" ht="12.75">
      <c r="A512" s="18"/>
    </row>
    <row r="513" spans="1:1" ht="12.75">
      <c r="A513" s="18"/>
    </row>
    <row r="514" spans="1:1" ht="12.75">
      <c r="A514" s="18"/>
    </row>
    <row r="515" spans="1:1" ht="12.75">
      <c r="A515" s="18"/>
    </row>
    <row r="516" spans="1:1" ht="12.75">
      <c r="A516" s="18"/>
    </row>
    <row r="517" spans="1:1" ht="12.75">
      <c r="A517" s="18"/>
    </row>
    <row r="518" spans="1:1" ht="12.75">
      <c r="A518" s="18"/>
    </row>
    <row r="519" spans="1:1" ht="12.75">
      <c r="A519" s="18"/>
    </row>
    <row r="520" spans="1:1" ht="12.75">
      <c r="A520" s="18"/>
    </row>
    <row r="521" spans="1:1" ht="12.75">
      <c r="A521" s="18"/>
    </row>
    <row r="522" spans="1:1" ht="12.75">
      <c r="A522" s="18"/>
    </row>
    <row r="523" spans="1:1" ht="12.75">
      <c r="A523" s="18"/>
    </row>
    <row r="524" spans="1:1" ht="12.75">
      <c r="A524" s="18"/>
    </row>
    <row r="525" spans="1:1" ht="12.75">
      <c r="A525" s="18"/>
    </row>
    <row r="526" spans="1:1" ht="12.75">
      <c r="A526" s="18"/>
    </row>
    <row r="527" spans="1:1" ht="12.75">
      <c r="A527" s="18"/>
    </row>
    <row r="528" spans="1:1" ht="12.75">
      <c r="A528" s="18"/>
    </row>
    <row r="529" spans="1:1" ht="12.75">
      <c r="A529" s="18"/>
    </row>
    <row r="530" spans="1:1" ht="12.75">
      <c r="A530" s="18"/>
    </row>
    <row r="531" spans="1:1" ht="12.75">
      <c r="A531" s="18"/>
    </row>
    <row r="532" spans="1:1" ht="12.75">
      <c r="A532" s="18"/>
    </row>
    <row r="533" spans="1:1" ht="12.75">
      <c r="A533" s="18"/>
    </row>
    <row r="534" spans="1:1" ht="12.75">
      <c r="A534" s="18"/>
    </row>
    <row r="535" spans="1:1" ht="12.75">
      <c r="A535" s="18"/>
    </row>
    <row r="536" spans="1:1" ht="12.75">
      <c r="A536" s="18"/>
    </row>
    <row r="537" spans="1:1" ht="12.75">
      <c r="A537" s="18"/>
    </row>
    <row r="538" spans="1:1" ht="12.75">
      <c r="A538" s="18"/>
    </row>
    <row r="539" spans="1:1" ht="12.75">
      <c r="A539" s="18"/>
    </row>
    <row r="540" spans="1:1" ht="12.75">
      <c r="A540" s="18"/>
    </row>
    <row r="541" spans="1:1" ht="12.75">
      <c r="A541" s="18"/>
    </row>
    <row r="542" spans="1:1" ht="12.75">
      <c r="A542" s="18"/>
    </row>
    <row r="543" spans="1:1" ht="12.75">
      <c r="A543" s="18"/>
    </row>
    <row r="544" spans="1:1" ht="12.75">
      <c r="A544" s="18"/>
    </row>
    <row r="545" spans="1:1" ht="12.75">
      <c r="A545" s="18"/>
    </row>
    <row r="546" spans="1:1" ht="12.75">
      <c r="A546" s="18"/>
    </row>
    <row r="547" spans="1:1" ht="12.75">
      <c r="A547" s="18"/>
    </row>
    <row r="548" spans="1:1" ht="12.75">
      <c r="A548" s="18"/>
    </row>
    <row r="549" spans="1:1" ht="12.75">
      <c r="A549" s="18"/>
    </row>
    <row r="550" spans="1:1" ht="12.75">
      <c r="A550" s="18"/>
    </row>
    <row r="551" spans="1:1" ht="12.75">
      <c r="A551" s="18"/>
    </row>
    <row r="552" spans="1:1" ht="12.75">
      <c r="A552" s="18"/>
    </row>
    <row r="553" spans="1:1" ht="12.75">
      <c r="A553" s="18"/>
    </row>
    <row r="554" spans="1:1" ht="12.75">
      <c r="A554" s="18"/>
    </row>
    <row r="555" spans="1:1" ht="12.75">
      <c r="A555" s="18"/>
    </row>
    <row r="556" spans="1:1" ht="12.75">
      <c r="A556" s="18"/>
    </row>
    <row r="557" spans="1:1" ht="12.75">
      <c r="A557" s="18"/>
    </row>
    <row r="558" spans="1:1" ht="12.75">
      <c r="A558" s="18"/>
    </row>
    <row r="559" spans="1:1" ht="12.75">
      <c r="A559" s="18"/>
    </row>
    <row r="560" spans="1:1" ht="12.75">
      <c r="A560" s="18"/>
    </row>
    <row r="561" spans="1:1" ht="12.75">
      <c r="A561" s="18"/>
    </row>
    <row r="562" spans="1:1" ht="12.75">
      <c r="A562" s="18"/>
    </row>
    <row r="563" spans="1:1" ht="12.75">
      <c r="A563" s="18"/>
    </row>
    <row r="564" spans="1:1" ht="12.75">
      <c r="A564" s="18"/>
    </row>
    <row r="565" spans="1:1" ht="12.75">
      <c r="A565" s="18"/>
    </row>
    <row r="566" spans="1:1" ht="12.75">
      <c r="A566" s="18"/>
    </row>
    <row r="567" spans="1:1" ht="12.75">
      <c r="A567" s="18"/>
    </row>
    <row r="568" spans="1:1" ht="12.75">
      <c r="A568" s="18"/>
    </row>
    <row r="569" spans="1:1" ht="12.75">
      <c r="A569" s="18"/>
    </row>
    <row r="570" spans="1:1" ht="12.75">
      <c r="A570" s="18"/>
    </row>
    <row r="571" spans="1:1" ht="12.75">
      <c r="A571" s="18"/>
    </row>
    <row r="572" spans="1:1" ht="12.75">
      <c r="A572" s="18"/>
    </row>
    <row r="573" spans="1:1" ht="12.75">
      <c r="A573" s="18"/>
    </row>
    <row r="574" spans="1:1" ht="12.75">
      <c r="A574" s="18"/>
    </row>
    <row r="575" spans="1:1" ht="12.75">
      <c r="A575" s="18"/>
    </row>
    <row r="576" spans="1:1" ht="12.75">
      <c r="A576" s="18"/>
    </row>
    <row r="577" spans="1:1" ht="12.75">
      <c r="A577" s="18"/>
    </row>
    <row r="578" spans="1:1" ht="12.75">
      <c r="A578" s="18"/>
    </row>
    <row r="579" spans="1:1" ht="12.75">
      <c r="A579" s="18"/>
    </row>
    <row r="580" spans="1:1" ht="12.75">
      <c r="A580" s="18"/>
    </row>
    <row r="581" spans="1:1" ht="12.75">
      <c r="A581" s="18"/>
    </row>
    <row r="582" spans="1:1" ht="12.75">
      <c r="A582" s="18"/>
    </row>
    <row r="583" spans="1:1" ht="12.75">
      <c r="A583" s="18"/>
    </row>
    <row r="584" spans="1:1" ht="12.75">
      <c r="A584" s="18"/>
    </row>
    <row r="585" spans="1:1" ht="12.75">
      <c r="A585" s="18"/>
    </row>
    <row r="586" spans="1:1" ht="12.75">
      <c r="A586" s="18"/>
    </row>
    <row r="587" spans="1:1" ht="12.75">
      <c r="A587" s="18"/>
    </row>
    <row r="588" spans="1:1" ht="12.75">
      <c r="A588" s="18"/>
    </row>
    <row r="589" spans="1:1" ht="12.75">
      <c r="A589" s="18"/>
    </row>
    <row r="590" spans="1:1" ht="12.75">
      <c r="A590" s="18"/>
    </row>
    <row r="591" spans="1:1" ht="12.75">
      <c r="A591" s="18"/>
    </row>
    <row r="592" spans="1:1" ht="12.75">
      <c r="A592" s="18"/>
    </row>
    <row r="593" spans="1:1" ht="12.75">
      <c r="A593" s="18"/>
    </row>
    <row r="594" spans="1:1" ht="12.75">
      <c r="A594" s="18"/>
    </row>
    <row r="595" spans="1:1" ht="12.75">
      <c r="A595" s="18"/>
    </row>
    <row r="596" spans="1:1" ht="12.75">
      <c r="A596" s="18"/>
    </row>
    <row r="597" spans="1:1" ht="12.75">
      <c r="A597" s="18"/>
    </row>
    <row r="598" spans="1:1" ht="12.75">
      <c r="A598" s="18"/>
    </row>
    <row r="599" spans="1:1" ht="12.75">
      <c r="A599" s="18"/>
    </row>
    <row r="600" spans="1:1" ht="12.75">
      <c r="A600" s="18"/>
    </row>
    <row r="601" spans="1:1" ht="12.75">
      <c r="A601" s="18"/>
    </row>
    <row r="602" spans="1:1" ht="12.75">
      <c r="A602" s="18"/>
    </row>
    <row r="603" spans="1:1" ht="12.75">
      <c r="A603" s="18"/>
    </row>
    <row r="604" spans="1:1" ht="12.75">
      <c r="A604" s="18"/>
    </row>
    <row r="605" spans="1:1" ht="12.75">
      <c r="A605" s="18"/>
    </row>
    <row r="606" spans="1:1" ht="12.75">
      <c r="A606" s="18"/>
    </row>
    <row r="607" spans="1:1" ht="12.75">
      <c r="A607" s="18"/>
    </row>
    <row r="608" spans="1:1" ht="12.75">
      <c r="A608" s="18"/>
    </row>
    <row r="609" spans="1:1" ht="12.75">
      <c r="A609" s="18"/>
    </row>
    <row r="610" spans="1:1" ht="12.75">
      <c r="A610" s="18"/>
    </row>
    <row r="611" spans="1:1" ht="12.75">
      <c r="A611" s="18"/>
    </row>
    <row r="612" spans="1:1" ht="12.75">
      <c r="A612" s="18"/>
    </row>
    <row r="613" spans="1:1" ht="12.75">
      <c r="A613" s="18"/>
    </row>
    <row r="614" spans="1:1" ht="12.75">
      <c r="A614" s="18"/>
    </row>
    <row r="615" spans="1:1" ht="12.75">
      <c r="A615" s="18"/>
    </row>
    <row r="616" spans="1:1" ht="12.75">
      <c r="A616" s="18"/>
    </row>
    <row r="617" spans="1:1" ht="12.75">
      <c r="A617" s="18"/>
    </row>
    <row r="618" spans="1:1" ht="12.75">
      <c r="A618" s="18"/>
    </row>
    <row r="619" spans="1:1" ht="12.75">
      <c r="A619" s="18"/>
    </row>
    <row r="620" spans="1:1" ht="12.75">
      <c r="A620" s="18"/>
    </row>
    <row r="621" spans="1:1" ht="12.75">
      <c r="A621" s="18"/>
    </row>
    <row r="622" spans="1:1" ht="12.75">
      <c r="A622" s="18"/>
    </row>
    <row r="623" spans="1:1" ht="12.75">
      <c r="A623" s="18"/>
    </row>
    <row r="624" spans="1:1" ht="12.75">
      <c r="A624" s="18"/>
    </row>
    <row r="625" spans="1:1" ht="12.75">
      <c r="A625" s="18"/>
    </row>
    <row r="626" spans="1:1" ht="12.75">
      <c r="A626" s="18"/>
    </row>
    <row r="627" spans="1:1" ht="12.75">
      <c r="A627" s="18"/>
    </row>
    <row r="628" spans="1:1" ht="12.75">
      <c r="A628" s="18"/>
    </row>
    <row r="629" spans="1:1" ht="12.75">
      <c r="A629" s="18"/>
    </row>
    <row r="630" spans="1:1" ht="12.75">
      <c r="A630" s="18"/>
    </row>
    <row r="631" spans="1:1" ht="12.75">
      <c r="A631" s="18"/>
    </row>
    <row r="632" spans="1:1" ht="12.75">
      <c r="A632" s="18"/>
    </row>
    <row r="633" spans="1:1" ht="12.75">
      <c r="A633" s="18"/>
    </row>
    <row r="634" spans="1:1" ht="12.75">
      <c r="A634" s="18"/>
    </row>
    <row r="635" spans="1:1" ht="12.75">
      <c r="A635" s="18"/>
    </row>
    <row r="636" spans="1:1" ht="12.75">
      <c r="A636" s="18"/>
    </row>
    <row r="637" spans="1:1" ht="12.75">
      <c r="A637" s="18"/>
    </row>
    <row r="638" spans="1:1" ht="12.75">
      <c r="A638" s="18"/>
    </row>
    <row r="639" spans="1:1" ht="12.75">
      <c r="A639" s="18"/>
    </row>
    <row r="640" spans="1:1" ht="12.75">
      <c r="A640" s="18"/>
    </row>
    <row r="641" spans="1:1" ht="12.75">
      <c r="A641" s="18"/>
    </row>
    <row r="642" spans="1:1" ht="12.75">
      <c r="A642" s="18"/>
    </row>
    <row r="643" spans="1:1" ht="12.75">
      <c r="A643" s="18"/>
    </row>
    <row r="644" spans="1:1" ht="12.75">
      <c r="A644" s="18"/>
    </row>
    <row r="645" spans="1:1" ht="12.75">
      <c r="A645" s="18"/>
    </row>
    <row r="646" spans="1:1" ht="12.75">
      <c r="A646" s="18"/>
    </row>
    <row r="647" spans="1:1" ht="12.75">
      <c r="A647" s="18"/>
    </row>
    <row r="648" spans="1:1" ht="12.75">
      <c r="A648" s="18"/>
    </row>
    <row r="649" spans="1:1" ht="12.75">
      <c r="A649" s="18"/>
    </row>
    <row r="650" spans="1:1" ht="12.75">
      <c r="A650" s="18"/>
    </row>
    <row r="651" spans="1:1" ht="12.75">
      <c r="A651" s="18"/>
    </row>
    <row r="652" spans="1:1" ht="12.75">
      <c r="A652" s="18"/>
    </row>
    <row r="653" spans="1:1" ht="12.75">
      <c r="A653" s="18"/>
    </row>
    <row r="654" spans="1:1" ht="12.75">
      <c r="A654" s="18"/>
    </row>
    <row r="655" spans="1:1" ht="12.75">
      <c r="A655" s="18"/>
    </row>
    <row r="656" spans="1:1" ht="12.75">
      <c r="A656" s="18"/>
    </row>
    <row r="657" spans="1:1" ht="12.75">
      <c r="A657" s="18"/>
    </row>
    <row r="658" spans="1:1" ht="12.75">
      <c r="A658" s="18"/>
    </row>
    <row r="659" spans="1:1" ht="12.75">
      <c r="A659" s="18"/>
    </row>
    <row r="660" spans="1:1" ht="12.75">
      <c r="A660" s="18"/>
    </row>
    <row r="661" spans="1:1" ht="12.75">
      <c r="A661" s="18"/>
    </row>
    <row r="662" spans="1:1" ht="12.75">
      <c r="A662" s="18"/>
    </row>
    <row r="663" spans="1:1" ht="12.75">
      <c r="A663" s="18"/>
    </row>
    <row r="664" spans="1:1" ht="12.75">
      <c r="A664" s="18"/>
    </row>
    <row r="665" spans="1:1" ht="12.75">
      <c r="A665" s="18"/>
    </row>
    <row r="666" spans="1:1" ht="12.75">
      <c r="A666" s="18"/>
    </row>
    <row r="667" spans="1:1" ht="12.75">
      <c r="A667" s="18"/>
    </row>
    <row r="668" spans="1:1" ht="12.75">
      <c r="A668" s="18"/>
    </row>
    <row r="669" spans="1:1" ht="12.75">
      <c r="A669" s="18"/>
    </row>
    <row r="670" spans="1:1" ht="12.75">
      <c r="A670" s="18"/>
    </row>
    <row r="671" spans="1:1" ht="12.75">
      <c r="A671" s="18"/>
    </row>
    <row r="672" spans="1:1" ht="12.75">
      <c r="A672" s="18"/>
    </row>
    <row r="673" spans="1:1" ht="12.75">
      <c r="A673" s="18"/>
    </row>
    <row r="674" spans="1:1" ht="12.75">
      <c r="A674" s="18"/>
    </row>
    <row r="675" spans="1:1" ht="12.75">
      <c r="A675" s="18"/>
    </row>
    <row r="676" spans="1:1" ht="12.75">
      <c r="A676" s="18"/>
    </row>
    <row r="677" spans="1:1" ht="12.75">
      <c r="A677" s="18"/>
    </row>
    <row r="678" spans="1:1" ht="12.75">
      <c r="A678" s="18"/>
    </row>
    <row r="679" spans="1:1" ht="12.75">
      <c r="A679" s="18"/>
    </row>
    <row r="680" spans="1:1" ht="12.75">
      <c r="A680" s="18"/>
    </row>
    <row r="681" spans="1:1" ht="12.75">
      <c r="A681" s="18"/>
    </row>
    <row r="682" spans="1:1" ht="12.75">
      <c r="A682" s="18"/>
    </row>
    <row r="683" spans="1:1" ht="12.75">
      <c r="A683" s="18"/>
    </row>
    <row r="684" spans="1:1" ht="12.75">
      <c r="A684" s="18"/>
    </row>
    <row r="685" spans="1:1" ht="12.75">
      <c r="A685" s="18"/>
    </row>
    <row r="686" spans="1:1" ht="12.75">
      <c r="A686" s="18"/>
    </row>
    <row r="687" spans="1:1" ht="12.75">
      <c r="A687" s="18"/>
    </row>
    <row r="688" spans="1:1" ht="12.75">
      <c r="A688" s="18"/>
    </row>
    <row r="689" spans="1:1" ht="12.75">
      <c r="A689" s="18"/>
    </row>
    <row r="690" spans="1:1" ht="12.75">
      <c r="A690" s="18"/>
    </row>
    <row r="691" spans="1:1" ht="12.75">
      <c r="A691" s="18"/>
    </row>
    <row r="692" spans="1:1" ht="12.75">
      <c r="A692" s="18"/>
    </row>
    <row r="693" spans="1:1" ht="12.75">
      <c r="A693" s="18"/>
    </row>
    <row r="694" spans="1:1" ht="12.75">
      <c r="A694" s="18"/>
    </row>
    <row r="695" spans="1:1" ht="12.75">
      <c r="A695" s="18"/>
    </row>
    <row r="696" spans="1:1" ht="12.75">
      <c r="A696" s="18"/>
    </row>
    <row r="697" spans="1:1" ht="12.75">
      <c r="A697" s="18"/>
    </row>
    <row r="698" spans="1:1" ht="12.75">
      <c r="A698" s="18"/>
    </row>
    <row r="699" spans="1:1" ht="12.75">
      <c r="A699" s="18"/>
    </row>
    <row r="700" spans="1:1" ht="12.75">
      <c r="A700" s="18"/>
    </row>
    <row r="701" spans="1:1" ht="12.75">
      <c r="A701" s="18"/>
    </row>
    <row r="702" spans="1:1" ht="12.75">
      <c r="A702" s="18"/>
    </row>
    <row r="703" spans="1:1" ht="12.75">
      <c r="A703" s="18"/>
    </row>
    <row r="704" spans="1:1" ht="12.75">
      <c r="A704" s="18"/>
    </row>
    <row r="705" spans="1:1" ht="12.75">
      <c r="A705" s="18"/>
    </row>
    <row r="706" spans="1:1" ht="12.75">
      <c r="A706" s="18"/>
    </row>
    <row r="707" spans="1:1" ht="12.75">
      <c r="A707" s="18"/>
    </row>
    <row r="708" spans="1:1" ht="12.75">
      <c r="A708" s="18"/>
    </row>
    <row r="709" spans="1:1" ht="12.75">
      <c r="A709" s="18"/>
    </row>
    <row r="710" spans="1:1" ht="12.75">
      <c r="A710" s="18"/>
    </row>
    <row r="711" spans="1:1" ht="12.75">
      <c r="A711" s="18"/>
    </row>
    <row r="712" spans="1:1" ht="12.75">
      <c r="A712" s="18"/>
    </row>
    <row r="713" spans="1:1" ht="12.75">
      <c r="A713" s="18"/>
    </row>
    <row r="714" spans="1:1" ht="12.75">
      <c r="A714" s="18"/>
    </row>
    <row r="715" spans="1:1" ht="12.75">
      <c r="A715" s="18"/>
    </row>
    <row r="716" spans="1:1" ht="12.75">
      <c r="A716" s="18"/>
    </row>
    <row r="717" spans="1:1" ht="12.75">
      <c r="A717" s="18"/>
    </row>
    <row r="718" spans="1:1" ht="12.75">
      <c r="A718" s="18"/>
    </row>
    <row r="719" spans="1:1" ht="12.75">
      <c r="A719" s="18"/>
    </row>
    <row r="720" spans="1:1" ht="12.75">
      <c r="A720" s="18"/>
    </row>
    <row r="721" spans="1:1" ht="12.75">
      <c r="A721" s="18"/>
    </row>
    <row r="722" spans="1:1" ht="12.75">
      <c r="A722" s="18"/>
    </row>
    <row r="723" spans="1:1" ht="12.75">
      <c r="A723" s="18"/>
    </row>
    <row r="724" spans="1:1" ht="12.75">
      <c r="A724" s="18"/>
    </row>
    <row r="725" spans="1:1" ht="12.75">
      <c r="A725" s="18"/>
    </row>
    <row r="726" spans="1:1" ht="12.75">
      <c r="A726" s="18"/>
    </row>
    <row r="727" spans="1:1" ht="12.75">
      <c r="A727" s="18"/>
    </row>
    <row r="728" spans="1:1" ht="12.75">
      <c r="A728" s="18"/>
    </row>
    <row r="729" spans="1:1" ht="12.75">
      <c r="A729" s="18"/>
    </row>
    <row r="730" spans="1:1" ht="12.75">
      <c r="A730" s="18"/>
    </row>
    <row r="731" spans="1:1" ht="12.75">
      <c r="A731" s="18"/>
    </row>
    <row r="732" spans="1:1" ht="12.75">
      <c r="A732" s="18"/>
    </row>
    <row r="733" spans="1:1" ht="12.75">
      <c r="A733" s="18"/>
    </row>
    <row r="734" spans="1:1" ht="12.75">
      <c r="A734" s="18"/>
    </row>
    <row r="735" spans="1:1" ht="12.75">
      <c r="A735" s="18"/>
    </row>
    <row r="736" spans="1:1" ht="12.75">
      <c r="A736" s="18"/>
    </row>
    <row r="737" spans="1:1" ht="12.75">
      <c r="A737" s="18"/>
    </row>
    <row r="738" spans="1:1" ht="12.75">
      <c r="A738" s="18"/>
    </row>
    <row r="739" spans="1:1" ht="12.75">
      <c r="A739" s="18"/>
    </row>
    <row r="740" spans="1:1" ht="12.75">
      <c r="A740" s="18"/>
    </row>
    <row r="741" spans="1:1" ht="12.75">
      <c r="A741" s="18"/>
    </row>
    <row r="742" spans="1:1" ht="12.75">
      <c r="A742" s="18"/>
    </row>
    <row r="743" spans="1:1" ht="12.75">
      <c r="A743" s="18"/>
    </row>
    <row r="744" spans="1:1" ht="12.75">
      <c r="A744" s="18"/>
    </row>
    <row r="745" spans="1:1" ht="12.75">
      <c r="A745" s="18"/>
    </row>
    <row r="746" spans="1:1" ht="12.75">
      <c r="A746" s="18"/>
    </row>
    <row r="747" spans="1:1" ht="12.75">
      <c r="A747" s="18"/>
    </row>
    <row r="748" spans="1:1" ht="12.75">
      <c r="A748" s="18"/>
    </row>
    <row r="749" spans="1:1" ht="12.75">
      <c r="A749" s="18"/>
    </row>
    <row r="750" spans="1:1" ht="12.75">
      <c r="A750" s="18"/>
    </row>
    <row r="751" spans="1:1" ht="12.75">
      <c r="A751" s="18"/>
    </row>
    <row r="752" spans="1:1" ht="12.75">
      <c r="A752" s="18"/>
    </row>
    <row r="753" spans="1:1" ht="12.75">
      <c r="A753" s="18"/>
    </row>
    <row r="754" spans="1:1" ht="12.75">
      <c r="A754" s="18"/>
    </row>
    <row r="755" spans="1:1" ht="12.75">
      <c r="A755" s="18"/>
    </row>
    <row r="756" spans="1:1" ht="12.75">
      <c r="A756" s="18"/>
    </row>
    <row r="757" spans="1:1" ht="12.75">
      <c r="A757" s="18"/>
    </row>
    <row r="758" spans="1:1" ht="12.75">
      <c r="A758" s="18"/>
    </row>
    <row r="759" spans="1:1" ht="12.75">
      <c r="A759" s="18"/>
    </row>
    <row r="760" spans="1:1" ht="12.75">
      <c r="A760" s="18"/>
    </row>
    <row r="761" spans="1:1" ht="12.75">
      <c r="A761" s="18"/>
    </row>
    <row r="762" spans="1:1" ht="12.75">
      <c r="A762" s="18"/>
    </row>
    <row r="763" spans="1:1" ht="12.75">
      <c r="A763" s="18"/>
    </row>
    <row r="764" spans="1:1" ht="12.75">
      <c r="A764" s="18"/>
    </row>
    <row r="765" spans="1:1" ht="12.75">
      <c r="A765" s="18"/>
    </row>
    <row r="766" spans="1:1" ht="12.75">
      <c r="A766" s="18"/>
    </row>
    <row r="767" spans="1:1" ht="12.75">
      <c r="A767" s="18"/>
    </row>
    <row r="768" spans="1:1" ht="12.75">
      <c r="A768" s="18"/>
    </row>
    <row r="769" spans="1:1" ht="12.75">
      <c r="A769" s="18"/>
    </row>
    <row r="770" spans="1:1" ht="12.75">
      <c r="A770" s="18"/>
    </row>
    <row r="771" spans="1:1" ht="12.75">
      <c r="A771" s="18"/>
    </row>
    <row r="772" spans="1:1" ht="12.75">
      <c r="A772" s="18"/>
    </row>
    <row r="773" spans="1:1" ht="12.75">
      <c r="A773" s="18"/>
    </row>
    <row r="774" spans="1:1" ht="12.75">
      <c r="A774" s="18"/>
    </row>
    <row r="775" spans="1:1" ht="12.75">
      <c r="A775" s="18"/>
    </row>
    <row r="776" spans="1:1" ht="12.75">
      <c r="A776" s="18"/>
    </row>
    <row r="777" spans="1:1" ht="12.75">
      <c r="A777" s="18"/>
    </row>
    <row r="778" spans="1:1" ht="12.75">
      <c r="A778" s="18"/>
    </row>
    <row r="779" spans="1:1" ht="12.75">
      <c r="A779" s="18"/>
    </row>
    <row r="780" spans="1:1" ht="12.75">
      <c r="A780" s="18"/>
    </row>
    <row r="781" spans="1:1" ht="12.75">
      <c r="A781" s="18"/>
    </row>
    <row r="782" spans="1:1" ht="12.75">
      <c r="A782" s="18"/>
    </row>
    <row r="783" spans="1:1" ht="12.75">
      <c r="A783" s="18"/>
    </row>
    <row r="784" spans="1:1" ht="12.75">
      <c r="A784" s="18"/>
    </row>
    <row r="785" spans="1:1" ht="12.75">
      <c r="A785" s="18"/>
    </row>
    <row r="786" spans="1:1" ht="12.75">
      <c r="A786" s="18"/>
    </row>
    <row r="787" spans="1:1" ht="12.75">
      <c r="A787" s="18"/>
    </row>
    <row r="788" spans="1:1" ht="12.75">
      <c r="A788" s="18"/>
    </row>
    <row r="789" spans="1:1" ht="12.75">
      <c r="A789" s="18"/>
    </row>
    <row r="790" spans="1:1" ht="12.75">
      <c r="A790" s="18"/>
    </row>
    <row r="791" spans="1:1" ht="12.75">
      <c r="A791" s="18"/>
    </row>
    <row r="792" spans="1:1" ht="12.75">
      <c r="A792" s="18"/>
    </row>
    <row r="793" spans="1:1" ht="12.75">
      <c r="A793" s="18"/>
    </row>
    <row r="794" spans="1:1" ht="12.75">
      <c r="A794" s="18"/>
    </row>
    <row r="795" spans="1:1" ht="12.75">
      <c r="A795" s="18"/>
    </row>
    <row r="796" spans="1:1" ht="12.75">
      <c r="A796" s="18"/>
    </row>
    <row r="797" spans="1:1" ht="12.75">
      <c r="A797" s="18"/>
    </row>
    <row r="798" spans="1:1" ht="12.75">
      <c r="A798" s="18"/>
    </row>
    <row r="799" spans="1:1" ht="12.75">
      <c r="A799" s="18"/>
    </row>
    <row r="800" spans="1:1" ht="12.75">
      <c r="A800" s="18"/>
    </row>
    <row r="801" spans="1:1" ht="12.75">
      <c r="A801" s="18"/>
    </row>
    <row r="802" spans="1:1" ht="12.75">
      <c r="A802" s="18"/>
    </row>
    <row r="803" spans="1:1" ht="12.75">
      <c r="A803" s="18"/>
    </row>
    <row r="804" spans="1:1" ht="12.75">
      <c r="A804" s="18"/>
    </row>
    <row r="805" spans="1:1" ht="12.75">
      <c r="A805" s="18"/>
    </row>
    <row r="806" spans="1:1" ht="12.75">
      <c r="A806" s="18"/>
    </row>
    <row r="807" spans="1:1" ht="12.75">
      <c r="A807" s="18"/>
    </row>
    <row r="808" spans="1:1" ht="12.75">
      <c r="A808" s="18"/>
    </row>
    <row r="809" spans="1:1" ht="12.75">
      <c r="A809" s="18"/>
    </row>
    <row r="810" spans="1:1" ht="12.75">
      <c r="A810" s="18"/>
    </row>
    <row r="811" spans="1:1" ht="12.75">
      <c r="A811" s="18"/>
    </row>
    <row r="812" spans="1:1" ht="12.75">
      <c r="A812" s="18"/>
    </row>
    <row r="813" spans="1:1" ht="12.75">
      <c r="A813" s="18"/>
    </row>
    <row r="814" spans="1:1" ht="12.75">
      <c r="A814" s="18"/>
    </row>
    <row r="815" spans="1:1" ht="12.75">
      <c r="A815" s="18"/>
    </row>
    <row r="816" spans="1:1" ht="12.75">
      <c r="A816" s="18"/>
    </row>
    <row r="817" spans="1:1" ht="12.75">
      <c r="A817" s="18"/>
    </row>
    <row r="818" spans="1:1" ht="12.75">
      <c r="A818" s="18"/>
    </row>
    <row r="819" spans="1:1" ht="12.75">
      <c r="A819" s="18"/>
    </row>
    <row r="820" spans="1:1" ht="12.75">
      <c r="A820" s="18"/>
    </row>
    <row r="821" spans="1:1" ht="12.75">
      <c r="A821" s="18"/>
    </row>
    <row r="822" spans="1:1" ht="12.75">
      <c r="A822" s="18"/>
    </row>
    <row r="823" spans="1:1" ht="12.75">
      <c r="A823" s="18"/>
    </row>
    <row r="824" spans="1:1" ht="12.75">
      <c r="A824" s="18"/>
    </row>
    <row r="825" spans="1:1" ht="12.75">
      <c r="A825" s="18"/>
    </row>
    <row r="826" spans="1:1" ht="12.75">
      <c r="A826" s="18"/>
    </row>
    <row r="827" spans="1:1" ht="12.75">
      <c r="A827" s="18"/>
    </row>
    <row r="828" spans="1:1" ht="12.75">
      <c r="A828" s="18"/>
    </row>
    <row r="829" spans="1:1" ht="12.75">
      <c r="A829" s="18"/>
    </row>
    <row r="830" spans="1:1" ht="12.75">
      <c r="A830" s="18"/>
    </row>
    <row r="831" spans="1:1" ht="12.75">
      <c r="A831" s="18"/>
    </row>
    <row r="832" spans="1:1" ht="12.75">
      <c r="A832" s="18"/>
    </row>
    <row r="833" spans="1:1" ht="12.75">
      <c r="A833" s="18"/>
    </row>
    <row r="834" spans="1:1" ht="12.75">
      <c r="A834" s="18"/>
    </row>
    <row r="835" spans="1:1" ht="12.75">
      <c r="A835" s="18"/>
    </row>
    <row r="836" spans="1:1" ht="12.75">
      <c r="A836" s="18"/>
    </row>
    <row r="837" spans="1:1" ht="12.75">
      <c r="A837" s="18"/>
    </row>
    <row r="838" spans="1:1" ht="12.75">
      <c r="A838" s="18"/>
    </row>
    <row r="839" spans="1:1" ht="12.75">
      <c r="A839" s="18"/>
    </row>
    <row r="840" spans="1:1" ht="12.75">
      <c r="A840" s="18"/>
    </row>
    <row r="841" spans="1:1" ht="12.75">
      <c r="A841" s="18"/>
    </row>
    <row r="842" spans="1:1" ht="12.75">
      <c r="A842" s="18"/>
    </row>
    <row r="843" spans="1:1" ht="12.75">
      <c r="A843" s="18"/>
    </row>
    <row r="844" spans="1:1" ht="12.75">
      <c r="A844" s="18"/>
    </row>
    <row r="845" spans="1:1" ht="12.75">
      <c r="A845" s="18"/>
    </row>
    <row r="846" spans="1:1" ht="12.75">
      <c r="A846" s="18"/>
    </row>
    <row r="847" spans="1:1" ht="12.75">
      <c r="A847" s="18"/>
    </row>
    <row r="848" spans="1:1" ht="12.75">
      <c r="A848" s="18"/>
    </row>
    <row r="849" spans="1:1" ht="12.75">
      <c r="A849" s="18"/>
    </row>
    <row r="850" spans="1:1" ht="12.75">
      <c r="A850" s="18"/>
    </row>
    <row r="851" spans="1:1" ht="12.75">
      <c r="A851" s="18"/>
    </row>
    <row r="852" spans="1:1" ht="12.75">
      <c r="A852" s="18"/>
    </row>
    <row r="853" spans="1:1" ht="12.75">
      <c r="A853" s="18"/>
    </row>
    <row r="854" spans="1:1" ht="12.75">
      <c r="A854" s="18"/>
    </row>
    <row r="855" spans="1:1" ht="12.75">
      <c r="A855" s="18"/>
    </row>
    <row r="856" spans="1:1" ht="12.75">
      <c r="A856" s="18"/>
    </row>
    <row r="857" spans="1:1" ht="12.75">
      <c r="A857" s="18"/>
    </row>
    <row r="858" spans="1:1" ht="12.75">
      <c r="A858" s="18"/>
    </row>
    <row r="859" spans="1:1" ht="12.75">
      <c r="A859" s="18"/>
    </row>
    <row r="860" spans="1:1" ht="12.75">
      <c r="A860" s="18"/>
    </row>
    <row r="861" spans="1:1" ht="12.75">
      <c r="A861" s="18"/>
    </row>
    <row r="862" spans="1:1" ht="12.75">
      <c r="A862" s="18"/>
    </row>
    <row r="863" spans="1:1" ht="12.75">
      <c r="A863" s="18"/>
    </row>
    <row r="864" spans="1:1" ht="12.75">
      <c r="A864" s="18"/>
    </row>
    <row r="865" spans="1:1" ht="12.75">
      <c r="A865" s="18"/>
    </row>
    <row r="866" spans="1:1" ht="12.75">
      <c r="A866" s="18"/>
    </row>
    <row r="867" spans="1:1" ht="12.75">
      <c r="A867" s="18"/>
    </row>
    <row r="868" spans="1:1" ht="12.75">
      <c r="A868" s="18"/>
    </row>
    <row r="869" spans="1:1" ht="12.75">
      <c r="A869" s="18"/>
    </row>
    <row r="870" spans="1:1" ht="12.75">
      <c r="A870" s="18"/>
    </row>
    <row r="871" spans="1:1" ht="12.75">
      <c r="A871" s="18"/>
    </row>
    <row r="872" spans="1:1" ht="12.75">
      <c r="A872" s="18"/>
    </row>
    <row r="873" spans="1:1" ht="12.75">
      <c r="A873" s="18"/>
    </row>
    <row r="874" spans="1:1" ht="12.75">
      <c r="A874" s="18"/>
    </row>
    <row r="875" spans="1:1" ht="12.75">
      <c r="A875" s="18"/>
    </row>
    <row r="876" spans="1:1" ht="12.75">
      <c r="A876" s="18"/>
    </row>
    <row r="877" spans="1:1" ht="12.75">
      <c r="A877" s="18"/>
    </row>
    <row r="878" spans="1:1" ht="12.75">
      <c r="A878" s="18"/>
    </row>
    <row r="879" spans="1:1" ht="12.75">
      <c r="A879" s="18"/>
    </row>
    <row r="880" spans="1:1" ht="12.75">
      <c r="A880" s="18"/>
    </row>
    <row r="881" spans="1:1" ht="12.75">
      <c r="A881" s="18"/>
    </row>
    <row r="882" spans="1:1" ht="12.75">
      <c r="A882" s="18"/>
    </row>
    <row r="883" spans="1:1" ht="12.75">
      <c r="A883" s="18"/>
    </row>
    <row r="884" spans="1:1" ht="12.75">
      <c r="A884" s="18"/>
    </row>
    <row r="885" spans="1:1" ht="12.75">
      <c r="A885" s="18"/>
    </row>
    <row r="886" spans="1:1" ht="12.75">
      <c r="A886" s="18"/>
    </row>
    <row r="887" spans="1:1" ht="12.75">
      <c r="A887" s="18"/>
    </row>
    <row r="888" spans="1:1" ht="12.75">
      <c r="A888" s="18"/>
    </row>
    <row r="889" spans="1:1" ht="12.75">
      <c r="A889" s="18"/>
    </row>
    <row r="890" spans="1:1" ht="12.75">
      <c r="A890" s="18"/>
    </row>
    <row r="891" spans="1:1" ht="12.75">
      <c r="A891" s="18"/>
    </row>
    <row r="892" spans="1:1" ht="12.75">
      <c r="A892" s="18"/>
    </row>
    <row r="893" spans="1:1" ht="12.75">
      <c r="A893" s="18"/>
    </row>
    <row r="894" spans="1:1" ht="12.75">
      <c r="A894" s="18"/>
    </row>
    <row r="895" spans="1:1" ht="12.75">
      <c r="A895" s="18"/>
    </row>
    <row r="896" spans="1:1" ht="12.75">
      <c r="A896" s="18"/>
    </row>
    <row r="897" spans="1:1" ht="12.75">
      <c r="A897" s="18"/>
    </row>
    <row r="898" spans="1:1" ht="12.75">
      <c r="A898" s="18"/>
    </row>
    <row r="899" spans="1:1" ht="12.75">
      <c r="A899" s="18"/>
    </row>
    <row r="900" spans="1:1" ht="12.75">
      <c r="A900" s="18"/>
    </row>
    <row r="901" spans="1:1" ht="12.75">
      <c r="A901" s="18"/>
    </row>
    <row r="902" spans="1:1" ht="12.75">
      <c r="A902" s="18"/>
    </row>
    <row r="903" spans="1:1" ht="12.75">
      <c r="A903" s="18"/>
    </row>
    <row r="904" spans="1:1" ht="12.75">
      <c r="A904" s="18"/>
    </row>
    <row r="905" spans="1:1" ht="12.75">
      <c r="A905" s="18"/>
    </row>
    <row r="906" spans="1:1" ht="12.75">
      <c r="A906" s="18"/>
    </row>
    <row r="907" spans="1:1" ht="12.75">
      <c r="A907" s="18"/>
    </row>
    <row r="908" spans="1:1" ht="12.75">
      <c r="A908" s="18"/>
    </row>
    <row r="909" spans="1:1" ht="12.75">
      <c r="A909" s="18"/>
    </row>
    <row r="910" spans="1:1" ht="12.75">
      <c r="A910" s="18"/>
    </row>
    <row r="911" spans="1:1" ht="12.75">
      <c r="A911" s="18"/>
    </row>
    <row r="912" spans="1:1" ht="12.75">
      <c r="A912" s="18"/>
    </row>
    <row r="913" spans="1:1" ht="12.75">
      <c r="A913" s="18"/>
    </row>
    <row r="914" spans="1:1" ht="12.75">
      <c r="A914" s="18"/>
    </row>
    <row r="915" spans="1:1" ht="12.75">
      <c r="A915" s="18"/>
    </row>
    <row r="916" spans="1:1" ht="12.75">
      <c r="A916" s="18"/>
    </row>
    <row r="917" spans="1:1" ht="12.75">
      <c r="A917" s="18"/>
    </row>
    <row r="918" spans="1:1" ht="12.75">
      <c r="A918" s="18"/>
    </row>
    <row r="919" spans="1:1" ht="12.75">
      <c r="A919" s="18"/>
    </row>
    <row r="920" spans="1:1" ht="12.75">
      <c r="A920" s="18"/>
    </row>
    <row r="921" spans="1:1" ht="12.75">
      <c r="A921" s="18"/>
    </row>
    <row r="922" spans="1:1" ht="12.75">
      <c r="A922" s="18"/>
    </row>
    <row r="923" spans="1:1" ht="12.75">
      <c r="A923" s="18"/>
    </row>
    <row r="924" spans="1:1" ht="12.75">
      <c r="A924" s="18"/>
    </row>
    <row r="925" spans="1:1" ht="12.75">
      <c r="A925" s="18"/>
    </row>
    <row r="926" spans="1:1" ht="12.75">
      <c r="A926" s="18"/>
    </row>
    <row r="927" spans="1:1" ht="12.75">
      <c r="A927" s="18"/>
    </row>
    <row r="928" spans="1:1" ht="12.75">
      <c r="A928" s="18"/>
    </row>
    <row r="929" spans="1:1" ht="12.75">
      <c r="A929" s="18"/>
    </row>
    <row r="930" spans="1:1" ht="12.75">
      <c r="A930" s="18"/>
    </row>
    <row r="931" spans="1:1" ht="12.75">
      <c r="A931" s="18"/>
    </row>
    <row r="932" spans="1:1" ht="12.75">
      <c r="A932" s="18"/>
    </row>
    <row r="933" spans="1:1" ht="12.75">
      <c r="A933" s="18"/>
    </row>
    <row r="934" spans="1:1" ht="12.75">
      <c r="A934" s="18"/>
    </row>
    <row r="935" spans="1:1" ht="12.75">
      <c r="A935" s="18"/>
    </row>
    <row r="936" spans="1:1" ht="12.75">
      <c r="A936" s="18"/>
    </row>
    <row r="937" spans="1:1" ht="12.75">
      <c r="A937" s="18"/>
    </row>
    <row r="938" spans="1:1" ht="12.75">
      <c r="A938" s="18"/>
    </row>
    <row r="939" spans="1:1" ht="12.75">
      <c r="A939" s="18"/>
    </row>
    <row r="940" spans="1:1" ht="12.75">
      <c r="A940" s="18"/>
    </row>
    <row r="941" spans="1:1" ht="12.75">
      <c r="A941" s="18"/>
    </row>
    <row r="942" spans="1:1" ht="12.75">
      <c r="A942" s="18"/>
    </row>
    <row r="943" spans="1:1" ht="12.75">
      <c r="A943" s="18"/>
    </row>
    <row r="944" spans="1:1" ht="12.75">
      <c r="A944" s="18"/>
    </row>
    <row r="945" spans="1:1" ht="12.75">
      <c r="A945" s="18"/>
    </row>
    <row r="946" spans="1:1" ht="12.75">
      <c r="A946" s="18"/>
    </row>
    <row r="947" spans="1:1" ht="12.75">
      <c r="A947" s="18"/>
    </row>
    <row r="948" spans="1:1" ht="12.75">
      <c r="A948" s="18"/>
    </row>
    <row r="949" spans="1:1" ht="12.75">
      <c r="A949" s="18"/>
    </row>
    <row r="950" spans="1:1" ht="12.75">
      <c r="A950" s="18"/>
    </row>
    <row r="951" spans="1:1" ht="12.75">
      <c r="A951" s="18"/>
    </row>
    <row r="952" spans="1:1" ht="12.75">
      <c r="A952" s="18"/>
    </row>
    <row r="953" spans="1:1" ht="12.75">
      <c r="A953" s="18"/>
    </row>
    <row r="954" spans="1:1" ht="12.75">
      <c r="A954" s="18"/>
    </row>
    <row r="955" spans="1:1" ht="12.75">
      <c r="A955" s="18"/>
    </row>
    <row r="956" spans="1:1" ht="12.75">
      <c r="A956" s="18"/>
    </row>
    <row r="957" spans="1:1" ht="12.75">
      <c r="A957" s="18"/>
    </row>
    <row r="958" spans="1:1" ht="12.75">
      <c r="A958" s="18"/>
    </row>
    <row r="959" spans="1:1" ht="12.75">
      <c r="A959" s="18"/>
    </row>
    <row r="960" spans="1:1" ht="12.75">
      <c r="A960" s="18"/>
    </row>
    <row r="961" spans="1:1" ht="12.75">
      <c r="A961" s="18"/>
    </row>
    <row r="962" spans="1:1" ht="12.75">
      <c r="A962" s="18"/>
    </row>
    <row r="963" spans="1:1" ht="12.75">
      <c r="A963" s="18"/>
    </row>
    <row r="964" spans="1:1" ht="12.75">
      <c r="A964" s="18"/>
    </row>
    <row r="965" spans="1:1" ht="12.75">
      <c r="A965" s="18"/>
    </row>
    <row r="966" spans="1:1" ht="12.75">
      <c r="A966" s="18"/>
    </row>
    <row r="967" spans="1:1" ht="12.75">
      <c r="A967" s="18"/>
    </row>
    <row r="968" spans="1:1" ht="12.75">
      <c r="A968" s="18"/>
    </row>
    <row r="969" spans="1:1" ht="12.75">
      <c r="A969" s="18"/>
    </row>
    <row r="970" spans="1:1" ht="12.75">
      <c r="A970" s="18"/>
    </row>
    <row r="971" spans="1:1" ht="12.75">
      <c r="A971" s="18"/>
    </row>
    <row r="972" spans="1:1" ht="12.75">
      <c r="A972" s="18"/>
    </row>
    <row r="973" spans="1:1" ht="12.75">
      <c r="A973" s="18"/>
    </row>
    <row r="974" spans="1:1" ht="12.75">
      <c r="A974" s="18"/>
    </row>
    <row r="975" spans="1:1" ht="12.75">
      <c r="A975" s="18"/>
    </row>
    <row r="976" spans="1:1" ht="12.75">
      <c r="A976" s="18"/>
    </row>
    <row r="977" spans="1:1" ht="12.75">
      <c r="A977" s="18"/>
    </row>
    <row r="978" spans="1:1" ht="12.75">
      <c r="A978" s="18"/>
    </row>
    <row r="979" spans="1:1" ht="12.75">
      <c r="A979" s="18"/>
    </row>
    <row r="980" spans="1:1" ht="12.75">
      <c r="A980" s="18"/>
    </row>
    <row r="981" spans="1:1" ht="12.75">
      <c r="A981" s="18"/>
    </row>
    <row r="982" spans="1:1" ht="12.75">
      <c r="A982" s="18"/>
    </row>
    <row r="983" spans="1:1" ht="12.75">
      <c r="A983" s="18"/>
    </row>
    <row r="984" spans="1:1" ht="12.75">
      <c r="A984" s="18"/>
    </row>
    <row r="985" spans="1:1" ht="12.75">
      <c r="A985" s="18"/>
    </row>
    <row r="986" spans="1:1" ht="12.75">
      <c r="A986" s="18"/>
    </row>
    <row r="987" spans="1:1" ht="12.75">
      <c r="A987" s="18"/>
    </row>
    <row r="988" spans="1:1" ht="12.75">
      <c r="A988" s="18"/>
    </row>
    <row r="989" spans="1:1" ht="12.75">
      <c r="A989" s="18"/>
    </row>
    <row r="990" spans="1:1" ht="12.75">
      <c r="A990" s="18"/>
    </row>
    <row r="991" spans="1:1" ht="12.75">
      <c r="A991" s="18"/>
    </row>
    <row r="992" spans="1:1" ht="12.75">
      <c r="A992" s="18"/>
    </row>
    <row r="993" spans="1:1" ht="12.75">
      <c r="A993" s="18"/>
    </row>
    <row r="994" spans="1:1" ht="12.75">
      <c r="A994" s="18"/>
    </row>
    <row r="995" spans="1:1" ht="12.75">
      <c r="A995" s="18"/>
    </row>
    <row r="996" spans="1:1" ht="12.75">
      <c r="A996" s="18"/>
    </row>
    <row r="997" spans="1:1" ht="12.75">
      <c r="A997" s="18"/>
    </row>
    <row r="998" spans="1:1" ht="12.75">
      <c r="A998" s="18"/>
    </row>
    <row r="999" spans="1:1" ht="12.75">
      <c r="A999" s="18"/>
    </row>
    <row r="1000" spans="1:1" ht="12.75">
      <c r="A1000" s="18"/>
    </row>
    <row r="1001" spans="1:1" ht="12.75">
      <c r="A1001" s="18"/>
    </row>
    <row r="1002" spans="1:1" ht="12.75">
      <c r="A1002" s="18"/>
    </row>
    <row r="1003" spans="1:1" ht="12.75">
      <c r="A1003" s="18"/>
    </row>
    <row r="1004" spans="1:1" ht="12.75">
      <c r="A1004" s="18"/>
    </row>
    <row r="1005" spans="1:1" ht="12.75">
      <c r="A1005" s="18"/>
    </row>
    <row r="1006" spans="1:1" ht="12.75">
      <c r="A1006" s="18"/>
    </row>
  </sheetData>
  <mergeCells count="11">
    <mergeCell ref="A47:A68"/>
    <mergeCell ref="A69:A90"/>
    <mergeCell ref="A91:A112"/>
    <mergeCell ref="C182:AE182"/>
    <mergeCell ref="A3:A24"/>
    <mergeCell ref="A25:A46"/>
    <mergeCell ref="A1:B2"/>
    <mergeCell ref="C1:AE1"/>
    <mergeCell ref="A157:A178"/>
    <mergeCell ref="A113:A134"/>
    <mergeCell ref="A135:A1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dcterms:modified xsi:type="dcterms:W3CDTF">2022-05-18T22:38:45Z</dcterms:modified>
</cp:coreProperties>
</file>