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71F072E9-07DF-4B98-B453-0C93FF19BC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0" r:id="rId1"/>
    <sheet name="TOTAL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1" l="1"/>
  <c r="G105" i="1"/>
  <c r="D106" i="1"/>
  <c r="F105" i="1"/>
  <c r="C106" i="1"/>
  <c r="E93" i="1"/>
  <c r="G92" i="1"/>
  <c r="D93" i="1"/>
  <c r="F92" i="1"/>
  <c r="C93" i="1"/>
  <c r="E80" i="1"/>
  <c r="G79" i="1"/>
  <c r="D80" i="1"/>
  <c r="F79" i="1"/>
  <c r="E67" i="1"/>
  <c r="G66" i="1"/>
  <c r="D67" i="1"/>
  <c r="F66" i="1"/>
  <c r="E54" i="1"/>
  <c r="G53" i="1"/>
  <c r="D54" i="1"/>
  <c r="F53" i="1"/>
  <c r="E41" i="1"/>
  <c r="G40" i="1"/>
  <c r="D41" i="1"/>
  <c r="F40" i="1"/>
  <c r="E28" i="1"/>
  <c r="G27" i="1"/>
  <c r="D28" i="1"/>
  <c r="F27" i="1"/>
  <c r="E15" i="1"/>
  <c r="G14" i="1"/>
  <c r="D15" i="1"/>
  <c r="F14" i="1"/>
  <c r="C15" i="1"/>
  <c r="G104" i="1"/>
  <c r="F104" i="1"/>
  <c r="G91" i="1"/>
  <c r="F91" i="1"/>
  <c r="F78" i="1"/>
  <c r="G78" i="1"/>
  <c r="G65" i="1"/>
  <c r="F65" i="1"/>
  <c r="G52" i="1"/>
  <c r="F52" i="1"/>
  <c r="G39" i="1"/>
  <c r="F39" i="1"/>
  <c r="G26" i="1"/>
  <c r="F26" i="1"/>
  <c r="G13" i="1"/>
  <c r="F13" i="1"/>
  <c r="C37" i="1"/>
  <c r="C41" i="1" s="1"/>
  <c r="G68" i="1"/>
  <c r="G23" i="1"/>
  <c r="F103" i="1"/>
  <c r="G103" i="1"/>
  <c r="F90" i="1"/>
  <c r="G90" i="1"/>
  <c r="G77" i="1"/>
  <c r="F77" i="1"/>
  <c r="G64" i="1"/>
  <c r="F64" i="1"/>
  <c r="G51" i="1"/>
  <c r="F51" i="1"/>
  <c r="G38" i="1"/>
  <c r="F38" i="1"/>
  <c r="G25" i="1"/>
  <c r="F25" i="1"/>
  <c r="G12" i="1"/>
  <c r="F12" i="1"/>
  <c r="G102" i="1"/>
  <c r="F102" i="1"/>
  <c r="F89" i="1"/>
  <c r="G89" i="1"/>
  <c r="C76" i="1"/>
  <c r="G76" i="1" s="1"/>
  <c r="C63" i="1"/>
  <c r="G63" i="1" s="1"/>
  <c r="C50" i="1"/>
  <c r="F50" i="1" s="1"/>
  <c r="F36" i="1"/>
  <c r="C24" i="1"/>
  <c r="G24" i="1" s="1"/>
  <c r="G10" i="1"/>
  <c r="F10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F68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C80" i="1" l="1"/>
  <c r="C67" i="1"/>
  <c r="C28" i="1"/>
  <c r="F28" i="1" s="1"/>
  <c r="C54" i="1"/>
  <c r="F67" i="1"/>
  <c r="F93" i="1"/>
  <c r="F54" i="1"/>
  <c r="G93" i="1"/>
  <c r="F106" i="1"/>
  <c r="F41" i="1"/>
  <c r="G106" i="1"/>
  <c r="G37" i="1"/>
  <c r="G15" i="1"/>
  <c r="F15" i="1"/>
  <c r="G41" i="1"/>
  <c r="F76" i="1"/>
  <c r="F63" i="1"/>
  <c r="G50" i="1"/>
  <c r="F37" i="1"/>
  <c r="F24" i="1"/>
  <c r="F11" i="1"/>
  <c r="G11" i="1"/>
  <c r="G28" i="1" l="1"/>
  <c r="G67" i="1"/>
  <c r="G80" i="1"/>
  <c r="F80" i="1"/>
  <c r="G54" i="1"/>
</calcChain>
</file>

<file path=xl/sharedStrings.xml><?xml version="1.0" encoding="utf-8"?>
<sst xmlns="http://schemas.openxmlformats.org/spreadsheetml/2006/main" count="133" uniqueCount="29">
  <si>
    <t>Result of Installment with 8 emulators(API level 19,21-27)</t>
  </si>
  <si>
    <t>emulator</t>
  </si>
  <si>
    <t>year</t>
  </si>
  <si>
    <t>total</t>
  </si>
  <si>
    <t>success</t>
  </si>
  <si>
    <t>fail</t>
  </si>
  <si>
    <t>percentage:suc</t>
  </si>
  <si>
    <t>percentage:fail</t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</si>
  <si>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</si>
  <si>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</si>
  <si>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</si>
  <si>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</si>
  <si>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</si>
  <si>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</si>
  <si>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</si>
  <si>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</si>
  <si>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</si>
  <si>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</si>
  <si>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</si>
  <si>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</si>
  <si>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</si>
  <si>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</si>
  <si>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</si>
  <si>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</si>
  <si>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all benign</t>
  </si>
  <si>
    <t>benign-2018</t>
  </si>
  <si>
    <t>benign-2019</t>
  </si>
  <si>
    <t>malware-2019</t>
  </si>
  <si>
    <t>malware-2018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</si>
</sst>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</font>
    <font>
      <b/>
      <sz val="14"/>
      <color rgb="FF000000"/>
      <name val="Times New Roman"/>
    </font>
    <font>
      <sz val="10"/>
      <name val="Arial"/>
    </font>
    <font>
      <b/>
      <sz val="12"/>
      <color rgb="FF000000"/>
      <name val="Dengxian"/>
    </font>
    <font>
      <b/>
      <sz val="12"/>
      <color rgb="FF000000"/>
      <name val="Times New Roman"/>
    </font>
    <font>
      <sz val="12"/>
      <color rgb="FF000000"/>
      <name val="Arial"/>
    </font>
    <font>
      <sz val="12"/>
      <color rgb="FF000000"/>
      <name val="Times New Roman"/>
    </font>
    <font>
      <sz val="12"/>
      <color rgb="FF000000"/>
      <name val="&quot;Times New Roman&quot;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right"/>
    </xf>
    <xf numFmtId="10" fontId="7" fillId="0" borderId="7" xfId="0" applyNumberFormat="1" applyFont="1" applyBorder="1" applyAlignment="1">
      <alignment horizontal="center" vertical="center"/>
    </xf>
    <xf numFmtId="10" fontId="0" fillId="0" borderId="0" xfId="0" applyNumberFormat="1" applyFont="1" applyAlignment="1"/>
    <xf numFmtId="0" fontId="9" fillId="0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0" fontId="10" fillId="2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65510937951882E-2"/>
          <c:y val="5.4217266744752905E-2"/>
          <c:w val="0.90953448906204815"/>
          <c:h val="0.74737572437006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all benign</c:v>
                </c:pt>
              </c:strCache>
            </c:strRef>
          </c:cat>
          <c:val>
            <c:numRef>
              <c:f>Summary!$D$3:$D$15</c:f>
              <c:numCache>
                <c:formatCode>0.00%</c:formatCode>
                <c:ptCount val="13"/>
                <c:pt idx="0">
                  <c:v>7.0557282946663483E-2</c:v>
                </c:pt>
                <c:pt idx="1">
                  <c:v>0.12247999189545132</c:v>
                </c:pt>
                <c:pt idx="2">
                  <c:v>0.18768920282542886</c:v>
                </c:pt>
                <c:pt idx="3">
                  <c:v>0.20809548521017124</c:v>
                </c:pt>
                <c:pt idx="4">
                  <c:v>0.22084839261936465</c:v>
                </c:pt>
                <c:pt idx="5">
                  <c:v>0.19728017883755589</c:v>
                </c:pt>
                <c:pt idx="6">
                  <c:v>0.17182982238744321</c:v>
                </c:pt>
                <c:pt idx="7">
                  <c:v>2.697921273772667E-2</c:v>
                </c:pt>
                <c:pt idx="8">
                  <c:v>0.2177</c:v>
                </c:pt>
                <c:pt idx="9">
                  <c:v>7.5899999999999995E-2</c:v>
                </c:pt>
                <c:pt idx="10">
                  <c:v>0.70709999999999995</c:v>
                </c:pt>
                <c:pt idx="11">
                  <c:v>0.66420000000000001</c:v>
                </c:pt>
                <c:pt idx="12">
                  <c:v>0.15079999999999999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1-4699-97D1-E201D61ED15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all benign</c:v>
                </c:pt>
              </c:strCache>
            </c:strRef>
          </c:cat>
          <c:val>
            <c:numRef>
              <c:f>Summary!$E$3:$E$15</c:f>
              <c:numCache>
                <c:formatCode>0.00%</c:formatCode>
                <c:ptCount val="13"/>
                <c:pt idx="0">
                  <c:v>6.8883042334369773E-2</c:v>
                </c:pt>
                <c:pt idx="1">
                  <c:v>0.11863033127342722</c:v>
                </c:pt>
                <c:pt idx="2">
                  <c:v>0.18099256948903769</c:v>
                </c:pt>
                <c:pt idx="3">
                  <c:v>0.19252724442138039</c:v>
                </c:pt>
                <c:pt idx="4">
                  <c:v>0.20429902986494197</c:v>
                </c:pt>
                <c:pt idx="5">
                  <c:v>0.1736214605067064</c:v>
                </c:pt>
                <c:pt idx="6">
                  <c:v>0.16728624535315986</c:v>
                </c:pt>
                <c:pt idx="7">
                  <c:v>0.14993365767359576</c:v>
                </c:pt>
                <c:pt idx="8">
                  <c:v>0.53049999999999997</c:v>
                </c:pt>
                <c:pt idx="9">
                  <c:v>0.47639999999999999</c:v>
                </c:pt>
                <c:pt idx="10">
                  <c:v>0.2455</c:v>
                </c:pt>
                <c:pt idx="11">
                  <c:v>0.4743</c:v>
                </c:pt>
                <c:pt idx="12">
                  <c:v>0.1764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1-4699-97D1-E201D61ED15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all benign</c:v>
                </c:pt>
              </c:strCache>
            </c:strRef>
          </c:cat>
          <c:val>
            <c:numRef>
              <c:f>Summary!$F$3:$F$15</c:f>
              <c:numCache>
                <c:formatCode>0.00%</c:formatCode>
                <c:ptCount val="13"/>
                <c:pt idx="0">
                  <c:v>6.8883042334369773E-2</c:v>
                </c:pt>
                <c:pt idx="1">
                  <c:v>0.11863033127342722</c:v>
                </c:pt>
                <c:pt idx="2">
                  <c:v>0.18099256948903769</c:v>
                </c:pt>
                <c:pt idx="3">
                  <c:v>0.19252724442138039</c:v>
                </c:pt>
                <c:pt idx="4">
                  <c:v>0.20544036522731596</c:v>
                </c:pt>
                <c:pt idx="5">
                  <c:v>0.17827868852459017</c:v>
                </c:pt>
                <c:pt idx="6">
                  <c:v>0.16728624535315986</c:v>
                </c:pt>
                <c:pt idx="7">
                  <c:v>0</c:v>
                </c:pt>
                <c:pt idx="8">
                  <c:v>0.35360000000000003</c:v>
                </c:pt>
                <c:pt idx="9">
                  <c:v>0.54769999999999996</c:v>
                </c:pt>
                <c:pt idx="10">
                  <c:v>0.3211</c:v>
                </c:pt>
                <c:pt idx="11">
                  <c:v>0.69869999999999999</c:v>
                </c:pt>
                <c:pt idx="12">
                  <c:v>0.16850000000000001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1-4699-97D1-E201D61ED15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all benign</c:v>
                </c:pt>
              </c:strCache>
            </c:strRef>
          </c:cat>
          <c:val>
            <c:numRef>
              <c:f>Summary!$G$3:$G$15</c:f>
              <c:numCache>
                <c:formatCode>0.00%</c:formatCode>
                <c:ptCount val="13"/>
                <c:pt idx="0">
                  <c:v>6.9899545563262375E-2</c:v>
                </c:pt>
                <c:pt idx="1">
                  <c:v>0.11873163813190153</c:v>
                </c:pt>
                <c:pt idx="2">
                  <c:v>0.18273552885056416</c:v>
                </c:pt>
                <c:pt idx="3">
                  <c:v>0.19356512714063312</c:v>
                </c:pt>
                <c:pt idx="4">
                  <c:v>0.20563058778771162</c:v>
                </c:pt>
                <c:pt idx="5">
                  <c:v>0.17567064083457526</c:v>
                </c:pt>
                <c:pt idx="6">
                  <c:v>0.16728624535315986</c:v>
                </c:pt>
                <c:pt idx="7">
                  <c:v>0.14993365767359576</c:v>
                </c:pt>
                <c:pt idx="8">
                  <c:v>0.33400000000000002</c:v>
                </c:pt>
                <c:pt idx="9">
                  <c:v>0.4204</c:v>
                </c:pt>
                <c:pt idx="10">
                  <c:v>0.28050000000000003</c:v>
                </c:pt>
                <c:pt idx="11">
                  <c:v>0.4899</c:v>
                </c:pt>
                <c:pt idx="12">
                  <c:v>0.1676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1-4699-97D1-E201D61ED15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all benign</c:v>
                </c:pt>
              </c:strCache>
            </c:strRef>
          </c:cat>
          <c:val>
            <c:numRef>
              <c:f>Summary!$H$3:$H$15</c:f>
              <c:numCache>
                <c:formatCode>0.00%</c:formatCode>
                <c:ptCount val="13"/>
                <c:pt idx="0">
                  <c:v>6.9361396795025107E-2</c:v>
                </c:pt>
                <c:pt idx="1">
                  <c:v>0.11903555870732449</c:v>
                </c:pt>
                <c:pt idx="2">
                  <c:v>0.18117603889551417</c:v>
                </c:pt>
                <c:pt idx="3">
                  <c:v>0.1932537623248573</c:v>
                </c:pt>
                <c:pt idx="4">
                  <c:v>0.20429902986494197</c:v>
                </c:pt>
                <c:pt idx="5">
                  <c:v>0.1736214605067064</c:v>
                </c:pt>
                <c:pt idx="6">
                  <c:v>0.16728624535315986</c:v>
                </c:pt>
                <c:pt idx="7">
                  <c:v>0.15170278637770898</c:v>
                </c:pt>
                <c:pt idx="8">
                  <c:v>1.6000000000000001E-3</c:v>
                </c:pt>
                <c:pt idx="9">
                  <c:v>2.0999999999999999E-3</c:v>
                </c:pt>
                <c:pt idx="10">
                  <c:v>5.0000000000000001E-3</c:v>
                </c:pt>
                <c:pt idx="11">
                  <c:v>8.0000000000000004E-4</c:v>
                </c:pt>
                <c:pt idx="12">
                  <c:v>0.1326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1-4699-97D1-E201D61ED15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all benign</c:v>
                </c:pt>
              </c:strCache>
            </c:strRef>
          </c:cat>
          <c:val>
            <c:numRef>
              <c:f>Summary!$I$3:$I$15</c:f>
              <c:numCache>
                <c:formatCode>0.00%</c:formatCode>
                <c:ptCount val="13"/>
                <c:pt idx="0">
                  <c:v>6.9540779717770868E-2</c:v>
                </c:pt>
                <c:pt idx="1">
                  <c:v>0.11771856954715834</c:v>
                </c:pt>
                <c:pt idx="2">
                  <c:v>0.17970828364370242</c:v>
                </c:pt>
                <c:pt idx="3">
                  <c:v>0.19086663207057603</c:v>
                </c:pt>
                <c:pt idx="4">
                  <c:v>0.20277724938177669</c:v>
                </c:pt>
                <c:pt idx="5">
                  <c:v>0.1736214605067064</c:v>
                </c:pt>
                <c:pt idx="6">
                  <c:v>0.13672036348616273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3.5000000000000001E-3</c:v>
                </c:pt>
                <c:pt idx="11">
                  <c:v>3.3E-3</c:v>
                </c:pt>
                <c:pt idx="12">
                  <c:v>0.12740000000000001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1-4699-97D1-E201D61ED15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all benign</c:v>
                </c:pt>
              </c:strCache>
            </c:strRef>
          </c:cat>
          <c:val>
            <c:numRef>
              <c:f>Summary!$J$3:$J$15</c:f>
              <c:numCache>
                <c:formatCode>0.00%</c:formatCode>
                <c:ptCount val="13"/>
                <c:pt idx="0">
                  <c:v>6.9361396795025107E-2</c:v>
                </c:pt>
                <c:pt idx="1">
                  <c:v>0.11863033127342722</c:v>
                </c:pt>
                <c:pt idx="2">
                  <c:v>0.18108430419227595</c:v>
                </c:pt>
                <c:pt idx="3">
                  <c:v>0.19294239750908149</c:v>
                </c:pt>
                <c:pt idx="4">
                  <c:v>0.20448925242533764</c:v>
                </c:pt>
                <c:pt idx="5">
                  <c:v>0.1739940387481371</c:v>
                </c:pt>
                <c:pt idx="6">
                  <c:v>0.16728624535315986</c:v>
                </c:pt>
                <c:pt idx="7">
                  <c:v>0.18531623175586023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0.12479999999999999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1-4699-97D1-E201D61ED15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all benign</c:v>
                </c:pt>
              </c:strCache>
            </c:strRef>
          </c:cat>
          <c:val>
            <c:numRef>
              <c:f>Summary!$K$3:$K$15</c:f>
              <c:numCache>
                <c:formatCode>0.00%</c:formatCode>
                <c:ptCount val="13"/>
                <c:pt idx="0">
                  <c:v>7.0318105716335802E-2</c:v>
                </c:pt>
                <c:pt idx="1">
                  <c:v>0.12227737817850269</c:v>
                </c:pt>
                <c:pt idx="2">
                  <c:v>0.18319420236675535</c:v>
                </c:pt>
                <c:pt idx="3">
                  <c:v>0.19408406850025947</c:v>
                </c:pt>
                <c:pt idx="4">
                  <c:v>0.21894616701540803</c:v>
                </c:pt>
                <c:pt idx="5">
                  <c:v>0.18833830104321908</c:v>
                </c:pt>
                <c:pt idx="6">
                  <c:v>0.13341594382486577</c:v>
                </c:pt>
                <c:pt idx="7">
                  <c:v>0.23573639982308714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1-4699-97D1-E201D61E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Installation-time</a:t>
                </a:r>
                <a:r>
                  <a:rPr lang="en-US" baseline="0"/>
                  <a:t> Incompatible Rate (IIR)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23020719083708"/>
          <c:y val="1.7877471766203652E-2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17</xdr:row>
      <xdr:rowOff>28575</xdr:rowOff>
    </xdr:from>
    <xdr:to>
      <xdr:col>25</xdr:col>
      <xdr:colOff>390525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5B7D5-2713-4E01-85B7-C22B7B46B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4EC5-EEAA-4F83-8323-EEB0E669672F}">
  <dimension ref="C2:K15"/>
  <sheetViews>
    <sheetView tabSelected="1" workbookViewId="0">
      <selection activeCell="O15" sqref="O15"/>
    </sheetView>
  </sheetViews>
  <sheetFormatPr defaultRowHeight="12.75"/>
  <cols>
    <col min="2" max="2" width="6.140625" customWidth="1"/>
    <col min="3" max="3" width="14.42578125" customWidth="1"/>
  </cols>
  <sheetData>
    <row r="2" spans="3:11"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3:11" ht="15.75">
      <c r="C3" s="5" t="s">
        <v>8</v>
      </c>
      <c r="D3" s="9">
        <v>7.0557282946663483E-2</v>
      </c>
      <c r="E3" s="9">
        <v>6.8883042334369773E-2</v>
      </c>
      <c r="F3" s="9">
        <v>6.8883042334369773E-2</v>
      </c>
      <c r="G3" s="9">
        <v>6.9899545563262375E-2</v>
      </c>
      <c r="H3" s="9">
        <v>6.9361396795025107E-2</v>
      </c>
      <c r="I3" s="9">
        <v>6.9540779717770868E-2</v>
      </c>
      <c r="J3" s="9">
        <v>6.9361396795025107E-2</v>
      </c>
      <c r="K3" s="9">
        <v>7.0318105716335802E-2</v>
      </c>
    </row>
    <row r="4" spans="3:11" ht="15.75">
      <c r="C4" s="5" t="s">
        <v>9</v>
      </c>
      <c r="D4" s="9">
        <v>0.12247999189545132</v>
      </c>
      <c r="E4" s="9">
        <v>0.11863033127342722</v>
      </c>
      <c r="F4" s="9">
        <v>0.11863033127342722</v>
      </c>
      <c r="G4" s="9">
        <v>0.11873163813190153</v>
      </c>
      <c r="H4" s="9">
        <v>0.11903555870732449</v>
      </c>
      <c r="I4" s="9">
        <v>0.11771856954715834</v>
      </c>
      <c r="J4" s="9">
        <v>0.11863033127342722</v>
      </c>
      <c r="K4" s="9">
        <v>0.12227737817850269</v>
      </c>
    </row>
    <row r="5" spans="3:11" ht="15.75">
      <c r="C5" s="5" t="s">
        <v>10</v>
      </c>
      <c r="D5" s="9">
        <v>0.18768920282542886</v>
      </c>
      <c r="E5" s="9">
        <v>0.18099256948903769</v>
      </c>
      <c r="F5" s="9">
        <v>0.18099256948903769</v>
      </c>
      <c r="G5" s="9">
        <v>0.18273552885056416</v>
      </c>
      <c r="H5" s="9">
        <v>0.18117603889551417</v>
      </c>
      <c r="I5" s="9">
        <v>0.17970828364370242</v>
      </c>
      <c r="J5" s="9">
        <v>0.18108430419227595</v>
      </c>
      <c r="K5" s="9">
        <v>0.18319420236675535</v>
      </c>
    </row>
    <row r="6" spans="3:11" ht="15.75">
      <c r="C6" s="5" t="s">
        <v>11</v>
      </c>
      <c r="D6" s="9">
        <v>0.20809548521017124</v>
      </c>
      <c r="E6" s="9">
        <v>0.19252724442138039</v>
      </c>
      <c r="F6" s="9">
        <v>0.19252724442138039</v>
      </c>
      <c r="G6" s="9">
        <v>0.19356512714063312</v>
      </c>
      <c r="H6" s="9">
        <v>0.1932537623248573</v>
      </c>
      <c r="I6" s="9">
        <v>0.19086663207057603</v>
      </c>
      <c r="J6" s="9">
        <v>0.19294239750908149</v>
      </c>
      <c r="K6" s="9">
        <v>0.19408406850025947</v>
      </c>
    </row>
    <row r="7" spans="3:11" ht="15.75">
      <c r="C7" s="5" t="s">
        <v>12</v>
      </c>
      <c r="D7" s="9">
        <v>0.22084839261936465</v>
      </c>
      <c r="E7" s="9">
        <v>0.20429902986494197</v>
      </c>
      <c r="F7" s="9">
        <v>0.20544036522731596</v>
      </c>
      <c r="G7" s="9">
        <v>0.20563058778771162</v>
      </c>
      <c r="H7" s="9">
        <v>0.20429902986494197</v>
      </c>
      <c r="I7" s="9">
        <v>0.20277724938177669</v>
      </c>
      <c r="J7" s="9">
        <v>0.20448925242533764</v>
      </c>
      <c r="K7" s="9">
        <v>0.21894616701540803</v>
      </c>
    </row>
    <row r="8" spans="3:11" ht="15.75">
      <c r="C8" s="5" t="s">
        <v>13</v>
      </c>
      <c r="D8" s="9">
        <v>0.19728017883755589</v>
      </c>
      <c r="E8" s="9">
        <v>0.1736214605067064</v>
      </c>
      <c r="F8" s="9">
        <v>0.17827868852459017</v>
      </c>
      <c r="G8" s="9">
        <v>0.17567064083457526</v>
      </c>
      <c r="H8" s="9">
        <v>0.1736214605067064</v>
      </c>
      <c r="I8" s="9">
        <v>0.1736214605067064</v>
      </c>
      <c r="J8" s="9">
        <v>0.1739940387481371</v>
      </c>
      <c r="K8" s="9">
        <v>0.18833830104321908</v>
      </c>
    </row>
    <row r="9" spans="3:11" ht="15.75">
      <c r="C9" s="11" t="s">
        <v>14</v>
      </c>
      <c r="D9" s="9">
        <v>0.17182982238744321</v>
      </c>
      <c r="E9" s="9">
        <v>0.16728624535315986</v>
      </c>
      <c r="F9" s="9">
        <v>0.16728624535315986</v>
      </c>
      <c r="G9" s="9">
        <v>0.16728624535315986</v>
      </c>
      <c r="H9" s="9">
        <v>0.16728624535315986</v>
      </c>
      <c r="I9" s="9">
        <v>0.13672036348616273</v>
      </c>
      <c r="J9" s="9">
        <v>0.16728624535315986</v>
      </c>
      <c r="K9" s="9">
        <v>0.13341594382486577</v>
      </c>
    </row>
    <row r="10" spans="3:11" ht="15.75">
      <c r="C10" s="5" t="s">
        <v>15</v>
      </c>
      <c r="D10" s="9">
        <v>2.697921273772667E-2</v>
      </c>
      <c r="E10" s="9">
        <v>0.14993365767359576</v>
      </c>
      <c r="F10" s="9">
        <v>0</v>
      </c>
      <c r="G10" s="9">
        <v>0.14993365767359576</v>
      </c>
      <c r="H10" s="9">
        <v>0.15170278637770898</v>
      </c>
      <c r="I10" s="9">
        <v>0</v>
      </c>
      <c r="J10" s="9">
        <v>0.18531623175586023</v>
      </c>
      <c r="K10" s="9">
        <v>0.23573639982308714</v>
      </c>
    </row>
    <row r="11" spans="3:11" ht="15.75">
      <c r="C11" s="11" t="s">
        <v>25</v>
      </c>
      <c r="D11" s="9">
        <v>0.2177</v>
      </c>
      <c r="E11" s="9">
        <v>0.53049999999999997</v>
      </c>
      <c r="F11" s="9">
        <v>0.35360000000000003</v>
      </c>
      <c r="G11" s="9">
        <v>0.33400000000000002</v>
      </c>
      <c r="H11" s="9">
        <v>1.6000000000000001E-3</v>
      </c>
      <c r="I11" s="9">
        <v>0</v>
      </c>
      <c r="J11" s="9">
        <v>0</v>
      </c>
      <c r="K11" s="9">
        <v>0</v>
      </c>
    </row>
    <row r="12" spans="3:11" ht="15.75">
      <c r="C12" s="11" t="s">
        <v>26</v>
      </c>
      <c r="D12" s="9">
        <v>7.5899999999999995E-2</v>
      </c>
      <c r="E12" s="9">
        <v>0.47639999999999999</v>
      </c>
      <c r="F12" s="9">
        <v>0.54769999999999996</v>
      </c>
      <c r="G12" s="9">
        <v>0.4204</v>
      </c>
      <c r="H12" s="9">
        <v>2.0999999999999999E-3</v>
      </c>
      <c r="I12" s="9">
        <v>4.0000000000000001E-3</v>
      </c>
      <c r="J12" s="9">
        <v>0</v>
      </c>
      <c r="K12" s="9">
        <v>0</v>
      </c>
    </row>
    <row r="13" spans="3:11" ht="15.75">
      <c r="C13" s="20" t="s">
        <v>28</v>
      </c>
      <c r="D13" s="9">
        <v>0.70709999999999995</v>
      </c>
      <c r="E13" s="9">
        <v>0.2455</v>
      </c>
      <c r="F13" s="9">
        <v>0.3211</v>
      </c>
      <c r="G13" s="9">
        <v>0.28050000000000003</v>
      </c>
      <c r="H13" s="9">
        <v>5.0000000000000001E-3</v>
      </c>
      <c r="I13" s="9">
        <v>3.5000000000000001E-3</v>
      </c>
      <c r="J13" s="9">
        <v>0</v>
      </c>
      <c r="K13" s="9">
        <v>0</v>
      </c>
    </row>
    <row r="14" spans="3:11" ht="15.75">
      <c r="C14" s="21" t="s">
        <v>27</v>
      </c>
      <c r="D14" s="9">
        <v>0.66420000000000001</v>
      </c>
      <c r="E14" s="9">
        <v>0.4743</v>
      </c>
      <c r="F14" s="9">
        <v>0.69869999999999999</v>
      </c>
      <c r="G14" s="9">
        <v>0.4899</v>
      </c>
      <c r="H14" s="9">
        <v>8.0000000000000004E-4</v>
      </c>
      <c r="I14" s="9">
        <v>3.3E-3</v>
      </c>
      <c r="J14" s="9">
        <v>0</v>
      </c>
      <c r="K14" s="9">
        <v>0</v>
      </c>
    </row>
    <row r="15" spans="3:11" ht="15.75">
      <c r="C15" s="10" t="s">
        <v>24</v>
      </c>
      <c r="D15" s="9">
        <v>0.15079999999999999</v>
      </c>
      <c r="E15" s="9">
        <v>0.1764</v>
      </c>
      <c r="F15" s="9">
        <v>0.16850000000000001</v>
      </c>
      <c r="G15" s="9">
        <v>0.1676</v>
      </c>
      <c r="H15" s="9">
        <v>0.1326</v>
      </c>
      <c r="I15" s="9">
        <v>0.12740000000000001</v>
      </c>
      <c r="J15" s="9">
        <v>0.12479999999999999</v>
      </c>
      <c r="K15" s="9">
        <v>0.13339999999999999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2"/>
  <sheetViews>
    <sheetView topLeftCell="A76" workbookViewId="0">
      <selection activeCell="G76" sqref="G76:G79"/>
    </sheetView>
  </sheetViews>
  <sheetFormatPr defaultColWidth="14.42578125" defaultRowHeight="15.75" customHeight="1"/>
  <cols>
    <col min="6" max="6" width="23.5703125" customWidth="1"/>
  </cols>
  <sheetData>
    <row r="1" spans="1:26" ht="15.75" customHeight="1">
      <c r="A1" s="17" t="s">
        <v>0</v>
      </c>
      <c r="B1" s="18"/>
      <c r="C1" s="18"/>
      <c r="D1" s="18"/>
      <c r="E1" s="18"/>
      <c r="F1" s="18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4">
        <v>19</v>
      </c>
      <c r="B3" s="5" t="s">
        <v>8</v>
      </c>
      <c r="C3" s="5">
        <v>16724</v>
      </c>
      <c r="D3" s="5">
        <v>15544</v>
      </c>
      <c r="E3" s="5">
        <v>1180</v>
      </c>
      <c r="F3" s="6">
        <f t="shared" ref="F3:F105" si="0">D3/C3</f>
        <v>0.92944271705333648</v>
      </c>
      <c r="G3" s="6">
        <f t="shared" ref="G3:G106" si="1">E3/C3</f>
        <v>7.0557282946663483E-2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5"/>
      <c r="B4" s="5" t="s">
        <v>9</v>
      </c>
      <c r="C4" s="5">
        <v>9871</v>
      </c>
      <c r="D4" s="5">
        <v>8662</v>
      </c>
      <c r="E4" s="5">
        <v>1209</v>
      </c>
      <c r="F4" s="6">
        <f t="shared" si="0"/>
        <v>0.87752000810454867</v>
      </c>
      <c r="G4" s="6">
        <f t="shared" si="1"/>
        <v>0.12247999189545132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5"/>
      <c r="B5" s="5" t="s">
        <v>10</v>
      </c>
      <c r="C5" s="5">
        <v>10901</v>
      </c>
      <c r="D5" s="5">
        <v>8855</v>
      </c>
      <c r="E5" s="5">
        <v>2046</v>
      </c>
      <c r="F5" s="6">
        <f t="shared" si="0"/>
        <v>0.81231079717457111</v>
      </c>
      <c r="G5" s="6">
        <f t="shared" si="1"/>
        <v>0.18768920282542886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5"/>
      <c r="B6" s="5" t="s">
        <v>11</v>
      </c>
      <c r="C6" s="5">
        <v>9635</v>
      </c>
      <c r="D6" s="5">
        <v>7630</v>
      </c>
      <c r="E6" s="5">
        <v>2005</v>
      </c>
      <c r="F6" s="6">
        <f t="shared" si="0"/>
        <v>0.79190451478982871</v>
      </c>
      <c r="G6" s="6">
        <f t="shared" si="1"/>
        <v>0.20809548521017124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5"/>
      <c r="B7" s="5" t="s">
        <v>12</v>
      </c>
      <c r="C7" s="5">
        <v>5257</v>
      </c>
      <c r="D7" s="5">
        <v>4096</v>
      </c>
      <c r="E7" s="5">
        <v>1161</v>
      </c>
      <c r="F7" s="6">
        <f t="shared" si="0"/>
        <v>0.77915160738063538</v>
      </c>
      <c r="G7" s="6">
        <f t="shared" si="1"/>
        <v>0.22084839261936465</v>
      </c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5"/>
      <c r="B8" s="5" t="s">
        <v>13</v>
      </c>
      <c r="C8" s="5">
        <v>5368</v>
      </c>
      <c r="D8" s="5">
        <v>4309</v>
      </c>
      <c r="E8" s="5">
        <v>1059</v>
      </c>
      <c r="F8" s="6">
        <f t="shared" si="0"/>
        <v>0.80271982116244411</v>
      </c>
      <c r="G8" s="6">
        <f t="shared" si="1"/>
        <v>0.19728017883755589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5"/>
      <c r="B9" s="5" t="s">
        <v>14</v>
      </c>
      <c r="C9" s="5">
        <v>2421</v>
      </c>
      <c r="D9" s="5">
        <v>2005</v>
      </c>
      <c r="E9" s="5">
        <v>416</v>
      </c>
      <c r="F9" s="6">
        <f t="shared" si="0"/>
        <v>0.82817017761255685</v>
      </c>
      <c r="G9" s="6">
        <f t="shared" si="1"/>
        <v>0.17182982238744321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5"/>
      <c r="B10" s="5" t="s">
        <v>15</v>
      </c>
      <c r="C10" s="5">
        <v>2261</v>
      </c>
      <c r="D10" s="5">
        <v>2200</v>
      </c>
      <c r="E10" s="5">
        <v>61</v>
      </c>
      <c r="F10" s="6">
        <f>D10/C10</f>
        <v>0.97302078726227337</v>
      </c>
      <c r="G10" s="6">
        <f t="shared" si="1"/>
        <v>2.697921273772667E-2</v>
      </c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5"/>
      <c r="B11" s="11" t="s">
        <v>25</v>
      </c>
      <c r="C11" s="5">
        <v>13725</v>
      </c>
      <c r="D11" s="5">
        <v>10737</v>
      </c>
      <c r="E11" s="5">
        <v>2988</v>
      </c>
      <c r="F11" s="6">
        <f>D11/C11</f>
        <v>0.78229508196721309</v>
      </c>
      <c r="G11" s="6">
        <f>E11/C11</f>
        <v>0.21770491803278688</v>
      </c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5"/>
      <c r="B12" s="11" t="s">
        <v>26</v>
      </c>
      <c r="C12" s="5">
        <v>7643</v>
      </c>
      <c r="D12" s="5">
        <v>7063</v>
      </c>
      <c r="E12" s="5">
        <v>580</v>
      </c>
      <c r="F12" s="6">
        <f>D12/C12</f>
        <v>0.92411356797069211</v>
      </c>
      <c r="G12" s="6">
        <f>E12/C12</f>
        <v>7.5886432029307865E-2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5"/>
      <c r="B13" s="11" t="s">
        <v>28</v>
      </c>
      <c r="C13" s="5">
        <v>10982</v>
      </c>
      <c r="D13" s="5">
        <v>3217</v>
      </c>
      <c r="E13" s="5">
        <v>7765</v>
      </c>
      <c r="F13" s="6">
        <f>D13/C13</f>
        <v>0.29293389182298307</v>
      </c>
      <c r="G13" s="6">
        <f>E13/C13</f>
        <v>0.70706610817701698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5"/>
      <c r="B14" s="11" t="s">
        <v>27</v>
      </c>
      <c r="C14" s="5">
        <v>5730</v>
      </c>
      <c r="D14" s="5">
        <v>1924</v>
      </c>
      <c r="E14" s="5">
        <v>3806</v>
      </c>
      <c r="F14" s="6">
        <f>D14/C14</f>
        <v>0.3357766143106457</v>
      </c>
      <c r="G14" s="6">
        <f>E14/C14</f>
        <v>0.66422338568935424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6"/>
      <c r="B15" s="12" t="s">
        <v>3</v>
      </c>
      <c r="C15" s="12">
        <f>SUM(C3:C14)</f>
        <v>100518</v>
      </c>
      <c r="D15" s="12">
        <f>SUM(D3:D14)</f>
        <v>76242</v>
      </c>
      <c r="E15" s="12">
        <f>SUM(E3:E14)</f>
        <v>24276</v>
      </c>
      <c r="F15" s="13">
        <f>D15/C15</f>
        <v>0.75849101653435202</v>
      </c>
      <c r="G15" s="13">
        <f>E15/C15</f>
        <v>0.24150898346564795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4">
        <v>21</v>
      </c>
      <c r="B16" s="5" t="s">
        <v>8</v>
      </c>
      <c r="C16" s="5">
        <v>16724</v>
      </c>
      <c r="D16" s="5">
        <v>15572</v>
      </c>
      <c r="E16" s="5">
        <v>1152</v>
      </c>
      <c r="F16" s="6">
        <f t="shared" si="0"/>
        <v>0.93111695766563018</v>
      </c>
      <c r="G16" s="6">
        <f t="shared" si="1"/>
        <v>6.8883042334369773E-2</v>
      </c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5"/>
      <c r="B17" s="5" t="s">
        <v>9</v>
      </c>
      <c r="C17" s="5">
        <v>9871</v>
      </c>
      <c r="D17" s="5">
        <v>8700</v>
      </c>
      <c r="E17" s="5">
        <v>1171</v>
      </c>
      <c r="F17" s="6">
        <f t="shared" si="0"/>
        <v>0.88136966872657274</v>
      </c>
      <c r="G17" s="6">
        <f t="shared" si="1"/>
        <v>0.11863033127342722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5"/>
      <c r="B18" s="5" t="s">
        <v>10</v>
      </c>
      <c r="C18" s="5">
        <v>10901</v>
      </c>
      <c r="D18" s="5">
        <v>8928</v>
      </c>
      <c r="E18" s="5">
        <v>1973</v>
      </c>
      <c r="F18" s="6">
        <f t="shared" si="0"/>
        <v>0.81900743051096225</v>
      </c>
      <c r="G18" s="6">
        <f t="shared" si="1"/>
        <v>0.18099256948903769</v>
      </c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5"/>
      <c r="B19" s="5" t="s">
        <v>11</v>
      </c>
      <c r="C19" s="5">
        <v>9635</v>
      </c>
      <c r="D19" s="5">
        <v>7780</v>
      </c>
      <c r="E19" s="5">
        <v>1855</v>
      </c>
      <c r="F19" s="6">
        <f t="shared" si="0"/>
        <v>0.80747275557861964</v>
      </c>
      <c r="G19" s="6">
        <f t="shared" si="1"/>
        <v>0.19252724442138039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5"/>
      <c r="B20" s="5" t="s">
        <v>12</v>
      </c>
      <c r="C20" s="5">
        <v>5257</v>
      </c>
      <c r="D20" s="5">
        <v>4183</v>
      </c>
      <c r="E20" s="5">
        <v>1074</v>
      </c>
      <c r="F20" s="6">
        <f t="shared" si="0"/>
        <v>0.79570097013505803</v>
      </c>
      <c r="G20" s="6">
        <f t="shared" si="1"/>
        <v>0.20429902986494197</v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5"/>
      <c r="B21" s="5" t="s">
        <v>13</v>
      </c>
      <c r="C21" s="5">
        <v>5368</v>
      </c>
      <c r="D21" s="5">
        <v>4436</v>
      </c>
      <c r="E21" s="5">
        <v>932</v>
      </c>
      <c r="F21" s="6">
        <f t="shared" si="0"/>
        <v>0.82637853949329354</v>
      </c>
      <c r="G21" s="6">
        <f t="shared" si="1"/>
        <v>0.1736214605067064</v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5"/>
      <c r="B22" s="5" t="s">
        <v>14</v>
      </c>
      <c r="C22" s="5">
        <v>2421</v>
      </c>
      <c r="D22" s="5">
        <v>2016</v>
      </c>
      <c r="E22" s="5">
        <v>405</v>
      </c>
      <c r="F22" s="6">
        <f t="shared" si="0"/>
        <v>0.83271375464684017</v>
      </c>
      <c r="G22" s="6">
        <f t="shared" si="1"/>
        <v>0.16728624535315986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5"/>
      <c r="B23" s="5" t="s">
        <v>15</v>
      </c>
      <c r="C23" s="5">
        <v>2261</v>
      </c>
      <c r="D23" s="5">
        <v>1922</v>
      </c>
      <c r="E23" s="5">
        <v>339</v>
      </c>
      <c r="F23" s="6">
        <f t="shared" si="0"/>
        <v>0.85006634232640421</v>
      </c>
      <c r="G23" s="6">
        <f>E23/C23</f>
        <v>0.14993365767359576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5"/>
      <c r="B24" s="11" t="s">
        <v>25</v>
      </c>
      <c r="C24" s="5">
        <f>D24+E24</f>
        <v>3184</v>
      </c>
      <c r="D24" s="5">
        <v>1495</v>
      </c>
      <c r="E24" s="5">
        <v>1689</v>
      </c>
      <c r="F24" s="6">
        <f>D24/C24</f>
        <v>0.46953517587939697</v>
      </c>
      <c r="G24" s="6">
        <f>E24/C24</f>
        <v>0.53046482412060303</v>
      </c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5"/>
      <c r="B25" s="11" t="s">
        <v>26</v>
      </c>
      <c r="C25" s="5">
        <v>3287</v>
      </c>
      <c r="D25" s="5">
        <v>1721</v>
      </c>
      <c r="E25" s="5">
        <v>1566</v>
      </c>
      <c r="F25" s="6">
        <f>D25/C25</f>
        <v>0.52357773045330092</v>
      </c>
      <c r="G25" s="6">
        <f>E25/C25</f>
        <v>0.47642226954669914</v>
      </c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/>
      <c r="B26" s="11" t="s">
        <v>28</v>
      </c>
      <c r="C26" s="5">
        <v>3100</v>
      </c>
      <c r="D26" s="5">
        <v>2339</v>
      </c>
      <c r="E26" s="5">
        <v>761</v>
      </c>
      <c r="F26" s="6">
        <f>D26/C26</f>
        <v>0.75451612903225806</v>
      </c>
      <c r="G26" s="6">
        <f>E26/C26</f>
        <v>0.24548387096774194</v>
      </c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5"/>
      <c r="B27" s="11" t="s">
        <v>27</v>
      </c>
      <c r="C27" s="5">
        <v>2378</v>
      </c>
      <c r="D27" s="5">
        <v>1250</v>
      </c>
      <c r="E27" s="5">
        <v>1128</v>
      </c>
      <c r="F27" s="6">
        <f>D27/C27</f>
        <v>0.52565180824222035</v>
      </c>
      <c r="G27" s="6">
        <f>E27/C27</f>
        <v>0.47434819175777965</v>
      </c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6"/>
      <c r="B28" s="12" t="s">
        <v>3</v>
      </c>
      <c r="C28" s="12">
        <f>SUM(C16:C27)</f>
        <v>74387</v>
      </c>
      <c r="D28" s="12">
        <f>SUM(D16:D27)</f>
        <v>60342</v>
      </c>
      <c r="E28" s="12">
        <f>SUM(E16:E27)</f>
        <v>14045</v>
      </c>
      <c r="F28" s="13">
        <f>D28/C28</f>
        <v>0.81119012730719076</v>
      </c>
      <c r="G28" s="13">
        <f>E28/C28</f>
        <v>0.18880987269280922</v>
      </c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4">
        <v>22</v>
      </c>
      <c r="B29" s="5" t="s">
        <v>8</v>
      </c>
      <c r="C29" s="5">
        <v>16724</v>
      </c>
      <c r="D29" s="5">
        <v>15572</v>
      </c>
      <c r="E29" s="5">
        <v>1152</v>
      </c>
      <c r="F29" s="6">
        <f t="shared" si="0"/>
        <v>0.93111695766563018</v>
      </c>
      <c r="G29" s="6">
        <f t="shared" si="1"/>
        <v>6.8883042334369773E-2</v>
      </c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5"/>
      <c r="B30" s="5" t="s">
        <v>9</v>
      </c>
      <c r="C30" s="5">
        <v>9871</v>
      </c>
      <c r="D30" s="5">
        <v>8700</v>
      </c>
      <c r="E30" s="5">
        <v>1171</v>
      </c>
      <c r="F30" s="6">
        <f t="shared" si="0"/>
        <v>0.88136966872657274</v>
      </c>
      <c r="G30" s="6">
        <f t="shared" si="1"/>
        <v>0.11863033127342722</v>
      </c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5"/>
      <c r="B31" s="5" t="s">
        <v>10</v>
      </c>
      <c r="C31" s="5">
        <v>10901</v>
      </c>
      <c r="D31" s="5">
        <v>8928</v>
      </c>
      <c r="E31" s="5">
        <v>1973</v>
      </c>
      <c r="F31" s="6">
        <f t="shared" si="0"/>
        <v>0.81900743051096225</v>
      </c>
      <c r="G31" s="6">
        <f t="shared" si="1"/>
        <v>0.18099256948903769</v>
      </c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5"/>
      <c r="B32" s="5" t="s">
        <v>11</v>
      </c>
      <c r="C32" s="5">
        <v>9635</v>
      </c>
      <c r="D32" s="5">
        <v>7780</v>
      </c>
      <c r="E32" s="5">
        <v>1855</v>
      </c>
      <c r="F32" s="6">
        <f t="shared" si="0"/>
        <v>0.80747275557861964</v>
      </c>
      <c r="G32" s="6">
        <f t="shared" si="1"/>
        <v>0.19252724442138039</v>
      </c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5"/>
      <c r="B33" s="5" t="s">
        <v>12</v>
      </c>
      <c r="C33" s="5">
        <v>5257</v>
      </c>
      <c r="D33" s="5">
        <v>4178</v>
      </c>
      <c r="E33" s="5">
        <v>1080</v>
      </c>
      <c r="F33" s="6">
        <f t="shared" si="0"/>
        <v>0.79474985733307968</v>
      </c>
      <c r="G33" s="6">
        <f t="shared" si="1"/>
        <v>0.20544036522731596</v>
      </c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5"/>
      <c r="B34" s="5" t="s">
        <v>13</v>
      </c>
      <c r="C34" s="5">
        <v>5368</v>
      </c>
      <c r="D34" s="5">
        <v>4411</v>
      </c>
      <c r="E34" s="5">
        <v>957</v>
      </c>
      <c r="F34" s="6">
        <f t="shared" si="0"/>
        <v>0.82172131147540983</v>
      </c>
      <c r="G34" s="6">
        <f t="shared" si="1"/>
        <v>0.17827868852459017</v>
      </c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5"/>
      <c r="B35" s="5" t="s">
        <v>14</v>
      </c>
      <c r="C35" s="5">
        <v>2421</v>
      </c>
      <c r="D35" s="5">
        <v>2016</v>
      </c>
      <c r="E35" s="5">
        <v>405</v>
      </c>
      <c r="F35" s="6">
        <f t="shared" si="0"/>
        <v>0.83271375464684017</v>
      </c>
      <c r="G35" s="6">
        <f t="shared" si="1"/>
        <v>0.16728624535315986</v>
      </c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5"/>
      <c r="B36" s="5" t="s">
        <v>15</v>
      </c>
      <c r="C36" s="5">
        <v>2261</v>
      </c>
      <c r="D36" s="5">
        <v>2261</v>
      </c>
      <c r="E36" s="5">
        <v>0</v>
      </c>
      <c r="F36" s="6">
        <f>D36/C36</f>
        <v>1</v>
      </c>
      <c r="G36" s="6">
        <f t="shared" si="1"/>
        <v>0</v>
      </c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5"/>
      <c r="B37" s="11" t="s">
        <v>25</v>
      </c>
      <c r="C37" s="5">
        <f>D37+E37</f>
        <v>4327</v>
      </c>
      <c r="D37" s="5">
        <v>2797</v>
      </c>
      <c r="E37" s="5">
        <v>1530</v>
      </c>
      <c r="F37" s="6">
        <f>D37/C37</f>
        <v>0.64640628611046913</v>
      </c>
      <c r="G37" s="6">
        <f t="shared" si="1"/>
        <v>0.35359371388953087</v>
      </c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5"/>
      <c r="B38" s="11" t="s">
        <v>26</v>
      </c>
      <c r="C38" s="5">
        <v>2969</v>
      </c>
      <c r="D38" s="5">
        <v>1343</v>
      </c>
      <c r="E38" s="5">
        <v>1626</v>
      </c>
      <c r="F38" s="6">
        <f>D38/C38</f>
        <v>0.45234085550690467</v>
      </c>
      <c r="G38" s="6">
        <f t="shared" si="1"/>
        <v>0.54765914449309527</v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5"/>
      <c r="B39" s="11" t="s">
        <v>28</v>
      </c>
      <c r="C39" s="5">
        <v>3410</v>
      </c>
      <c r="D39" s="5">
        <v>2315</v>
      </c>
      <c r="E39" s="5">
        <v>1095</v>
      </c>
      <c r="F39" s="6">
        <f>D39/C39</f>
        <v>0.67888563049853368</v>
      </c>
      <c r="G39" s="6">
        <f t="shared" si="1"/>
        <v>0.32111436950146627</v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5"/>
      <c r="B40" s="11" t="s">
        <v>27</v>
      </c>
      <c r="C40" s="5">
        <v>2426</v>
      </c>
      <c r="D40" s="5">
        <v>731</v>
      </c>
      <c r="E40" s="5">
        <v>1695</v>
      </c>
      <c r="F40" s="6">
        <f>D40/C40</f>
        <v>0.30131904369332235</v>
      </c>
      <c r="G40" s="6">
        <f t="shared" si="1"/>
        <v>0.6986809563066777</v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6"/>
      <c r="B41" s="12" t="s">
        <v>3</v>
      </c>
      <c r="C41" s="12">
        <f>SUM(C29:C40)</f>
        <v>75570</v>
      </c>
      <c r="D41" s="12">
        <f>SUM(D29:D40)</f>
        <v>61032</v>
      </c>
      <c r="E41" s="12">
        <f>SUM(E29:E40)</f>
        <v>14539</v>
      </c>
      <c r="F41" s="13">
        <f>D41/C41</f>
        <v>0.80762207225089322</v>
      </c>
      <c r="G41" s="13">
        <f>E41/C41</f>
        <v>0.19239116051343125</v>
      </c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4">
        <v>23</v>
      </c>
      <c r="B42" s="5" t="s">
        <v>8</v>
      </c>
      <c r="C42" s="5">
        <v>16724</v>
      </c>
      <c r="D42" s="5">
        <v>15570</v>
      </c>
      <c r="E42" s="5">
        <v>1169</v>
      </c>
      <c r="F42" s="8">
        <f t="shared" si="0"/>
        <v>0.93099736905046637</v>
      </c>
      <c r="G42" s="8">
        <f t="shared" si="1"/>
        <v>6.9899545563262375E-2</v>
      </c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5"/>
      <c r="B43" s="5" t="s">
        <v>9</v>
      </c>
      <c r="C43" s="5">
        <v>9871</v>
      </c>
      <c r="D43" s="5">
        <v>8699</v>
      </c>
      <c r="E43" s="5">
        <v>1172</v>
      </c>
      <c r="F43" s="8">
        <f t="shared" si="0"/>
        <v>0.88126836186809843</v>
      </c>
      <c r="G43" s="8">
        <f t="shared" si="1"/>
        <v>0.11873163813190153</v>
      </c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5"/>
      <c r="B44" s="5" t="s">
        <v>10</v>
      </c>
      <c r="C44" s="5">
        <v>10901</v>
      </c>
      <c r="D44" s="5">
        <v>8909</v>
      </c>
      <c r="E44" s="5">
        <v>1992</v>
      </c>
      <c r="F44" s="8">
        <f t="shared" si="0"/>
        <v>0.81726447114943579</v>
      </c>
      <c r="G44" s="8">
        <f t="shared" si="1"/>
        <v>0.18273552885056416</v>
      </c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5"/>
      <c r="B45" s="5" t="s">
        <v>11</v>
      </c>
      <c r="C45" s="5">
        <v>9635</v>
      </c>
      <c r="D45" s="5">
        <v>7770</v>
      </c>
      <c r="E45" s="5">
        <v>1865</v>
      </c>
      <c r="F45" s="8">
        <f t="shared" si="0"/>
        <v>0.80643487285936688</v>
      </c>
      <c r="G45" s="8">
        <f t="shared" si="1"/>
        <v>0.19356512714063312</v>
      </c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5"/>
      <c r="B46" s="5" t="s">
        <v>12</v>
      </c>
      <c r="C46" s="5">
        <v>5257</v>
      </c>
      <c r="D46" s="5">
        <v>4176</v>
      </c>
      <c r="E46" s="5">
        <v>1081</v>
      </c>
      <c r="F46" s="6">
        <f t="shared" si="0"/>
        <v>0.79436941221228841</v>
      </c>
      <c r="G46" s="6">
        <f t="shared" si="1"/>
        <v>0.20563058778771162</v>
      </c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5"/>
      <c r="B47" s="5" t="s">
        <v>13</v>
      </c>
      <c r="C47" s="5">
        <v>5368</v>
      </c>
      <c r="D47" s="5">
        <v>4425</v>
      </c>
      <c r="E47" s="5">
        <v>943</v>
      </c>
      <c r="F47" s="6">
        <f t="shared" si="0"/>
        <v>0.82432935916542471</v>
      </c>
      <c r="G47" s="6">
        <f t="shared" si="1"/>
        <v>0.17567064083457526</v>
      </c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5"/>
      <c r="B48" s="5" t="s">
        <v>14</v>
      </c>
      <c r="C48" s="5">
        <v>2421</v>
      </c>
      <c r="D48" s="5">
        <v>2016</v>
      </c>
      <c r="E48" s="5">
        <v>405</v>
      </c>
      <c r="F48" s="6">
        <f t="shared" si="0"/>
        <v>0.83271375464684017</v>
      </c>
      <c r="G48" s="6">
        <f t="shared" si="1"/>
        <v>0.16728624535315986</v>
      </c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5"/>
      <c r="B49" s="5" t="s">
        <v>15</v>
      </c>
      <c r="C49" s="5">
        <v>2261</v>
      </c>
      <c r="D49" s="5">
        <v>1922</v>
      </c>
      <c r="E49" s="5">
        <v>339</v>
      </c>
      <c r="F49" s="6">
        <f t="shared" si="0"/>
        <v>0.85006634232640421</v>
      </c>
      <c r="G49" s="6">
        <f>E49/C49</f>
        <v>0.14993365767359576</v>
      </c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5"/>
      <c r="B50" s="11" t="s">
        <v>25</v>
      </c>
      <c r="C50" s="5">
        <f>D50+E50</f>
        <v>4054</v>
      </c>
      <c r="D50" s="5">
        <v>2700</v>
      </c>
      <c r="E50" s="5">
        <v>1354</v>
      </c>
      <c r="F50" s="6">
        <f t="shared" si="0"/>
        <v>0.66600888011840154</v>
      </c>
      <c r="G50" s="6">
        <f>E50/C50</f>
        <v>0.33399111988159841</v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5"/>
      <c r="B51" s="11" t="s">
        <v>26</v>
      </c>
      <c r="C51" s="5">
        <v>3261</v>
      </c>
      <c r="D51" s="5">
        <v>1890</v>
      </c>
      <c r="E51" s="5">
        <v>1371</v>
      </c>
      <c r="F51" s="6">
        <f t="shared" si="0"/>
        <v>0.57957681692732288</v>
      </c>
      <c r="G51" s="6">
        <f>E51/C51</f>
        <v>0.42042318307267712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5"/>
      <c r="B52" s="11" t="s">
        <v>28</v>
      </c>
      <c r="C52" s="5">
        <v>3266</v>
      </c>
      <c r="D52" s="5">
        <v>2350</v>
      </c>
      <c r="E52" s="5">
        <v>916</v>
      </c>
      <c r="F52" s="6">
        <f t="shared" si="0"/>
        <v>0.71953459889773419</v>
      </c>
      <c r="G52" s="6">
        <f>E52/C52</f>
        <v>0.28046540110226575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5"/>
      <c r="B53" s="11" t="s">
        <v>27</v>
      </c>
      <c r="C53" s="5">
        <v>2325</v>
      </c>
      <c r="D53" s="5">
        <v>1186</v>
      </c>
      <c r="E53" s="5">
        <v>1139</v>
      </c>
      <c r="F53" s="6">
        <f t="shared" si="0"/>
        <v>0.51010752688172045</v>
      </c>
      <c r="G53" s="6">
        <f>E53/C53</f>
        <v>0.48989247311827955</v>
      </c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6"/>
      <c r="B54" s="12" t="s">
        <v>3</v>
      </c>
      <c r="C54" s="12">
        <f>SUM(C42:C53)</f>
        <v>75344</v>
      </c>
      <c r="D54" s="12">
        <f>SUM(D42:D53)</f>
        <v>61613</v>
      </c>
      <c r="E54" s="12">
        <f>SUM(E42:E53)</f>
        <v>13746</v>
      </c>
      <c r="F54" s="13">
        <f>D54/C54</f>
        <v>0.81775589297090678</v>
      </c>
      <c r="G54" s="13">
        <f>E54/C54</f>
        <v>0.18244319388405181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4">
        <v>24</v>
      </c>
      <c r="B55" s="5" t="s">
        <v>8</v>
      </c>
      <c r="C55" s="5">
        <v>16724</v>
      </c>
      <c r="D55" s="5">
        <v>15572</v>
      </c>
      <c r="E55" s="5">
        <v>1160</v>
      </c>
      <c r="F55" s="8">
        <f t="shared" si="0"/>
        <v>0.93111695766563018</v>
      </c>
      <c r="G55" s="8">
        <f t="shared" si="1"/>
        <v>6.9361396795025107E-2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5"/>
      <c r="B56" s="5" t="s">
        <v>9</v>
      </c>
      <c r="C56" s="5">
        <v>9871</v>
      </c>
      <c r="D56" s="5">
        <v>8696</v>
      </c>
      <c r="E56" s="5">
        <v>1175</v>
      </c>
      <c r="F56" s="8">
        <f t="shared" si="0"/>
        <v>0.88096444129267548</v>
      </c>
      <c r="G56" s="8">
        <f t="shared" si="1"/>
        <v>0.11903555870732449</v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5"/>
      <c r="B57" s="5" t="s">
        <v>10</v>
      </c>
      <c r="C57" s="5">
        <v>10901</v>
      </c>
      <c r="D57" s="5">
        <v>8926</v>
      </c>
      <c r="E57" s="5">
        <v>1975</v>
      </c>
      <c r="F57" s="8">
        <f t="shared" si="0"/>
        <v>0.81882396110448585</v>
      </c>
      <c r="G57" s="8">
        <f t="shared" si="1"/>
        <v>0.18117603889551417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5"/>
      <c r="B58" s="5" t="s">
        <v>11</v>
      </c>
      <c r="C58" s="5">
        <v>9635</v>
      </c>
      <c r="D58" s="5">
        <v>7773</v>
      </c>
      <c r="E58" s="5">
        <v>1862</v>
      </c>
      <c r="F58" s="8">
        <f t="shared" si="0"/>
        <v>0.80674623767514275</v>
      </c>
      <c r="G58" s="8">
        <f t="shared" si="1"/>
        <v>0.1932537623248573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5"/>
      <c r="B59" s="5" t="s">
        <v>12</v>
      </c>
      <c r="C59" s="5">
        <v>5257</v>
      </c>
      <c r="D59" s="5">
        <v>4183</v>
      </c>
      <c r="E59" s="5">
        <v>1074</v>
      </c>
      <c r="F59" s="8">
        <f t="shared" si="0"/>
        <v>0.79570097013505803</v>
      </c>
      <c r="G59" s="8">
        <f t="shared" si="1"/>
        <v>0.20429902986494197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5"/>
      <c r="B60" s="5" t="s">
        <v>13</v>
      </c>
      <c r="C60" s="5">
        <v>5368</v>
      </c>
      <c r="D60" s="5">
        <v>4436</v>
      </c>
      <c r="E60" s="5">
        <v>932</v>
      </c>
      <c r="F60" s="8">
        <f t="shared" si="0"/>
        <v>0.82637853949329354</v>
      </c>
      <c r="G60" s="8">
        <f t="shared" si="1"/>
        <v>0.1736214605067064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5"/>
      <c r="B61" s="5" t="s">
        <v>14</v>
      </c>
      <c r="C61" s="5">
        <v>2421</v>
      </c>
      <c r="D61" s="5">
        <v>2016</v>
      </c>
      <c r="E61" s="5">
        <v>405</v>
      </c>
      <c r="F61" s="8">
        <f t="shared" si="0"/>
        <v>0.83271375464684017</v>
      </c>
      <c r="G61" s="8">
        <f t="shared" si="1"/>
        <v>0.16728624535315986</v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5"/>
      <c r="B62" s="5" t="s">
        <v>15</v>
      </c>
      <c r="C62" s="5">
        <v>2261</v>
      </c>
      <c r="D62" s="5">
        <v>1918</v>
      </c>
      <c r="E62" s="5">
        <v>343</v>
      </c>
      <c r="F62" s="6">
        <f t="shared" si="0"/>
        <v>0.84829721362229105</v>
      </c>
      <c r="G62" s="6">
        <f t="shared" si="1"/>
        <v>0.15170278637770898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5"/>
      <c r="B63" s="11" t="s">
        <v>25</v>
      </c>
      <c r="C63" s="5">
        <f>D63+E63</f>
        <v>3035</v>
      </c>
      <c r="D63" s="5">
        <v>3030</v>
      </c>
      <c r="E63" s="5">
        <v>5</v>
      </c>
      <c r="F63" s="6">
        <f t="shared" si="0"/>
        <v>0.99835255354200991</v>
      </c>
      <c r="G63" s="6">
        <f t="shared" si="1"/>
        <v>1.6474464579901153E-3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5"/>
      <c r="B64" s="11" t="s">
        <v>26</v>
      </c>
      <c r="C64" s="5">
        <v>1924</v>
      </c>
      <c r="D64" s="5">
        <v>1920</v>
      </c>
      <c r="E64" s="5">
        <v>4</v>
      </c>
      <c r="F64" s="6">
        <f t="shared" si="0"/>
        <v>0.99792099792099798</v>
      </c>
      <c r="G64" s="6">
        <f t="shared" si="1"/>
        <v>2.0790020790020791E-3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5"/>
      <c r="B65" s="11" t="s">
        <v>28</v>
      </c>
      <c r="C65" s="5">
        <v>2386</v>
      </c>
      <c r="D65" s="5">
        <v>2374</v>
      </c>
      <c r="E65" s="5">
        <v>12</v>
      </c>
      <c r="F65" s="6">
        <f t="shared" si="0"/>
        <v>0.99497066219614416</v>
      </c>
      <c r="G65" s="6">
        <f t="shared" si="1"/>
        <v>5.0293378038558257E-3</v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5"/>
      <c r="B66" s="11" t="s">
        <v>27</v>
      </c>
      <c r="C66" s="5">
        <v>1233</v>
      </c>
      <c r="D66" s="5">
        <v>1232</v>
      </c>
      <c r="E66" s="5">
        <v>1</v>
      </c>
      <c r="F66" s="6">
        <f t="shared" si="0"/>
        <v>0.99918896999188966</v>
      </c>
      <c r="G66" s="6">
        <f t="shared" si="1"/>
        <v>8.110300081103001E-4</v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6"/>
      <c r="B67" s="12" t="s">
        <v>3</v>
      </c>
      <c r="C67" s="12">
        <f>SUM(C55:C66)</f>
        <v>71016</v>
      </c>
      <c r="D67" s="12">
        <f>SUM(D55:D66)</f>
        <v>62076</v>
      </c>
      <c r="E67" s="12">
        <f>SUM(E55:E66)</f>
        <v>8948</v>
      </c>
      <c r="F67" s="13">
        <f>D67/C67</f>
        <v>0.87411287597161202</v>
      </c>
      <c r="G67" s="13">
        <f>E67/C67</f>
        <v>0.12599977469865944</v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4">
        <v>25</v>
      </c>
      <c r="B68" s="5" t="s">
        <v>8</v>
      </c>
      <c r="C68" s="5">
        <v>16724</v>
      </c>
      <c r="D68" s="5">
        <v>15569</v>
      </c>
      <c r="E68" s="5">
        <v>1163</v>
      </c>
      <c r="F68" s="8">
        <f t="shared" si="0"/>
        <v>0.93093757474288452</v>
      </c>
      <c r="G68" s="6">
        <f>E68/C68</f>
        <v>6.9540779717770868E-2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5"/>
      <c r="B69" s="5" t="s">
        <v>9</v>
      </c>
      <c r="C69" s="5">
        <v>9871</v>
      </c>
      <c r="D69" s="5">
        <v>9709</v>
      </c>
      <c r="E69" s="5">
        <v>1162</v>
      </c>
      <c r="F69" s="6">
        <f t="shared" si="0"/>
        <v>0.98358828892716033</v>
      </c>
      <c r="G69" s="6">
        <f t="shared" si="1"/>
        <v>0.11771856954715834</v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5"/>
      <c r="B70" s="5" t="s">
        <v>10</v>
      </c>
      <c r="C70" s="5">
        <v>10901</v>
      </c>
      <c r="D70" s="5">
        <v>8942</v>
      </c>
      <c r="E70" s="5">
        <v>1959</v>
      </c>
      <c r="F70" s="6">
        <f t="shared" si="0"/>
        <v>0.82029171635629761</v>
      </c>
      <c r="G70" s="6">
        <f t="shared" si="1"/>
        <v>0.17970828364370242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5"/>
      <c r="B71" s="5" t="s">
        <v>11</v>
      </c>
      <c r="C71" s="5">
        <v>9635</v>
      </c>
      <c r="D71" s="5">
        <v>7796</v>
      </c>
      <c r="E71" s="5">
        <v>1839</v>
      </c>
      <c r="F71" s="6">
        <f t="shared" si="0"/>
        <v>0.80913336792942403</v>
      </c>
      <c r="G71" s="6">
        <f t="shared" si="1"/>
        <v>0.19086663207057603</v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5"/>
      <c r="B72" s="5" t="s">
        <v>12</v>
      </c>
      <c r="C72" s="5">
        <v>5257</v>
      </c>
      <c r="D72" s="5">
        <v>4192</v>
      </c>
      <c r="E72" s="5">
        <v>1066</v>
      </c>
      <c r="F72" s="6">
        <f t="shared" si="0"/>
        <v>0.79741297317861903</v>
      </c>
      <c r="G72" s="6">
        <f t="shared" si="1"/>
        <v>0.20277724938177669</v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5"/>
      <c r="B73" s="5" t="s">
        <v>13</v>
      </c>
      <c r="C73" s="5">
        <v>5368</v>
      </c>
      <c r="D73" s="5">
        <v>4436</v>
      </c>
      <c r="E73" s="5">
        <v>932</v>
      </c>
      <c r="F73" s="6">
        <f t="shared" si="0"/>
        <v>0.82637853949329354</v>
      </c>
      <c r="G73" s="6">
        <f t="shared" si="1"/>
        <v>0.1736214605067064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5"/>
      <c r="B74" s="5" t="s">
        <v>14</v>
      </c>
      <c r="C74" s="5">
        <v>2421</v>
      </c>
      <c r="D74" s="5">
        <v>2090</v>
      </c>
      <c r="E74" s="5">
        <v>331</v>
      </c>
      <c r="F74" s="6">
        <f t="shared" si="0"/>
        <v>0.86327963651383721</v>
      </c>
      <c r="G74" s="6">
        <f t="shared" si="1"/>
        <v>0.13672036348616273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5"/>
      <c r="B75" s="5" t="s">
        <v>15</v>
      </c>
      <c r="C75" s="5">
        <v>2261</v>
      </c>
      <c r="D75" s="5">
        <v>2261</v>
      </c>
      <c r="E75" s="5">
        <v>0</v>
      </c>
      <c r="F75" s="6">
        <f t="shared" si="0"/>
        <v>1</v>
      </c>
      <c r="G75" s="6">
        <f t="shared" si="1"/>
        <v>0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5"/>
      <c r="B76" s="11" t="s">
        <v>25</v>
      </c>
      <c r="C76" s="5">
        <f>D76+E76</f>
        <v>2454</v>
      </c>
      <c r="D76" s="5">
        <v>2454</v>
      </c>
      <c r="E76" s="5">
        <v>0</v>
      </c>
      <c r="F76" s="6">
        <f t="shared" si="0"/>
        <v>1</v>
      </c>
      <c r="G76" s="6">
        <f t="shared" si="1"/>
        <v>0</v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5"/>
      <c r="B77" s="11" t="s">
        <v>26</v>
      </c>
      <c r="C77" s="5">
        <v>1495</v>
      </c>
      <c r="D77" s="5">
        <v>1489</v>
      </c>
      <c r="E77" s="5">
        <v>6</v>
      </c>
      <c r="F77" s="6">
        <f t="shared" si="0"/>
        <v>0.99598662207357858</v>
      </c>
      <c r="G77" s="6">
        <f t="shared" si="1"/>
        <v>4.0133779264214043E-3</v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5"/>
      <c r="B78" s="11" t="s">
        <v>28</v>
      </c>
      <c r="C78" s="5">
        <v>2291</v>
      </c>
      <c r="D78" s="5">
        <v>2283</v>
      </c>
      <c r="E78" s="5">
        <v>8</v>
      </c>
      <c r="F78" s="6">
        <f>D78/C78</f>
        <v>0.99650807507638584</v>
      </c>
      <c r="G78" s="6">
        <f t="shared" si="1"/>
        <v>3.4919249236141422E-3</v>
      </c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5"/>
      <c r="B79" s="11" t="s">
        <v>27</v>
      </c>
      <c r="C79" s="5">
        <v>1214</v>
      </c>
      <c r="D79" s="5">
        <v>1210</v>
      </c>
      <c r="E79" s="5">
        <v>4</v>
      </c>
      <c r="F79" s="6">
        <f>D79/C79</f>
        <v>0.99670510708401971</v>
      </c>
      <c r="G79" s="6">
        <f t="shared" si="1"/>
        <v>3.2948929159802307E-3</v>
      </c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6"/>
      <c r="B80" s="12" t="s">
        <v>3</v>
      </c>
      <c r="C80" s="12">
        <f>SUM(C68:C79)</f>
        <v>69892</v>
      </c>
      <c r="D80" s="12">
        <f>SUM(D68:D79)</f>
        <v>62431</v>
      </c>
      <c r="E80" s="12">
        <f>SUM(E68:E79)</f>
        <v>8470</v>
      </c>
      <c r="F80" s="13">
        <f>D80/C80</f>
        <v>0.89324958507411434</v>
      </c>
      <c r="G80" s="13">
        <f>E80/C80</f>
        <v>0.12118697418874835</v>
      </c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4">
        <v>26</v>
      </c>
      <c r="B81" s="5" t="s">
        <v>8</v>
      </c>
      <c r="C81" s="5">
        <v>16724</v>
      </c>
      <c r="D81" s="5">
        <v>15572</v>
      </c>
      <c r="E81" s="5">
        <v>1160</v>
      </c>
      <c r="F81" s="8">
        <f t="shared" si="0"/>
        <v>0.93111695766563018</v>
      </c>
      <c r="G81" s="8">
        <f t="shared" si="1"/>
        <v>6.9361396795025107E-2</v>
      </c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5"/>
      <c r="B82" s="5" t="s">
        <v>9</v>
      </c>
      <c r="C82" s="5">
        <v>9871</v>
      </c>
      <c r="D82" s="5">
        <v>8700</v>
      </c>
      <c r="E82" s="5">
        <v>1171</v>
      </c>
      <c r="F82" s="8">
        <f t="shared" si="0"/>
        <v>0.88136966872657274</v>
      </c>
      <c r="G82" s="8">
        <f t="shared" si="1"/>
        <v>0.11863033127342722</v>
      </c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5"/>
      <c r="B83" s="5" t="s">
        <v>10</v>
      </c>
      <c r="C83" s="5">
        <v>10901</v>
      </c>
      <c r="D83" s="5">
        <v>8927</v>
      </c>
      <c r="E83" s="5">
        <v>1974</v>
      </c>
      <c r="F83" s="6">
        <f t="shared" si="0"/>
        <v>0.81891569580772405</v>
      </c>
      <c r="G83" s="6">
        <f t="shared" si="1"/>
        <v>0.18108430419227595</v>
      </c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5"/>
      <c r="B84" s="5" t="s">
        <v>11</v>
      </c>
      <c r="C84" s="5">
        <v>9635</v>
      </c>
      <c r="D84" s="5">
        <v>7776</v>
      </c>
      <c r="E84" s="5">
        <v>1859</v>
      </c>
      <c r="F84" s="6">
        <f t="shared" si="0"/>
        <v>0.80705760249091851</v>
      </c>
      <c r="G84" s="6">
        <f t="shared" si="1"/>
        <v>0.19294239750908149</v>
      </c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5"/>
      <c r="B85" s="5" t="s">
        <v>12</v>
      </c>
      <c r="C85" s="5">
        <v>5257</v>
      </c>
      <c r="D85" s="5">
        <v>4183</v>
      </c>
      <c r="E85" s="5">
        <v>1075</v>
      </c>
      <c r="F85" s="6">
        <f t="shared" si="0"/>
        <v>0.79570097013505803</v>
      </c>
      <c r="G85" s="6">
        <f t="shared" si="1"/>
        <v>0.20448925242533764</v>
      </c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5"/>
      <c r="B86" s="5" t="s">
        <v>13</v>
      </c>
      <c r="C86" s="5">
        <v>5368</v>
      </c>
      <c r="D86" s="5">
        <v>4434</v>
      </c>
      <c r="E86" s="5">
        <v>934</v>
      </c>
      <c r="F86" s="6">
        <f t="shared" si="0"/>
        <v>0.82600596125186287</v>
      </c>
      <c r="G86" s="6">
        <f t="shared" si="1"/>
        <v>0.1739940387481371</v>
      </c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5"/>
      <c r="B87" s="5" t="s">
        <v>14</v>
      </c>
      <c r="C87" s="5">
        <v>2421</v>
      </c>
      <c r="D87" s="5">
        <v>2016</v>
      </c>
      <c r="E87" s="5">
        <v>405</v>
      </c>
      <c r="F87" s="6">
        <f t="shared" si="0"/>
        <v>0.83271375464684017</v>
      </c>
      <c r="G87" s="6">
        <f t="shared" si="1"/>
        <v>0.16728624535315986</v>
      </c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5"/>
      <c r="B88" s="5" t="s">
        <v>15</v>
      </c>
      <c r="C88" s="5">
        <v>2261</v>
      </c>
      <c r="D88" s="5">
        <v>1842</v>
      </c>
      <c r="E88" s="5">
        <v>419</v>
      </c>
      <c r="F88" s="6">
        <f t="shared" si="0"/>
        <v>0.81468376824413979</v>
      </c>
      <c r="G88" s="6">
        <f t="shared" si="1"/>
        <v>0.18531623175586023</v>
      </c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5"/>
      <c r="B89" s="11" t="s">
        <v>25</v>
      </c>
      <c r="C89" s="5">
        <v>2285</v>
      </c>
      <c r="D89" s="5">
        <v>2285</v>
      </c>
      <c r="E89" s="5">
        <v>0</v>
      </c>
      <c r="F89" s="6">
        <f t="shared" si="0"/>
        <v>1</v>
      </c>
      <c r="G89" s="6">
        <f t="shared" si="1"/>
        <v>0</v>
      </c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5"/>
      <c r="B90" s="11" t="s">
        <v>26</v>
      </c>
      <c r="C90" s="5">
        <v>7395</v>
      </c>
      <c r="D90" s="5">
        <v>7395</v>
      </c>
      <c r="E90" s="5">
        <v>0</v>
      </c>
      <c r="F90" s="6">
        <f t="shared" si="0"/>
        <v>1</v>
      </c>
      <c r="G90" s="6">
        <f t="shared" si="1"/>
        <v>0</v>
      </c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5"/>
      <c r="B91" s="11" t="s">
        <v>28</v>
      </c>
      <c r="C91" s="5">
        <v>3598</v>
      </c>
      <c r="D91" s="5">
        <v>3598</v>
      </c>
      <c r="E91" s="5">
        <v>0</v>
      </c>
      <c r="F91" s="6">
        <f t="shared" si="0"/>
        <v>1</v>
      </c>
      <c r="G91" s="6">
        <f t="shared" si="1"/>
        <v>0</v>
      </c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5"/>
      <c r="B92" s="11" t="s">
        <v>27</v>
      </c>
      <c r="C92" s="5">
        <v>3254</v>
      </c>
      <c r="D92" s="5">
        <v>3254</v>
      </c>
      <c r="E92" s="5">
        <v>0</v>
      </c>
      <c r="F92" s="6">
        <f t="shared" si="0"/>
        <v>1</v>
      </c>
      <c r="G92" s="6">
        <f t="shared" si="1"/>
        <v>0</v>
      </c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6"/>
      <c r="B93" s="12" t="s">
        <v>3</v>
      </c>
      <c r="C93" s="12">
        <f>SUM(C81:C92)</f>
        <v>78970</v>
      </c>
      <c r="D93" s="12">
        <f>SUM(D81:D92)</f>
        <v>69982</v>
      </c>
      <c r="E93" s="12">
        <f>SUM(E81:E92)</f>
        <v>8997</v>
      </c>
      <c r="F93" s="13">
        <f>D93/C93</f>
        <v>0.88618462707357226</v>
      </c>
      <c r="G93" s="13">
        <f>E93/C93</f>
        <v>0.11392934025579333</v>
      </c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4">
        <v>27</v>
      </c>
      <c r="B94" s="5" t="s">
        <v>8</v>
      </c>
      <c r="C94" s="5">
        <v>16724</v>
      </c>
      <c r="D94" s="5">
        <v>15548</v>
      </c>
      <c r="E94" s="5">
        <v>1176</v>
      </c>
      <c r="F94" s="8">
        <f t="shared" si="0"/>
        <v>0.92968189428366421</v>
      </c>
      <c r="G94" s="8">
        <f t="shared" si="1"/>
        <v>7.0318105716335802E-2</v>
      </c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5"/>
      <c r="B95" s="5" t="s">
        <v>9</v>
      </c>
      <c r="C95" s="5">
        <v>9871</v>
      </c>
      <c r="D95" s="5">
        <v>8864</v>
      </c>
      <c r="E95" s="5">
        <v>1207</v>
      </c>
      <c r="F95" s="8">
        <f t="shared" si="0"/>
        <v>0.89798399351636105</v>
      </c>
      <c r="G95" s="8">
        <f t="shared" si="1"/>
        <v>0.12227737817850269</v>
      </c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5"/>
      <c r="B96" s="5" t="s">
        <v>10</v>
      </c>
      <c r="C96" s="5">
        <v>10901</v>
      </c>
      <c r="D96" s="5">
        <v>8904</v>
      </c>
      <c r="E96" s="5">
        <v>1997</v>
      </c>
      <c r="F96" s="8">
        <f t="shared" si="0"/>
        <v>0.81680579763324468</v>
      </c>
      <c r="G96" s="8">
        <f t="shared" si="1"/>
        <v>0.18319420236675535</v>
      </c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5"/>
      <c r="B97" s="5" t="s">
        <v>11</v>
      </c>
      <c r="C97" s="5">
        <v>9635</v>
      </c>
      <c r="D97" s="5">
        <v>7765</v>
      </c>
      <c r="E97" s="5">
        <v>1870</v>
      </c>
      <c r="F97" s="8">
        <f t="shared" si="0"/>
        <v>0.8059159314997405</v>
      </c>
      <c r="G97" s="8">
        <f t="shared" si="1"/>
        <v>0.19408406850025947</v>
      </c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5"/>
      <c r="B98" s="5" t="s">
        <v>12</v>
      </c>
      <c r="C98" s="5">
        <v>5257</v>
      </c>
      <c r="D98" s="5">
        <v>4106</v>
      </c>
      <c r="E98" s="5">
        <v>1151</v>
      </c>
      <c r="F98" s="8">
        <f t="shared" si="0"/>
        <v>0.78105383298459197</v>
      </c>
      <c r="G98" s="8">
        <f t="shared" si="1"/>
        <v>0.21894616701540803</v>
      </c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5"/>
      <c r="B99" s="5" t="s">
        <v>13</v>
      </c>
      <c r="C99" s="5">
        <v>5368</v>
      </c>
      <c r="D99" s="5">
        <v>4357</v>
      </c>
      <c r="E99" s="5">
        <v>1011</v>
      </c>
      <c r="F99" s="8">
        <f t="shared" si="0"/>
        <v>0.81166169895678097</v>
      </c>
      <c r="G99" s="8">
        <f t="shared" si="1"/>
        <v>0.18833830104321908</v>
      </c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5"/>
      <c r="B100" s="5" t="s">
        <v>14</v>
      </c>
      <c r="C100" s="5">
        <v>2421</v>
      </c>
      <c r="D100" s="5">
        <v>2098</v>
      </c>
      <c r="E100" s="5">
        <v>323</v>
      </c>
      <c r="F100" s="6">
        <f t="shared" si="0"/>
        <v>0.86658405617513423</v>
      </c>
      <c r="G100" s="6">
        <f t="shared" si="1"/>
        <v>0.13341594382486577</v>
      </c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5"/>
      <c r="B101" s="5" t="s">
        <v>15</v>
      </c>
      <c r="C101" s="5">
        <v>2261</v>
      </c>
      <c r="D101" s="5">
        <v>1728</v>
      </c>
      <c r="E101" s="5">
        <v>533</v>
      </c>
      <c r="F101" s="6">
        <f t="shared" si="0"/>
        <v>0.76426360017691286</v>
      </c>
      <c r="G101" s="6">
        <f t="shared" si="1"/>
        <v>0.23573639982308714</v>
      </c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5"/>
      <c r="B102" s="11" t="s">
        <v>25</v>
      </c>
      <c r="C102" s="5">
        <v>4774</v>
      </c>
      <c r="D102" s="5">
        <v>4774</v>
      </c>
      <c r="E102" s="5">
        <v>0</v>
      </c>
      <c r="F102" s="6">
        <f t="shared" si="0"/>
        <v>1</v>
      </c>
      <c r="G102" s="6">
        <f t="shared" si="1"/>
        <v>0</v>
      </c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5"/>
      <c r="B103" s="11" t="s">
        <v>26</v>
      </c>
      <c r="C103" s="5">
        <v>2262</v>
      </c>
      <c r="D103" s="5">
        <v>2262</v>
      </c>
      <c r="E103" s="5">
        <v>0</v>
      </c>
      <c r="F103" s="6">
        <f t="shared" si="0"/>
        <v>1</v>
      </c>
      <c r="G103" s="6">
        <f t="shared" si="1"/>
        <v>0</v>
      </c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5"/>
      <c r="B104" s="11" t="s">
        <v>28</v>
      </c>
      <c r="C104" s="5">
        <v>3490</v>
      </c>
      <c r="D104" s="5">
        <v>3490</v>
      </c>
      <c r="E104" s="5">
        <v>0</v>
      </c>
      <c r="F104" s="6">
        <f t="shared" si="0"/>
        <v>1</v>
      </c>
      <c r="G104" s="6">
        <f t="shared" si="1"/>
        <v>0</v>
      </c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5"/>
      <c r="B105" s="11" t="s">
        <v>27</v>
      </c>
      <c r="C105" s="5">
        <v>1710</v>
      </c>
      <c r="D105" s="5">
        <v>1710</v>
      </c>
      <c r="E105" s="5">
        <v>0</v>
      </c>
      <c r="F105" s="6">
        <f t="shared" si="0"/>
        <v>1</v>
      </c>
      <c r="G105" s="6">
        <f t="shared" si="1"/>
        <v>0</v>
      </c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6"/>
      <c r="B106" s="12" t="s">
        <v>3</v>
      </c>
      <c r="C106" s="12">
        <f>SUM(C94:C105)</f>
        <v>74674</v>
      </c>
      <c r="D106" s="12">
        <f>SUM(D94:D105)</f>
        <v>65606</v>
      </c>
      <c r="E106" s="12">
        <f>SUM(E94:E105)</f>
        <v>9268</v>
      </c>
      <c r="F106" s="13">
        <f>D106/C106</f>
        <v>0.87856549803144335</v>
      </c>
      <c r="G106" s="13">
        <f t="shared" si="1"/>
        <v>0.12411281034898358</v>
      </c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</sheetData>
  <mergeCells count="9">
    <mergeCell ref="A81:A93"/>
    <mergeCell ref="A94:A106"/>
    <mergeCell ref="A3:A15"/>
    <mergeCell ref="A1:G1"/>
    <mergeCell ref="A68:A80"/>
    <mergeCell ref="A55:A67"/>
    <mergeCell ref="A42:A54"/>
    <mergeCell ref="A29:A41"/>
    <mergeCell ref="A16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2022-02-28T04:03:54Z</dcterms:created>
  <dcterms:modified xsi:type="dcterms:W3CDTF">2022-03-04T07:19:03Z</dcterms:modified>
</cp:coreProperties>
</file>