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S434\HW1\extra\LinearRegression\Analysis\"/>
    </mc:Choice>
  </mc:AlternateContent>
  <xr:revisionPtr revIDLastSave="0" documentId="13_ncr:40009_{340091CA-E40F-47E6-B3FD-7DEC5302FE1C}" xr6:coauthVersionLast="45" xr6:coauthVersionMax="45" xr10:uidLastSave="{00000000-0000-0000-0000-000000000000}"/>
  <bookViews>
    <workbookView xWindow="2745" yWindow="2385" windowWidth="21555" windowHeight="11355"/>
  </bookViews>
  <sheets>
    <sheet name="weights" sheetId="1" r:id="rId1"/>
  </sheets>
  <calcPr calcId="0"/>
</workbook>
</file>

<file path=xl/calcChain.xml><?xml version="1.0" encoding="utf-8"?>
<calcChain xmlns="http://schemas.openxmlformats.org/spreadsheetml/2006/main">
  <c r="F39" i="1" l="1"/>
  <c r="G39" i="1"/>
  <c r="H39" i="1"/>
  <c r="N39" i="1"/>
  <c r="O39" i="1"/>
  <c r="C40" i="1"/>
  <c r="F40" i="1"/>
  <c r="H40" i="1"/>
  <c r="J40" i="1"/>
  <c r="K40" i="1"/>
  <c r="N40" i="1"/>
  <c r="D42" i="1"/>
  <c r="J42" i="1"/>
  <c r="L42" i="1"/>
  <c r="D43" i="1"/>
  <c r="E43" i="1"/>
  <c r="L43" i="1"/>
  <c r="M43" i="1"/>
  <c r="F44" i="1"/>
  <c r="G44" i="1"/>
  <c r="H44" i="1"/>
  <c r="N44" i="1"/>
  <c r="O44" i="1"/>
  <c r="C45" i="1"/>
  <c r="P45" i="1" s="1"/>
  <c r="R45" i="1" s="1"/>
  <c r="S45" i="1" s="1"/>
  <c r="H45" i="1"/>
  <c r="I45" i="1"/>
  <c r="J45" i="1"/>
  <c r="K45" i="1"/>
  <c r="D46" i="1"/>
  <c r="E46" i="1"/>
  <c r="F46" i="1"/>
  <c r="J46" i="1"/>
  <c r="L46" i="1"/>
  <c r="M46" i="1"/>
  <c r="N46" i="1"/>
  <c r="F47" i="1"/>
  <c r="G47" i="1"/>
  <c r="H47" i="1"/>
  <c r="I47" i="1"/>
  <c r="N47" i="1"/>
  <c r="O47" i="1"/>
  <c r="C48" i="1"/>
  <c r="F48" i="1"/>
  <c r="H48" i="1"/>
  <c r="J48" i="1"/>
  <c r="K48" i="1"/>
  <c r="N48" i="1"/>
  <c r="D50" i="1"/>
  <c r="J50" i="1"/>
  <c r="L50" i="1"/>
  <c r="D51" i="1"/>
  <c r="E51" i="1"/>
  <c r="L51" i="1"/>
  <c r="M51" i="1"/>
  <c r="G38" i="1"/>
  <c r="H38" i="1"/>
  <c r="I38" i="1"/>
  <c r="O38" i="1"/>
  <c r="C38" i="1"/>
  <c r="C24" i="1"/>
  <c r="C39" i="1" s="1"/>
  <c r="D24" i="1"/>
  <c r="D39" i="1" s="1"/>
  <c r="E24" i="1"/>
  <c r="E39" i="1" s="1"/>
  <c r="F24" i="1"/>
  <c r="G24" i="1"/>
  <c r="H24" i="1"/>
  <c r="I24" i="1"/>
  <c r="I39" i="1" s="1"/>
  <c r="J24" i="1"/>
  <c r="J39" i="1" s="1"/>
  <c r="K24" i="1"/>
  <c r="K39" i="1" s="1"/>
  <c r="L24" i="1"/>
  <c r="L39" i="1" s="1"/>
  <c r="M24" i="1"/>
  <c r="M39" i="1" s="1"/>
  <c r="N24" i="1"/>
  <c r="O24" i="1"/>
  <c r="P24" i="1"/>
  <c r="C25" i="1"/>
  <c r="D25" i="1"/>
  <c r="D40" i="1" s="1"/>
  <c r="E25" i="1"/>
  <c r="E40" i="1" s="1"/>
  <c r="F25" i="1"/>
  <c r="G25" i="1"/>
  <c r="G40" i="1" s="1"/>
  <c r="H25" i="1"/>
  <c r="I25" i="1"/>
  <c r="I40" i="1" s="1"/>
  <c r="J25" i="1"/>
  <c r="K25" i="1"/>
  <c r="L25" i="1"/>
  <c r="L40" i="1" s="1"/>
  <c r="M25" i="1"/>
  <c r="M40" i="1" s="1"/>
  <c r="N25" i="1"/>
  <c r="O25" i="1"/>
  <c r="O40" i="1" s="1"/>
  <c r="P25" i="1"/>
  <c r="C26" i="1"/>
  <c r="C41" i="1" s="1"/>
  <c r="D26" i="1"/>
  <c r="D41" i="1" s="1"/>
  <c r="E26" i="1"/>
  <c r="E41" i="1" s="1"/>
  <c r="F26" i="1"/>
  <c r="F41" i="1" s="1"/>
  <c r="G26" i="1"/>
  <c r="G41" i="1" s="1"/>
  <c r="H26" i="1"/>
  <c r="H41" i="1" s="1"/>
  <c r="I26" i="1"/>
  <c r="I41" i="1" s="1"/>
  <c r="J26" i="1"/>
  <c r="J41" i="1" s="1"/>
  <c r="K26" i="1"/>
  <c r="K41" i="1" s="1"/>
  <c r="L26" i="1"/>
  <c r="L41" i="1" s="1"/>
  <c r="M26" i="1"/>
  <c r="M41" i="1" s="1"/>
  <c r="N26" i="1"/>
  <c r="N41" i="1" s="1"/>
  <c r="O26" i="1"/>
  <c r="O41" i="1" s="1"/>
  <c r="P26" i="1"/>
  <c r="C27" i="1"/>
  <c r="C42" i="1" s="1"/>
  <c r="D27" i="1"/>
  <c r="E27" i="1"/>
  <c r="E42" i="1" s="1"/>
  <c r="F27" i="1"/>
  <c r="F42" i="1" s="1"/>
  <c r="G27" i="1"/>
  <c r="G42" i="1" s="1"/>
  <c r="H27" i="1"/>
  <c r="H42" i="1" s="1"/>
  <c r="I27" i="1"/>
  <c r="I42" i="1" s="1"/>
  <c r="J27" i="1"/>
  <c r="K27" i="1"/>
  <c r="K42" i="1" s="1"/>
  <c r="L27" i="1"/>
  <c r="M27" i="1"/>
  <c r="M42" i="1" s="1"/>
  <c r="N27" i="1"/>
  <c r="N42" i="1" s="1"/>
  <c r="O27" i="1"/>
  <c r="O42" i="1" s="1"/>
  <c r="P27" i="1"/>
  <c r="C28" i="1"/>
  <c r="C43" i="1" s="1"/>
  <c r="D28" i="1"/>
  <c r="E28" i="1"/>
  <c r="F28" i="1"/>
  <c r="F43" i="1" s="1"/>
  <c r="G28" i="1"/>
  <c r="G43" i="1" s="1"/>
  <c r="H28" i="1"/>
  <c r="H43" i="1" s="1"/>
  <c r="I28" i="1"/>
  <c r="I43" i="1" s="1"/>
  <c r="J28" i="1"/>
  <c r="J43" i="1" s="1"/>
  <c r="K28" i="1"/>
  <c r="K43" i="1" s="1"/>
  <c r="L28" i="1"/>
  <c r="M28" i="1"/>
  <c r="N28" i="1"/>
  <c r="N43" i="1" s="1"/>
  <c r="O28" i="1"/>
  <c r="O43" i="1" s="1"/>
  <c r="P28" i="1"/>
  <c r="C29" i="1"/>
  <c r="C44" i="1" s="1"/>
  <c r="D29" i="1"/>
  <c r="D44" i="1" s="1"/>
  <c r="E29" i="1"/>
  <c r="E44" i="1" s="1"/>
  <c r="F29" i="1"/>
  <c r="G29" i="1"/>
  <c r="H29" i="1"/>
  <c r="I29" i="1"/>
  <c r="I44" i="1" s="1"/>
  <c r="J29" i="1"/>
  <c r="J44" i="1" s="1"/>
  <c r="K29" i="1"/>
  <c r="K44" i="1" s="1"/>
  <c r="L29" i="1"/>
  <c r="L44" i="1" s="1"/>
  <c r="M29" i="1"/>
  <c r="M44" i="1" s="1"/>
  <c r="N29" i="1"/>
  <c r="O29" i="1"/>
  <c r="P29" i="1"/>
  <c r="C30" i="1"/>
  <c r="D30" i="1"/>
  <c r="D45" i="1" s="1"/>
  <c r="E30" i="1"/>
  <c r="E45" i="1" s="1"/>
  <c r="F30" i="1"/>
  <c r="F45" i="1" s="1"/>
  <c r="G30" i="1"/>
  <c r="G45" i="1" s="1"/>
  <c r="H30" i="1"/>
  <c r="I30" i="1"/>
  <c r="J30" i="1"/>
  <c r="K30" i="1"/>
  <c r="L30" i="1"/>
  <c r="L45" i="1" s="1"/>
  <c r="M30" i="1"/>
  <c r="M45" i="1" s="1"/>
  <c r="N30" i="1"/>
  <c r="N45" i="1" s="1"/>
  <c r="O30" i="1"/>
  <c r="O45" i="1" s="1"/>
  <c r="P30" i="1"/>
  <c r="C31" i="1"/>
  <c r="C46" i="1" s="1"/>
  <c r="P46" i="1" s="1"/>
  <c r="R46" i="1" s="1"/>
  <c r="S46" i="1" s="1"/>
  <c r="D31" i="1"/>
  <c r="E31" i="1"/>
  <c r="F31" i="1"/>
  <c r="G31" i="1"/>
  <c r="G46" i="1" s="1"/>
  <c r="H31" i="1"/>
  <c r="H46" i="1" s="1"/>
  <c r="I31" i="1"/>
  <c r="I46" i="1" s="1"/>
  <c r="J31" i="1"/>
  <c r="K31" i="1"/>
  <c r="K46" i="1" s="1"/>
  <c r="L31" i="1"/>
  <c r="M31" i="1"/>
  <c r="N31" i="1"/>
  <c r="O31" i="1"/>
  <c r="O46" i="1" s="1"/>
  <c r="P31" i="1"/>
  <c r="C32" i="1"/>
  <c r="C47" i="1" s="1"/>
  <c r="D32" i="1"/>
  <c r="D47" i="1" s="1"/>
  <c r="E32" i="1"/>
  <c r="E47" i="1" s="1"/>
  <c r="F32" i="1"/>
  <c r="G32" i="1"/>
  <c r="H32" i="1"/>
  <c r="I32" i="1"/>
  <c r="J32" i="1"/>
  <c r="J47" i="1" s="1"/>
  <c r="K32" i="1"/>
  <c r="K47" i="1" s="1"/>
  <c r="L32" i="1"/>
  <c r="L47" i="1" s="1"/>
  <c r="M32" i="1"/>
  <c r="M47" i="1" s="1"/>
  <c r="N32" i="1"/>
  <c r="O32" i="1"/>
  <c r="P32" i="1"/>
  <c r="C33" i="1"/>
  <c r="D33" i="1"/>
  <c r="D48" i="1" s="1"/>
  <c r="E33" i="1"/>
  <c r="E48" i="1" s="1"/>
  <c r="F33" i="1"/>
  <c r="G33" i="1"/>
  <c r="G48" i="1" s="1"/>
  <c r="H33" i="1"/>
  <c r="I33" i="1"/>
  <c r="I48" i="1" s="1"/>
  <c r="J33" i="1"/>
  <c r="K33" i="1"/>
  <c r="L33" i="1"/>
  <c r="L48" i="1" s="1"/>
  <c r="M33" i="1"/>
  <c r="M48" i="1" s="1"/>
  <c r="N33" i="1"/>
  <c r="O33" i="1"/>
  <c r="O48" i="1" s="1"/>
  <c r="P33" i="1"/>
  <c r="C34" i="1"/>
  <c r="C49" i="1" s="1"/>
  <c r="P49" i="1" s="1"/>
  <c r="R49" i="1" s="1"/>
  <c r="S49" i="1" s="1"/>
  <c r="D34" i="1"/>
  <c r="D49" i="1" s="1"/>
  <c r="E34" i="1"/>
  <c r="E49" i="1" s="1"/>
  <c r="F34" i="1"/>
  <c r="F49" i="1" s="1"/>
  <c r="G34" i="1"/>
  <c r="G49" i="1" s="1"/>
  <c r="H34" i="1"/>
  <c r="H49" i="1" s="1"/>
  <c r="I34" i="1"/>
  <c r="I49" i="1" s="1"/>
  <c r="J34" i="1"/>
  <c r="J49" i="1" s="1"/>
  <c r="K34" i="1"/>
  <c r="K49" i="1" s="1"/>
  <c r="L34" i="1"/>
  <c r="L49" i="1" s="1"/>
  <c r="M34" i="1"/>
  <c r="M49" i="1" s="1"/>
  <c r="N34" i="1"/>
  <c r="N49" i="1" s="1"/>
  <c r="O34" i="1"/>
  <c r="O49" i="1" s="1"/>
  <c r="P34" i="1"/>
  <c r="C35" i="1"/>
  <c r="C50" i="1" s="1"/>
  <c r="D35" i="1"/>
  <c r="E35" i="1"/>
  <c r="E50" i="1" s="1"/>
  <c r="F35" i="1"/>
  <c r="F50" i="1" s="1"/>
  <c r="G35" i="1"/>
  <c r="G50" i="1" s="1"/>
  <c r="H35" i="1"/>
  <c r="H50" i="1" s="1"/>
  <c r="I35" i="1"/>
  <c r="I50" i="1" s="1"/>
  <c r="J35" i="1"/>
  <c r="K35" i="1"/>
  <c r="K50" i="1" s="1"/>
  <c r="L35" i="1"/>
  <c r="M35" i="1"/>
  <c r="M50" i="1" s="1"/>
  <c r="N35" i="1"/>
  <c r="N50" i="1" s="1"/>
  <c r="O35" i="1"/>
  <c r="O50" i="1" s="1"/>
  <c r="P35" i="1"/>
  <c r="C36" i="1"/>
  <c r="C51" i="1" s="1"/>
  <c r="D36" i="1"/>
  <c r="E36" i="1"/>
  <c r="F36" i="1"/>
  <c r="F51" i="1" s="1"/>
  <c r="G36" i="1"/>
  <c r="G51" i="1" s="1"/>
  <c r="H36" i="1"/>
  <c r="H51" i="1" s="1"/>
  <c r="I36" i="1"/>
  <c r="I51" i="1" s="1"/>
  <c r="J36" i="1"/>
  <c r="J51" i="1" s="1"/>
  <c r="K36" i="1"/>
  <c r="K51" i="1" s="1"/>
  <c r="L36" i="1"/>
  <c r="M36" i="1"/>
  <c r="N36" i="1"/>
  <c r="N51" i="1" s="1"/>
  <c r="O36" i="1"/>
  <c r="O51" i="1" s="1"/>
  <c r="P36" i="1"/>
  <c r="D23" i="1"/>
  <c r="D38" i="1" s="1"/>
  <c r="E23" i="1"/>
  <c r="E38" i="1" s="1"/>
  <c r="F23" i="1"/>
  <c r="F38" i="1" s="1"/>
  <c r="G23" i="1"/>
  <c r="H23" i="1"/>
  <c r="I23" i="1"/>
  <c r="J23" i="1"/>
  <c r="J38" i="1" s="1"/>
  <c r="K23" i="1"/>
  <c r="K38" i="1" s="1"/>
  <c r="L23" i="1"/>
  <c r="L38" i="1" s="1"/>
  <c r="M23" i="1"/>
  <c r="M38" i="1" s="1"/>
  <c r="N23" i="1"/>
  <c r="N38" i="1" s="1"/>
  <c r="O23" i="1"/>
  <c r="P23" i="1"/>
  <c r="C23" i="1"/>
  <c r="P41" i="1" l="1"/>
  <c r="R41" i="1" s="1"/>
  <c r="S41" i="1" s="1"/>
  <c r="P40" i="1"/>
  <c r="R40" i="1" s="1"/>
  <c r="S40" i="1" s="1"/>
  <c r="P50" i="1"/>
  <c r="R50" i="1" s="1"/>
  <c r="S50" i="1" s="1"/>
  <c r="P47" i="1"/>
  <c r="R47" i="1" s="1"/>
  <c r="S47" i="1" s="1"/>
  <c r="P43" i="1"/>
  <c r="R43" i="1" s="1"/>
  <c r="S43" i="1" s="1"/>
  <c r="P39" i="1"/>
  <c r="R39" i="1" s="1"/>
  <c r="S39" i="1" s="1"/>
  <c r="P42" i="1"/>
  <c r="R42" i="1" s="1"/>
  <c r="S42" i="1" s="1"/>
  <c r="P51" i="1"/>
  <c r="R51" i="1" s="1"/>
  <c r="S51" i="1" s="1"/>
  <c r="P38" i="1"/>
  <c r="R38" i="1" s="1"/>
  <c r="S38" i="1" s="1"/>
  <c r="P48" i="1"/>
  <c r="R48" i="1" s="1"/>
  <c r="S48" i="1" s="1"/>
  <c r="P44" i="1"/>
  <c r="R44" i="1" s="1"/>
  <c r="S44" i="1" s="1"/>
</calcChain>
</file>

<file path=xl/sharedStrings.xml><?xml version="1.0" encoding="utf-8"?>
<sst xmlns="http://schemas.openxmlformats.org/spreadsheetml/2006/main" count="9" uniqueCount="9">
  <si>
    <t>max</t>
  </si>
  <si>
    <t>min</t>
  </si>
  <si>
    <t>normalized weights</t>
  </si>
  <si>
    <t>test data 0-15</t>
  </si>
  <si>
    <t>test data 0-15 normalized</t>
  </si>
  <si>
    <t>X*W</t>
  </si>
  <si>
    <t>unnormalize</t>
  </si>
  <si>
    <t>Error</t>
  </si>
  <si>
    <t>More indepth look of the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</si>
</sst>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B31" workbookViewId="0">
      <selection activeCell="S34" sqref="S34"/>
    </sheetView>
  </sheetViews>
  <sheetFormatPr defaultRowHeight="15" x14ac:dyDescent="0.25"/>
  <cols>
    <col min="1" max="1" width="30.85546875" bestFit="1" customWidth="1"/>
    <col min="2" max="2" width="23.7109375" bestFit="1" customWidth="1"/>
    <col min="17" max="18" width="12.140625" bestFit="1" customWidth="1"/>
  </cols>
  <sheetData>
    <row r="1" spans="1:16" x14ac:dyDescent="0.25">
      <c r="A1" t="s">
        <v>8</v>
      </c>
    </row>
    <row r="3" spans="1:16" x14ac:dyDescent="0.25">
      <c r="B3" s="2" t="s">
        <v>0</v>
      </c>
      <c r="C3">
        <v>117</v>
      </c>
    </row>
    <row r="4" spans="1:16" x14ac:dyDescent="0.25">
      <c r="B4" s="2" t="s">
        <v>1</v>
      </c>
      <c r="C4">
        <v>0</v>
      </c>
    </row>
    <row r="5" spans="1:16" x14ac:dyDescent="0.25">
      <c r="B5" s="2" t="s">
        <v>2</v>
      </c>
    </row>
    <row r="6" spans="1:16" x14ac:dyDescent="0.25">
      <c r="C6">
        <v>-3.0168799999999999E-4</v>
      </c>
      <c r="D6">
        <v>5.2877100000000002E-3</v>
      </c>
      <c r="E6">
        <v>-1.67014E-4</v>
      </c>
      <c r="F6" s="1">
        <v>2.93768E-5</v>
      </c>
      <c r="G6" s="1">
        <v>4.67725E-5</v>
      </c>
      <c r="H6">
        <v>1.0246599999999999E-3</v>
      </c>
      <c r="I6">
        <v>3.78788E-3</v>
      </c>
      <c r="J6">
        <v>7.2851700000000003E-4</v>
      </c>
      <c r="K6">
        <v>-6.7319199999999997E-4</v>
      </c>
      <c r="L6">
        <v>8.5191299999999998E-3</v>
      </c>
      <c r="M6">
        <v>1.8119200000000001E-3</v>
      </c>
      <c r="N6">
        <v>5.0022799999999999E-2</v>
      </c>
      <c r="O6">
        <v>-7.5727900000000003E-4</v>
      </c>
    </row>
    <row r="7" spans="1:16" x14ac:dyDescent="0.25">
      <c r="B7" s="2" t="s">
        <v>3</v>
      </c>
    </row>
    <row r="8" spans="1:16" x14ac:dyDescent="0.25">
      <c r="C8">
        <v>6.3200000000000001E-3</v>
      </c>
      <c r="D8">
        <v>18</v>
      </c>
      <c r="E8">
        <v>2.31</v>
      </c>
      <c r="F8">
        <v>0</v>
      </c>
      <c r="G8">
        <v>0.53800000000000003</v>
      </c>
      <c r="H8">
        <v>6.5750000000000002</v>
      </c>
      <c r="I8">
        <v>65.2</v>
      </c>
      <c r="J8">
        <v>4.09</v>
      </c>
      <c r="K8">
        <v>1</v>
      </c>
      <c r="L8">
        <v>296</v>
      </c>
      <c r="M8">
        <v>15.3</v>
      </c>
      <c r="N8">
        <v>396.9</v>
      </c>
      <c r="O8">
        <v>4.9800000000000004</v>
      </c>
      <c r="P8" s="3">
        <v>24</v>
      </c>
    </row>
    <row r="9" spans="1:16" x14ac:dyDescent="0.25">
      <c r="C9">
        <v>2.7310000000000001E-2</v>
      </c>
      <c r="D9">
        <v>0</v>
      </c>
      <c r="E9">
        <v>7.07</v>
      </c>
      <c r="F9">
        <v>0</v>
      </c>
      <c r="G9">
        <v>0.46899999999999997</v>
      </c>
      <c r="H9">
        <v>6.4210000000000003</v>
      </c>
      <c r="I9">
        <v>78.900000000000006</v>
      </c>
      <c r="J9">
        <v>4.9671000000000003</v>
      </c>
      <c r="K9">
        <v>2</v>
      </c>
      <c r="L9">
        <v>242</v>
      </c>
      <c r="M9">
        <v>17.8</v>
      </c>
      <c r="N9">
        <v>396.9</v>
      </c>
      <c r="O9">
        <v>9.14</v>
      </c>
      <c r="P9" s="3">
        <v>21.6</v>
      </c>
    </row>
    <row r="10" spans="1:16" x14ac:dyDescent="0.25">
      <c r="C10">
        <v>2.7289999999999998E-2</v>
      </c>
      <c r="D10">
        <v>0</v>
      </c>
      <c r="E10">
        <v>7.07</v>
      </c>
      <c r="F10">
        <v>0</v>
      </c>
      <c r="G10">
        <v>0.46899999999999997</v>
      </c>
      <c r="H10">
        <v>7.1849999999999996</v>
      </c>
      <c r="I10">
        <v>61.1</v>
      </c>
      <c r="J10">
        <v>4.9671000000000003</v>
      </c>
      <c r="K10">
        <v>2</v>
      </c>
      <c r="L10">
        <v>242</v>
      </c>
      <c r="M10">
        <v>17.8</v>
      </c>
      <c r="N10">
        <v>392.83</v>
      </c>
      <c r="O10">
        <v>4.03</v>
      </c>
      <c r="P10" s="3">
        <v>34.700000000000003</v>
      </c>
    </row>
    <row r="11" spans="1:16" x14ac:dyDescent="0.25">
      <c r="C11">
        <v>3.2370000000000003E-2</v>
      </c>
      <c r="D11">
        <v>0</v>
      </c>
      <c r="E11">
        <v>2.1800000000000002</v>
      </c>
      <c r="F11">
        <v>0</v>
      </c>
      <c r="G11">
        <v>0.45800000000000002</v>
      </c>
      <c r="H11">
        <v>6.9980000000000002</v>
      </c>
      <c r="I11">
        <v>45.8</v>
      </c>
      <c r="J11">
        <v>6.0621999999999998</v>
      </c>
      <c r="K11">
        <v>3</v>
      </c>
      <c r="L11">
        <v>222</v>
      </c>
      <c r="M11">
        <v>18.7</v>
      </c>
      <c r="N11">
        <v>394.63</v>
      </c>
      <c r="O11">
        <v>2.94</v>
      </c>
      <c r="P11" s="3">
        <v>33.4</v>
      </c>
    </row>
    <row r="12" spans="1:16" x14ac:dyDescent="0.25">
      <c r="C12">
        <v>6.905E-2</v>
      </c>
      <c r="D12">
        <v>0</v>
      </c>
      <c r="E12">
        <v>2.1800000000000002</v>
      </c>
      <c r="F12">
        <v>0</v>
      </c>
      <c r="G12">
        <v>0.45800000000000002</v>
      </c>
      <c r="H12">
        <v>7.1470000000000002</v>
      </c>
      <c r="I12">
        <v>54.2</v>
      </c>
      <c r="J12">
        <v>6.0621999999999998</v>
      </c>
      <c r="K12">
        <v>3</v>
      </c>
      <c r="L12">
        <v>222</v>
      </c>
      <c r="M12">
        <v>18.7</v>
      </c>
      <c r="N12">
        <v>396.9</v>
      </c>
      <c r="O12">
        <v>5.33</v>
      </c>
      <c r="P12" s="3">
        <v>36.200000000000003</v>
      </c>
    </row>
    <row r="13" spans="1:16" x14ac:dyDescent="0.25">
      <c r="C13">
        <v>2.9850000000000002E-2</v>
      </c>
      <c r="D13">
        <v>0</v>
      </c>
      <c r="E13">
        <v>2.1800000000000002</v>
      </c>
      <c r="F13">
        <v>0</v>
      </c>
      <c r="G13">
        <v>0.45800000000000002</v>
      </c>
      <c r="H13">
        <v>6.43</v>
      </c>
      <c r="I13">
        <v>58.7</v>
      </c>
      <c r="J13">
        <v>6.0621999999999998</v>
      </c>
      <c r="K13">
        <v>3</v>
      </c>
      <c r="L13">
        <v>222</v>
      </c>
      <c r="M13">
        <v>18.7</v>
      </c>
      <c r="N13">
        <v>394.12</v>
      </c>
      <c r="O13">
        <v>5.21</v>
      </c>
      <c r="P13" s="3">
        <v>28.7</v>
      </c>
    </row>
    <row r="14" spans="1:16" x14ac:dyDescent="0.25">
      <c r="C14">
        <v>8.8289999999999993E-2</v>
      </c>
      <c r="D14">
        <v>12.5</v>
      </c>
      <c r="E14">
        <v>7.87</v>
      </c>
      <c r="F14">
        <v>0</v>
      </c>
      <c r="G14">
        <v>0.52400000000000002</v>
      </c>
      <c r="H14">
        <v>6.0119999999999996</v>
      </c>
      <c r="I14">
        <v>66.599999999999994</v>
      </c>
      <c r="J14">
        <v>5.5605000000000002</v>
      </c>
      <c r="K14">
        <v>5</v>
      </c>
      <c r="L14">
        <v>311</v>
      </c>
      <c r="M14">
        <v>15.2</v>
      </c>
      <c r="N14">
        <v>395.6</v>
      </c>
      <c r="O14">
        <v>12.43</v>
      </c>
      <c r="P14" s="3">
        <v>22.9</v>
      </c>
    </row>
    <row r="15" spans="1:16" x14ac:dyDescent="0.25">
      <c r="C15">
        <v>0.14455000000000001</v>
      </c>
      <c r="D15">
        <v>12.5</v>
      </c>
      <c r="E15">
        <v>7.87</v>
      </c>
      <c r="F15">
        <v>0</v>
      </c>
      <c r="G15">
        <v>0.52400000000000002</v>
      </c>
      <c r="H15">
        <v>6.1719999999999997</v>
      </c>
      <c r="I15">
        <v>96.1</v>
      </c>
      <c r="J15">
        <v>5.9504999999999999</v>
      </c>
      <c r="K15">
        <v>5</v>
      </c>
      <c r="L15">
        <v>311</v>
      </c>
      <c r="M15">
        <v>15.2</v>
      </c>
      <c r="N15">
        <v>396.9</v>
      </c>
      <c r="O15">
        <v>19.149999999999999</v>
      </c>
      <c r="P15" s="3">
        <v>27.1</v>
      </c>
    </row>
    <row r="16" spans="1:16" x14ac:dyDescent="0.25">
      <c r="C16">
        <v>0.21124000000000001</v>
      </c>
      <c r="D16">
        <v>12.5</v>
      </c>
      <c r="E16">
        <v>7.87</v>
      </c>
      <c r="F16">
        <v>0</v>
      </c>
      <c r="G16">
        <v>0.52400000000000002</v>
      </c>
      <c r="H16">
        <v>5.6310000000000002</v>
      </c>
      <c r="I16">
        <v>100</v>
      </c>
      <c r="J16">
        <v>6.0820999999999996</v>
      </c>
      <c r="K16">
        <v>5</v>
      </c>
      <c r="L16">
        <v>311</v>
      </c>
      <c r="M16">
        <v>15.2</v>
      </c>
      <c r="N16">
        <v>386.63</v>
      </c>
      <c r="O16">
        <v>29.93</v>
      </c>
      <c r="P16" s="3">
        <v>16.5</v>
      </c>
    </row>
    <row r="17" spans="2:16" x14ac:dyDescent="0.25">
      <c r="C17">
        <v>0.17004</v>
      </c>
      <c r="D17">
        <v>12.5</v>
      </c>
      <c r="E17">
        <v>7.87</v>
      </c>
      <c r="F17">
        <v>0</v>
      </c>
      <c r="G17">
        <v>0.52400000000000002</v>
      </c>
      <c r="H17">
        <v>6.0039999999999996</v>
      </c>
      <c r="I17">
        <v>85.9</v>
      </c>
      <c r="J17">
        <v>6.5921000000000003</v>
      </c>
      <c r="K17">
        <v>5</v>
      </c>
      <c r="L17">
        <v>311</v>
      </c>
      <c r="M17">
        <v>15.2</v>
      </c>
      <c r="N17">
        <v>386.71</v>
      </c>
      <c r="O17">
        <v>17.100000000000001</v>
      </c>
      <c r="P17" s="3">
        <v>18.899999999999999</v>
      </c>
    </row>
    <row r="18" spans="2:16" x14ac:dyDescent="0.25">
      <c r="C18">
        <v>0.22489000000000001</v>
      </c>
      <c r="D18">
        <v>12.5</v>
      </c>
      <c r="E18">
        <v>7.87</v>
      </c>
      <c r="F18">
        <v>0</v>
      </c>
      <c r="G18">
        <v>0.52400000000000002</v>
      </c>
      <c r="H18">
        <v>6.3769999999999998</v>
      </c>
      <c r="I18">
        <v>94.3</v>
      </c>
      <c r="J18">
        <v>6.3467000000000002</v>
      </c>
      <c r="K18">
        <v>5</v>
      </c>
      <c r="L18">
        <v>311</v>
      </c>
      <c r="M18">
        <v>15.2</v>
      </c>
      <c r="N18">
        <v>392.52</v>
      </c>
      <c r="O18">
        <v>20.45</v>
      </c>
      <c r="P18" s="3">
        <v>15</v>
      </c>
    </row>
    <row r="19" spans="2:16" x14ac:dyDescent="0.25">
      <c r="C19">
        <v>0.11747</v>
      </c>
      <c r="D19">
        <v>12.5</v>
      </c>
      <c r="E19">
        <v>7.87</v>
      </c>
      <c r="F19">
        <v>0</v>
      </c>
      <c r="G19">
        <v>0.52400000000000002</v>
      </c>
      <c r="H19">
        <v>6.0090000000000003</v>
      </c>
      <c r="I19">
        <v>82.9</v>
      </c>
      <c r="J19">
        <v>6.2267000000000001</v>
      </c>
      <c r="K19">
        <v>5</v>
      </c>
      <c r="L19">
        <v>311</v>
      </c>
      <c r="M19">
        <v>15.2</v>
      </c>
      <c r="N19">
        <v>396.9</v>
      </c>
      <c r="O19">
        <v>13.27</v>
      </c>
      <c r="P19" s="3">
        <v>18.899999999999999</v>
      </c>
    </row>
    <row r="20" spans="2:16" x14ac:dyDescent="0.25">
      <c r="C20">
        <v>9.3780000000000002E-2</v>
      </c>
      <c r="D20">
        <v>12.5</v>
      </c>
      <c r="E20">
        <v>7.87</v>
      </c>
      <c r="F20">
        <v>0</v>
      </c>
      <c r="G20">
        <v>0.52400000000000002</v>
      </c>
      <c r="H20">
        <v>5.8890000000000002</v>
      </c>
      <c r="I20">
        <v>39</v>
      </c>
      <c r="J20">
        <v>5.4508999999999999</v>
      </c>
      <c r="K20">
        <v>5</v>
      </c>
      <c r="L20">
        <v>311</v>
      </c>
      <c r="M20">
        <v>15.2</v>
      </c>
      <c r="N20">
        <v>390.5</v>
      </c>
      <c r="O20">
        <v>15.71</v>
      </c>
      <c r="P20" s="3">
        <v>21.7</v>
      </c>
    </row>
    <row r="21" spans="2:16" x14ac:dyDescent="0.25">
      <c r="C21">
        <v>0.62975999999999999</v>
      </c>
      <c r="D21">
        <v>0</v>
      </c>
      <c r="E21">
        <v>8.14</v>
      </c>
      <c r="F21">
        <v>0</v>
      </c>
      <c r="G21">
        <v>0.53800000000000003</v>
      </c>
      <c r="H21">
        <v>5.9489999999999998</v>
      </c>
      <c r="I21">
        <v>61.8</v>
      </c>
      <c r="J21">
        <v>4.7074999999999996</v>
      </c>
      <c r="K21">
        <v>4</v>
      </c>
      <c r="L21">
        <v>307</v>
      </c>
      <c r="M21">
        <v>21</v>
      </c>
      <c r="N21">
        <v>396.9</v>
      </c>
      <c r="O21">
        <v>8.26</v>
      </c>
      <c r="P21" s="3">
        <v>20.399999999999999</v>
      </c>
    </row>
    <row r="22" spans="2:16" x14ac:dyDescent="0.25">
      <c r="B22" s="2" t="s">
        <v>4</v>
      </c>
    </row>
    <row r="23" spans="2:16" x14ac:dyDescent="0.25">
      <c r="C23">
        <f>C8/117</f>
        <v>5.4017094017094018E-5</v>
      </c>
      <c r="D23">
        <f t="shared" ref="D23:P23" si="0">D8/117</f>
        <v>0.15384615384615385</v>
      </c>
      <c r="E23">
        <f t="shared" si="0"/>
        <v>1.9743589743589744E-2</v>
      </c>
      <c r="F23">
        <f t="shared" si="0"/>
        <v>0</v>
      </c>
      <c r="G23">
        <f t="shared" si="0"/>
        <v>4.5982905982905982E-3</v>
      </c>
      <c r="H23">
        <f t="shared" si="0"/>
        <v>5.6196581196581198E-2</v>
      </c>
      <c r="I23">
        <f t="shared" si="0"/>
        <v>0.55726495726495728</v>
      </c>
      <c r="J23">
        <f t="shared" si="0"/>
        <v>3.4957264957264957E-2</v>
      </c>
      <c r="K23">
        <f t="shared" si="0"/>
        <v>8.5470085470085479E-3</v>
      </c>
      <c r="L23">
        <f t="shared" si="0"/>
        <v>2.5299145299145298</v>
      </c>
      <c r="M23">
        <f t="shared" si="0"/>
        <v>0.13076923076923078</v>
      </c>
      <c r="N23">
        <f t="shared" si="0"/>
        <v>3.3923076923076922</v>
      </c>
      <c r="O23">
        <f t="shared" si="0"/>
        <v>4.256410256410257E-2</v>
      </c>
      <c r="P23" s="3">
        <f t="shared" si="0"/>
        <v>0.20512820512820512</v>
      </c>
    </row>
    <row r="24" spans="2:16" x14ac:dyDescent="0.25">
      <c r="C24">
        <f t="shared" ref="C24:P24" si="1">C9/117</f>
        <v>2.3341880341880343E-4</v>
      </c>
      <c r="D24">
        <f t="shared" si="1"/>
        <v>0</v>
      </c>
      <c r="E24">
        <f t="shared" si="1"/>
        <v>6.0427350427350431E-2</v>
      </c>
      <c r="F24">
        <f t="shared" si="1"/>
        <v>0</v>
      </c>
      <c r="G24">
        <f t="shared" si="1"/>
        <v>4.008547008547008E-3</v>
      </c>
      <c r="H24">
        <f t="shared" si="1"/>
        <v>5.4880341880341882E-2</v>
      </c>
      <c r="I24">
        <f t="shared" si="1"/>
        <v>0.67435897435897441</v>
      </c>
      <c r="J24">
        <f t="shared" si="1"/>
        <v>4.2453846153846155E-2</v>
      </c>
      <c r="K24">
        <f t="shared" si="1"/>
        <v>1.7094017094017096E-2</v>
      </c>
      <c r="L24">
        <f t="shared" si="1"/>
        <v>2.0683760683760686</v>
      </c>
      <c r="M24">
        <f t="shared" si="1"/>
        <v>0.15213675213675215</v>
      </c>
      <c r="N24">
        <f t="shared" si="1"/>
        <v>3.3923076923076922</v>
      </c>
      <c r="O24">
        <f t="shared" si="1"/>
        <v>7.8119658119658125E-2</v>
      </c>
      <c r="P24" s="3">
        <f t="shared" si="1"/>
        <v>0.18461538461538463</v>
      </c>
    </row>
    <row r="25" spans="2:16" x14ac:dyDescent="0.25">
      <c r="C25">
        <f t="shared" ref="C25:P25" si="2">C10/117</f>
        <v>2.3324786324786323E-4</v>
      </c>
      <c r="D25">
        <f t="shared" si="2"/>
        <v>0</v>
      </c>
      <c r="E25">
        <f t="shared" si="2"/>
        <v>6.0427350427350431E-2</v>
      </c>
      <c r="F25">
        <f t="shared" si="2"/>
        <v>0</v>
      </c>
      <c r="G25">
        <f t="shared" si="2"/>
        <v>4.008547008547008E-3</v>
      </c>
      <c r="H25">
        <f t="shared" si="2"/>
        <v>6.1410256410256409E-2</v>
      </c>
      <c r="I25">
        <f t="shared" si="2"/>
        <v>0.52222222222222225</v>
      </c>
      <c r="J25">
        <f t="shared" si="2"/>
        <v>4.2453846153846155E-2</v>
      </c>
      <c r="K25">
        <f t="shared" si="2"/>
        <v>1.7094017094017096E-2</v>
      </c>
      <c r="L25">
        <f t="shared" si="2"/>
        <v>2.0683760683760686</v>
      </c>
      <c r="M25">
        <f t="shared" si="2"/>
        <v>0.15213675213675215</v>
      </c>
      <c r="N25">
        <f t="shared" si="2"/>
        <v>3.3575213675213673</v>
      </c>
      <c r="O25">
        <f t="shared" si="2"/>
        <v>3.4444444444444444E-2</v>
      </c>
      <c r="P25" s="3">
        <f t="shared" si="2"/>
        <v>0.29658119658119658</v>
      </c>
    </row>
    <row r="26" spans="2:16" x14ac:dyDescent="0.25">
      <c r="C26">
        <f t="shared" ref="C26:P26" si="3">C11/117</f>
        <v>2.7666666666666671E-4</v>
      </c>
      <c r="D26">
        <f t="shared" si="3"/>
        <v>0</v>
      </c>
      <c r="E26">
        <f t="shared" si="3"/>
        <v>1.8632478632478633E-2</v>
      </c>
      <c r="F26">
        <f t="shared" si="3"/>
        <v>0</v>
      </c>
      <c r="G26">
        <f t="shared" si="3"/>
        <v>3.9145299145299144E-3</v>
      </c>
      <c r="H26">
        <f t="shared" si="3"/>
        <v>5.9811965811965816E-2</v>
      </c>
      <c r="I26">
        <f t="shared" si="3"/>
        <v>0.39145299145299145</v>
      </c>
      <c r="J26">
        <f t="shared" si="3"/>
        <v>5.1813675213675213E-2</v>
      </c>
      <c r="K26">
        <f t="shared" si="3"/>
        <v>2.564102564102564E-2</v>
      </c>
      <c r="L26">
        <f t="shared" si="3"/>
        <v>1.8974358974358974</v>
      </c>
      <c r="M26">
        <f t="shared" si="3"/>
        <v>0.15982905982905982</v>
      </c>
      <c r="N26">
        <f t="shared" si="3"/>
        <v>3.3729059829059826</v>
      </c>
      <c r="O26">
        <f t="shared" si="3"/>
        <v>2.5128205128205128E-2</v>
      </c>
      <c r="P26" s="3">
        <f t="shared" si="3"/>
        <v>0.28547008547008546</v>
      </c>
    </row>
    <row r="27" spans="2:16" x14ac:dyDescent="0.25">
      <c r="C27">
        <f t="shared" ref="C27:P27" si="4">C12/117</f>
        <v>5.9017094017094012E-4</v>
      </c>
      <c r="D27">
        <f t="shared" si="4"/>
        <v>0</v>
      </c>
      <c r="E27">
        <f t="shared" si="4"/>
        <v>1.8632478632478633E-2</v>
      </c>
      <c r="F27">
        <f t="shared" si="4"/>
        <v>0</v>
      </c>
      <c r="G27">
        <f t="shared" si="4"/>
        <v>3.9145299145299144E-3</v>
      </c>
      <c r="H27">
        <f t="shared" si="4"/>
        <v>6.1085470085470085E-2</v>
      </c>
      <c r="I27">
        <f t="shared" si="4"/>
        <v>0.46324786324786327</v>
      </c>
      <c r="J27">
        <f t="shared" si="4"/>
        <v>5.1813675213675213E-2</v>
      </c>
      <c r="K27">
        <f t="shared" si="4"/>
        <v>2.564102564102564E-2</v>
      </c>
      <c r="L27">
        <f t="shared" si="4"/>
        <v>1.8974358974358974</v>
      </c>
      <c r="M27">
        <f t="shared" si="4"/>
        <v>0.15982905982905982</v>
      </c>
      <c r="N27">
        <f t="shared" si="4"/>
        <v>3.3923076923076922</v>
      </c>
      <c r="O27">
        <f t="shared" si="4"/>
        <v>4.5555555555555557E-2</v>
      </c>
      <c r="P27" s="3">
        <f t="shared" si="4"/>
        <v>0.30940170940170941</v>
      </c>
    </row>
    <row r="28" spans="2:16" x14ac:dyDescent="0.25">
      <c r="C28">
        <f t="shared" ref="C28:P28" si="5">C13/117</f>
        <v>2.5512820512820514E-4</v>
      </c>
      <c r="D28">
        <f t="shared" si="5"/>
        <v>0</v>
      </c>
      <c r="E28">
        <f t="shared" si="5"/>
        <v>1.8632478632478633E-2</v>
      </c>
      <c r="F28">
        <f t="shared" si="5"/>
        <v>0</v>
      </c>
      <c r="G28">
        <f t="shared" si="5"/>
        <v>3.9145299145299144E-3</v>
      </c>
      <c r="H28">
        <f t="shared" si="5"/>
        <v>5.4957264957264954E-2</v>
      </c>
      <c r="I28">
        <f t="shared" si="5"/>
        <v>0.5017094017094017</v>
      </c>
      <c r="J28">
        <f t="shared" si="5"/>
        <v>5.1813675213675213E-2</v>
      </c>
      <c r="K28">
        <f t="shared" si="5"/>
        <v>2.564102564102564E-2</v>
      </c>
      <c r="L28">
        <f t="shared" si="5"/>
        <v>1.8974358974358974</v>
      </c>
      <c r="M28">
        <f t="shared" si="5"/>
        <v>0.15982905982905982</v>
      </c>
      <c r="N28">
        <f t="shared" si="5"/>
        <v>3.3685470085470084</v>
      </c>
      <c r="O28">
        <f t="shared" si="5"/>
        <v>4.4529914529914533E-2</v>
      </c>
      <c r="P28" s="3">
        <f t="shared" si="5"/>
        <v>0.24529914529914529</v>
      </c>
    </row>
    <row r="29" spans="2:16" x14ac:dyDescent="0.25">
      <c r="C29">
        <f t="shared" ref="C29:P29" si="6">C14/117</f>
        <v>7.5461538461538461E-4</v>
      </c>
      <c r="D29">
        <f t="shared" si="6"/>
        <v>0.10683760683760683</v>
      </c>
      <c r="E29">
        <f t="shared" si="6"/>
        <v>6.7264957264957265E-2</v>
      </c>
      <c r="F29">
        <f t="shared" si="6"/>
        <v>0</v>
      </c>
      <c r="G29">
        <f t="shared" si="6"/>
        <v>4.4786324786324789E-3</v>
      </c>
      <c r="H29">
        <f t="shared" si="6"/>
        <v>5.1384615384615383E-2</v>
      </c>
      <c r="I29">
        <f t="shared" si="6"/>
        <v>0.56923076923076921</v>
      </c>
      <c r="J29">
        <f t="shared" si="6"/>
        <v>4.7525641025641024E-2</v>
      </c>
      <c r="K29">
        <f t="shared" si="6"/>
        <v>4.2735042735042736E-2</v>
      </c>
      <c r="L29">
        <f t="shared" si="6"/>
        <v>2.658119658119658</v>
      </c>
      <c r="M29">
        <f t="shared" si="6"/>
        <v>0.1299145299145299</v>
      </c>
      <c r="N29">
        <f t="shared" si="6"/>
        <v>3.3811965811965812</v>
      </c>
      <c r="O29">
        <f t="shared" si="6"/>
        <v>0.10623931623931623</v>
      </c>
      <c r="P29" s="3">
        <f t="shared" si="6"/>
        <v>0.19572649572649573</v>
      </c>
    </row>
    <row r="30" spans="2:16" x14ac:dyDescent="0.25">
      <c r="C30">
        <f t="shared" ref="C30:P30" si="7">C15/117</f>
        <v>1.2354700854700857E-3</v>
      </c>
      <c r="D30">
        <f t="shared" si="7"/>
        <v>0.10683760683760683</v>
      </c>
      <c r="E30">
        <f t="shared" si="7"/>
        <v>6.7264957264957265E-2</v>
      </c>
      <c r="F30">
        <f t="shared" si="7"/>
        <v>0</v>
      </c>
      <c r="G30">
        <f t="shared" si="7"/>
        <v>4.4786324786324789E-3</v>
      </c>
      <c r="H30">
        <f t="shared" si="7"/>
        <v>5.2752136752136747E-2</v>
      </c>
      <c r="I30">
        <f t="shared" si="7"/>
        <v>0.82136752136752134</v>
      </c>
      <c r="J30">
        <f t="shared" si="7"/>
        <v>5.0858974358974358E-2</v>
      </c>
      <c r="K30">
        <f t="shared" si="7"/>
        <v>4.2735042735042736E-2</v>
      </c>
      <c r="L30">
        <f t="shared" si="7"/>
        <v>2.658119658119658</v>
      </c>
      <c r="M30">
        <f t="shared" si="7"/>
        <v>0.1299145299145299</v>
      </c>
      <c r="N30">
        <f t="shared" si="7"/>
        <v>3.3923076923076922</v>
      </c>
      <c r="O30">
        <f t="shared" si="7"/>
        <v>0.16367521367521368</v>
      </c>
      <c r="P30" s="3">
        <f t="shared" si="7"/>
        <v>0.23162393162393163</v>
      </c>
    </row>
    <row r="31" spans="2:16" x14ac:dyDescent="0.25">
      <c r="C31">
        <f t="shared" ref="C31:P31" si="8">C16/117</f>
        <v>1.8054700854700856E-3</v>
      </c>
      <c r="D31">
        <f t="shared" si="8"/>
        <v>0.10683760683760683</v>
      </c>
      <c r="E31">
        <f t="shared" si="8"/>
        <v>6.7264957264957265E-2</v>
      </c>
      <c r="F31">
        <f t="shared" si="8"/>
        <v>0</v>
      </c>
      <c r="G31">
        <f t="shared" si="8"/>
        <v>4.4786324786324789E-3</v>
      </c>
      <c r="H31">
        <f t="shared" si="8"/>
        <v>4.8128205128205127E-2</v>
      </c>
      <c r="I31">
        <f t="shared" si="8"/>
        <v>0.85470085470085466</v>
      </c>
      <c r="J31">
        <f t="shared" si="8"/>
        <v>5.1983760683760684E-2</v>
      </c>
      <c r="K31">
        <f t="shared" si="8"/>
        <v>4.2735042735042736E-2</v>
      </c>
      <c r="L31">
        <f t="shared" si="8"/>
        <v>2.658119658119658</v>
      </c>
      <c r="M31">
        <f t="shared" si="8"/>
        <v>0.1299145299145299</v>
      </c>
      <c r="N31">
        <f t="shared" si="8"/>
        <v>3.3045299145299145</v>
      </c>
      <c r="O31">
        <f t="shared" si="8"/>
        <v>0.2558119658119658</v>
      </c>
      <c r="P31" s="3">
        <f t="shared" si="8"/>
        <v>0.14102564102564102</v>
      </c>
    </row>
    <row r="32" spans="2:16" x14ac:dyDescent="0.25">
      <c r="C32">
        <f t="shared" ref="C32:P32" si="9">C17/117</f>
        <v>1.4533333333333334E-3</v>
      </c>
      <c r="D32">
        <f t="shared" si="9"/>
        <v>0.10683760683760683</v>
      </c>
      <c r="E32">
        <f t="shared" si="9"/>
        <v>6.7264957264957265E-2</v>
      </c>
      <c r="F32">
        <f t="shared" si="9"/>
        <v>0</v>
      </c>
      <c r="G32">
        <f t="shared" si="9"/>
        <v>4.4786324786324789E-3</v>
      </c>
      <c r="H32">
        <f t="shared" si="9"/>
        <v>5.1316239316239312E-2</v>
      </c>
      <c r="I32">
        <f t="shared" si="9"/>
        <v>0.73418803418803424</v>
      </c>
      <c r="J32">
        <f t="shared" si="9"/>
        <v>5.6342735042735043E-2</v>
      </c>
      <c r="K32">
        <f t="shared" si="9"/>
        <v>4.2735042735042736E-2</v>
      </c>
      <c r="L32">
        <f t="shared" si="9"/>
        <v>2.658119658119658</v>
      </c>
      <c r="M32">
        <f t="shared" si="9"/>
        <v>0.1299145299145299</v>
      </c>
      <c r="N32">
        <f t="shared" si="9"/>
        <v>3.3052136752136749</v>
      </c>
      <c r="O32">
        <f t="shared" si="9"/>
        <v>0.14615384615384616</v>
      </c>
      <c r="P32" s="3">
        <f t="shared" si="9"/>
        <v>0.16153846153846152</v>
      </c>
    </row>
    <row r="33" spans="2:19" x14ac:dyDescent="0.25">
      <c r="C33">
        <f t="shared" ref="C33:P33" si="10">C18/117</f>
        <v>1.9221367521367523E-3</v>
      </c>
      <c r="D33">
        <f t="shared" si="10"/>
        <v>0.10683760683760683</v>
      </c>
      <c r="E33">
        <f t="shared" si="10"/>
        <v>6.7264957264957265E-2</v>
      </c>
      <c r="F33">
        <f t="shared" si="10"/>
        <v>0</v>
      </c>
      <c r="G33">
        <f t="shared" si="10"/>
        <v>4.4786324786324789E-3</v>
      </c>
      <c r="H33">
        <f t="shared" si="10"/>
        <v>5.4504273504273504E-2</v>
      </c>
      <c r="I33">
        <f t="shared" si="10"/>
        <v>0.80598290598290601</v>
      </c>
      <c r="J33">
        <f t="shared" si="10"/>
        <v>5.4245299145299145E-2</v>
      </c>
      <c r="K33">
        <f t="shared" si="10"/>
        <v>4.2735042735042736E-2</v>
      </c>
      <c r="L33">
        <f t="shared" si="10"/>
        <v>2.658119658119658</v>
      </c>
      <c r="M33">
        <f t="shared" si="10"/>
        <v>0.1299145299145299</v>
      </c>
      <c r="N33">
        <f t="shared" si="10"/>
        <v>3.3548717948717948</v>
      </c>
      <c r="O33">
        <f t="shared" si="10"/>
        <v>0.17478632478632478</v>
      </c>
      <c r="P33" s="3">
        <f t="shared" si="10"/>
        <v>0.12820512820512819</v>
      </c>
    </row>
    <row r="34" spans="2:19" x14ac:dyDescent="0.25">
      <c r="C34">
        <f t="shared" ref="C34:P34" si="11">C19/117</f>
        <v>1.0040170940170941E-3</v>
      </c>
      <c r="D34">
        <f t="shared" si="11"/>
        <v>0.10683760683760683</v>
      </c>
      <c r="E34">
        <f t="shared" si="11"/>
        <v>6.7264957264957265E-2</v>
      </c>
      <c r="F34">
        <f t="shared" si="11"/>
        <v>0</v>
      </c>
      <c r="G34">
        <f t="shared" si="11"/>
        <v>4.4786324786324789E-3</v>
      </c>
      <c r="H34">
        <f t="shared" si="11"/>
        <v>5.1358974358974359E-2</v>
      </c>
      <c r="I34">
        <f t="shared" si="11"/>
        <v>0.70854700854700858</v>
      </c>
      <c r="J34">
        <f t="shared" si="11"/>
        <v>5.321965811965812E-2</v>
      </c>
      <c r="K34">
        <f t="shared" si="11"/>
        <v>4.2735042735042736E-2</v>
      </c>
      <c r="L34">
        <f t="shared" si="11"/>
        <v>2.658119658119658</v>
      </c>
      <c r="M34">
        <f t="shared" si="11"/>
        <v>0.1299145299145299</v>
      </c>
      <c r="N34">
        <f t="shared" si="11"/>
        <v>3.3923076923076922</v>
      </c>
      <c r="O34">
        <f t="shared" si="11"/>
        <v>0.11341880341880342</v>
      </c>
      <c r="P34" s="3">
        <f t="shared" si="11"/>
        <v>0.16153846153846152</v>
      </c>
    </row>
    <row r="35" spans="2:19" x14ac:dyDescent="0.25">
      <c r="C35">
        <f t="shared" ref="C35:P35" si="12">C20/117</f>
        <v>8.0153846153846161E-4</v>
      </c>
      <c r="D35">
        <f t="shared" si="12"/>
        <v>0.10683760683760683</v>
      </c>
      <c r="E35">
        <f t="shared" si="12"/>
        <v>6.7264957264957265E-2</v>
      </c>
      <c r="F35">
        <f t="shared" si="12"/>
        <v>0</v>
      </c>
      <c r="G35">
        <f t="shared" si="12"/>
        <v>4.4786324786324789E-3</v>
      </c>
      <c r="H35">
        <f t="shared" si="12"/>
        <v>5.0333333333333334E-2</v>
      </c>
      <c r="I35">
        <f t="shared" si="12"/>
        <v>0.33333333333333331</v>
      </c>
      <c r="J35">
        <f t="shared" si="12"/>
        <v>4.6588888888888888E-2</v>
      </c>
      <c r="K35">
        <f t="shared" si="12"/>
        <v>4.2735042735042736E-2</v>
      </c>
      <c r="L35">
        <f t="shared" si="12"/>
        <v>2.658119658119658</v>
      </c>
      <c r="M35">
        <f t="shared" si="12"/>
        <v>0.1299145299145299</v>
      </c>
      <c r="N35">
        <f t="shared" si="12"/>
        <v>3.3376068376068377</v>
      </c>
      <c r="O35">
        <f t="shared" si="12"/>
        <v>0.13427350427350429</v>
      </c>
      <c r="P35" s="3">
        <f t="shared" si="12"/>
        <v>0.18547008547008548</v>
      </c>
    </row>
    <row r="36" spans="2:19" x14ac:dyDescent="0.25">
      <c r="C36">
        <f t="shared" ref="C36:P36" si="13">C21/117</f>
        <v>5.3825641025641024E-3</v>
      </c>
      <c r="D36">
        <f t="shared" si="13"/>
        <v>0</v>
      </c>
      <c r="E36">
        <f t="shared" si="13"/>
        <v>6.9572649572649581E-2</v>
      </c>
      <c r="F36">
        <f t="shared" si="13"/>
        <v>0</v>
      </c>
      <c r="G36">
        <f t="shared" si="13"/>
        <v>4.5982905982905982E-3</v>
      </c>
      <c r="H36">
        <f t="shared" si="13"/>
        <v>5.0846153846153846E-2</v>
      </c>
      <c r="I36">
        <f t="shared" si="13"/>
        <v>0.52820512820512822</v>
      </c>
      <c r="J36">
        <f t="shared" si="13"/>
        <v>4.0235042735042734E-2</v>
      </c>
      <c r="K36">
        <f t="shared" si="13"/>
        <v>3.4188034188034191E-2</v>
      </c>
      <c r="L36">
        <f t="shared" si="13"/>
        <v>2.6239316239316239</v>
      </c>
      <c r="M36">
        <f t="shared" si="13"/>
        <v>0.17948717948717949</v>
      </c>
      <c r="N36">
        <f t="shared" si="13"/>
        <v>3.3923076923076922</v>
      </c>
      <c r="O36">
        <f t="shared" si="13"/>
        <v>7.0598290598290592E-2</v>
      </c>
      <c r="P36" s="3">
        <f t="shared" si="13"/>
        <v>0.17435897435897435</v>
      </c>
    </row>
    <row r="37" spans="2:19" x14ac:dyDescent="0.25">
      <c r="B37" s="2" t="s">
        <v>5</v>
      </c>
      <c r="R37" s="2" t="s">
        <v>6</v>
      </c>
      <c r="S37" s="2" t="s">
        <v>7</v>
      </c>
    </row>
    <row r="38" spans="2:19" x14ac:dyDescent="0.25">
      <c r="C38">
        <f>C23*C$6</f>
        <v>-1.6296309059829059E-8</v>
      </c>
      <c r="D38">
        <f>D23*D$6</f>
        <v>8.1349384615384619E-4</v>
      </c>
      <c r="E38">
        <f>E23*E$6</f>
        <v>-3.2974558974358973E-6</v>
      </c>
      <c r="F38">
        <f>F23*F$6</f>
        <v>0</v>
      </c>
      <c r="G38">
        <f>G23*G$6</f>
        <v>2.1507354700854699E-7</v>
      </c>
      <c r="H38">
        <f>H23*H$6</f>
        <v>5.7582388888888884E-5</v>
      </c>
      <c r="I38">
        <f>I23*I$6</f>
        <v>2.1108527863247864E-3</v>
      </c>
      <c r="J38">
        <f>J23*J$6</f>
        <v>2.5466961794871796E-5</v>
      </c>
      <c r="K38">
        <f>K23*K$6</f>
        <v>-5.7537777777777779E-6</v>
      </c>
      <c r="L38">
        <f>L23*L$6</f>
        <v>2.1552670769230769E-2</v>
      </c>
      <c r="M38">
        <f>M23*M$6</f>
        <v>2.3694338461538464E-4</v>
      </c>
      <c r="N38">
        <f>N23*N$6</f>
        <v>0.16969272923076922</v>
      </c>
      <c r="O38">
        <f>O23*O$6</f>
        <v>-3.2232901025641033E-5</v>
      </c>
      <c r="P38" s="3">
        <f>SUM(C38:O38)</f>
        <v>0.19444865401031486</v>
      </c>
      <c r="R38">
        <f>117*P38</f>
        <v>22.750492519206837</v>
      </c>
      <c r="S38">
        <f>P8-R38</f>
        <v>1.249507480793163</v>
      </c>
    </row>
    <row r="39" spans="2:19" x14ac:dyDescent="0.25">
      <c r="C39">
        <f>C24*C$6</f>
        <v>-7.0419651965811963E-8</v>
      </c>
      <c r="D39">
        <f>D24*D$6</f>
        <v>0</v>
      </c>
      <c r="E39">
        <f>E24*E$6</f>
        <v>-1.0092213504273505E-5</v>
      </c>
      <c r="F39">
        <f>F24*F$6</f>
        <v>0</v>
      </c>
      <c r="G39">
        <f>G24*G$6</f>
        <v>1.8748976495726493E-7</v>
      </c>
      <c r="H39">
        <f>H24*H$6</f>
        <v>5.6233691111111111E-5</v>
      </c>
      <c r="I39">
        <f>I24*I$6</f>
        <v>2.5543908717948721E-3</v>
      </c>
      <c r="J39">
        <f>J24*J$6</f>
        <v>3.0928348638461538E-5</v>
      </c>
      <c r="K39">
        <f>K24*K$6</f>
        <v>-1.1507555555555556E-5</v>
      </c>
      <c r="L39">
        <f>L24*L$6</f>
        <v>1.7620764615384615E-2</v>
      </c>
      <c r="M39">
        <f>M24*M$6</f>
        <v>2.7565962393162396E-4</v>
      </c>
      <c r="N39">
        <f>N24*N$6</f>
        <v>0.16969272923076922</v>
      </c>
      <c r="O39">
        <f>O24*O$6</f>
        <v>-5.915837658119659E-5</v>
      </c>
      <c r="P39" s="3">
        <f t="shared" ref="P39:P51" si="14">SUM(C39:O39)</f>
        <v>0.19015006530610187</v>
      </c>
      <c r="R39">
        <f t="shared" ref="R39:R51" si="15">117*P39</f>
        <v>22.24755764081392</v>
      </c>
      <c r="S39">
        <f t="shared" ref="S39:S51" si="16">P9-R39</f>
        <v>-0.64755764081391831</v>
      </c>
    </row>
    <row r="40" spans="2:19" x14ac:dyDescent="0.25">
      <c r="C40">
        <f>C25*C$6</f>
        <v>-7.0368081367521363E-8</v>
      </c>
      <c r="D40">
        <f>D25*D$6</f>
        <v>0</v>
      </c>
      <c r="E40">
        <f>E25*E$6</f>
        <v>-1.0092213504273505E-5</v>
      </c>
      <c r="F40">
        <f>F25*F$6</f>
        <v>0</v>
      </c>
      <c r="G40">
        <f>G25*G$6</f>
        <v>1.8748976495726493E-7</v>
      </c>
      <c r="H40">
        <f>H25*H$6</f>
        <v>6.2924633333333324E-5</v>
      </c>
      <c r="I40">
        <f>I25*I$6</f>
        <v>1.9781151111111111E-3</v>
      </c>
      <c r="J40">
        <f>J25*J$6</f>
        <v>3.0928348638461538E-5</v>
      </c>
      <c r="K40">
        <f>K25*K$6</f>
        <v>-1.1507555555555556E-5</v>
      </c>
      <c r="L40">
        <f>L25*L$6</f>
        <v>1.7620764615384615E-2</v>
      </c>
      <c r="M40">
        <f>M25*M$6</f>
        <v>2.7565962393162396E-4</v>
      </c>
      <c r="N40">
        <f>N25*N$6</f>
        <v>0.16795261986324786</v>
      </c>
      <c r="O40">
        <f>O25*O$6</f>
        <v>-2.6084054444444446E-5</v>
      </c>
      <c r="P40" s="3">
        <f t="shared" si="14"/>
        <v>0.18787344549382634</v>
      </c>
      <c r="R40">
        <f t="shared" si="15"/>
        <v>21.981193122777682</v>
      </c>
      <c r="S40">
        <f t="shared" si="16"/>
        <v>12.71880687722232</v>
      </c>
    </row>
    <row r="41" spans="2:19" x14ac:dyDescent="0.25">
      <c r="C41">
        <f>C26*C$6</f>
        <v>-8.3467013333333335E-8</v>
      </c>
      <c r="D41">
        <f>D26*D$6</f>
        <v>0</v>
      </c>
      <c r="E41">
        <f>E26*E$6</f>
        <v>-3.1118847863247862E-6</v>
      </c>
      <c r="F41">
        <f>F26*F$6</f>
        <v>0</v>
      </c>
      <c r="G41">
        <f>G26*G$6</f>
        <v>1.8309235042735042E-7</v>
      </c>
      <c r="H41">
        <f>H26*H$6</f>
        <v>6.1286928888888885E-5</v>
      </c>
      <c r="I41">
        <f>I26*I$6</f>
        <v>1.4827769572649573E-3</v>
      </c>
      <c r="J41">
        <f>J26*J$6</f>
        <v>3.7747143225641026E-5</v>
      </c>
      <c r="K41">
        <f>K26*K$6</f>
        <v>-1.7261333333333334E-5</v>
      </c>
      <c r="L41">
        <f>L26*L$6</f>
        <v>1.6164503076923076E-2</v>
      </c>
      <c r="M41">
        <f>M26*M$6</f>
        <v>2.8959747008547006E-4</v>
      </c>
      <c r="N41">
        <f>N26*N$6</f>
        <v>0.16872220140170938</v>
      </c>
      <c r="O41">
        <f>O26*O$6</f>
        <v>-1.9029062051282051E-5</v>
      </c>
      <c r="P41" s="3">
        <f t="shared" si="14"/>
        <v>0.18671881032326357</v>
      </c>
      <c r="R41">
        <f t="shared" si="15"/>
        <v>21.846100807821838</v>
      </c>
      <c r="S41">
        <f t="shared" si="16"/>
        <v>11.553899192178161</v>
      </c>
    </row>
    <row r="42" spans="2:19" x14ac:dyDescent="0.25">
      <c r="C42">
        <f>C27*C$6</f>
        <v>-1.7804749059829059E-7</v>
      </c>
      <c r="D42">
        <f>D27*D$6</f>
        <v>0</v>
      </c>
      <c r="E42">
        <f>E27*E$6</f>
        <v>-3.1118847863247862E-6</v>
      </c>
      <c r="F42">
        <f>F27*F$6</f>
        <v>0</v>
      </c>
      <c r="G42">
        <f>G27*G$6</f>
        <v>1.8309235042735042E-7</v>
      </c>
      <c r="H42">
        <f>H27*H$6</f>
        <v>6.2591837777777772E-5</v>
      </c>
      <c r="I42">
        <f>I27*I$6</f>
        <v>1.7547273162393164E-3</v>
      </c>
      <c r="J42">
        <f>J27*J$6</f>
        <v>3.7747143225641026E-5</v>
      </c>
      <c r="K42">
        <f>K27*K$6</f>
        <v>-1.7261333333333334E-5</v>
      </c>
      <c r="L42">
        <f>L27*L$6</f>
        <v>1.6164503076923076E-2</v>
      </c>
      <c r="M42">
        <f>M27*M$6</f>
        <v>2.8959747008547006E-4</v>
      </c>
      <c r="N42">
        <f>N27*N$6</f>
        <v>0.16969272923076922</v>
      </c>
      <c r="O42">
        <f>O27*O$6</f>
        <v>-3.449826555555556E-5</v>
      </c>
      <c r="P42" s="3">
        <f t="shared" si="14"/>
        <v>0.18794702963620513</v>
      </c>
      <c r="R42">
        <f t="shared" si="15"/>
        <v>21.989802467436</v>
      </c>
      <c r="S42">
        <f t="shared" si="16"/>
        <v>14.210197532564003</v>
      </c>
    </row>
    <row r="43" spans="2:19" x14ac:dyDescent="0.25">
      <c r="C43">
        <f>C28*C$6</f>
        <v>-7.6969117948717949E-8</v>
      </c>
      <c r="D43">
        <f>D28*D$6</f>
        <v>0</v>
      </c>
      <c r="E43">
        <f>E28*E$6</f>
        <v>-3.1118847863247862E-6</v>
      </c>
      <c r="F43">
        <f>F28*F$6</f>
        <v>0</v>
      </c>
      <c r="G43">
        <f>G28*G$6</f>
        <v>1.8309235042735042E-7</v>
      </c>
      <c r="H43">
        <f>H28*H$6</f>
        <v>5.6312511111111102E-5</v>
      </c>
      <c r="I43">
        <f>I28*I$6</f>
        <v>1.9004150085470085E-3</v>
      </c>
      <c r="J43">
        <f>J28*J$6</f>
        <v>3.7747143225641026E-5</v>
      </c>
      <c r="K43">
        <f>K28*K$6</f>
        <v>-1.7261333333333334E-5</v>
      </c>
      <c r="L43">
        <f>L28*L$6</f>
        <v>1.6164503076923076E-2</v>
      </c>
      <c r="M43">
        <f>M28*M$6</f>
        <v>2.8959747008547006E-4</v>
      </c>
      <c r="N43">
        <f>N28*N$6</f>
        <v>0.16850415329914528</v>
      </c>
      <c r="O43">
        <f>O28*O$6</f>
        <v>-3.3721569145299152E-5</v>
      </c>
      <c r="P43" s="3">
        <f t="shared" si="14"/>
        <v>0.1868987398450051</v>
      </c>
      <c r="R43">
        <f t="shared" si="15"/>
        <v>21.867152561865598</v>
      </c>
      <c r="S43">
        <f t="shared" si="16"/>
        <v>6.8328474381344009</v>
      </c>
    </row>
    <row r="44" spans="2:19" x14ac:dyDescent="0.25">
      <c r="C44">
        <f>C29*C$6</f>
        <v>-2.2765840615384615E-7</v>
      </c>
      <c r="D44">
        <f>D29*D$6</f>
        <v>5.6492628205128206E-4</v>
      </c>
      <c r="E44">
        <f>E29*E$6</f>
        <v>-1.1234189572649572E-5</v>
      </c>
      <c r="F44">
        <f>F29*F$6</f>
        <v>0</v>
      </c>
      <c r="G44">
        <f>G29*G$6</f>
        <v>2.0947683760683763E-7</v>
      </c>
      <c r="H44">
        <f>H29*H$6</f>
        <v>5.2651759999999993E-5</v>
      </c>
      <c r="I44">
        <f>I29*I$6</f>
        <v>2.1561778461538462E-3</v>
      </c>
      <c r="J44">
        <f>J29*J$6</f>
        <v>3.4623237423076923E-5</v>
      </c>
      <c r="K44">
        <f>K29*K$6</f>
        <v>-2.8768888888888889E-5</v>
      </c>
      <c r="L44">
        <f>L29*L$6</f>
        <v>2.264486692307692E-2</v>
      </c>
      <c r="M44">
        <f>M29*M$6</f>
        <v>2.3539473504273503E-4</v>
      </c>
      <c r="N44">
        <f>N29*N$6</f>
        <v>0.16913692034188033</v>
      </c>
      <c r="O44">
        <f>O29*O$6</f>
        <v>-8.0452803162393155E-5</v>
      </c>
      <c r="P44" s="3">
        <f t="shared" si="14"/>
        <v>0.19470508706243569</v>
      </c>
      <c r="R44">
        <f t="shared" si="15"/>
        <v>22.780495186304975</v>
      </c>
      <c r="S44">
        <f t="shared" si="16"/>
        <v>0.11950481369502342</v>
      </c>
    </row>
    <row r="45" spans="2:19" x14ac:dyDescent="0.25">
      <c r="C45">
        <f>C30*C$6</f>
        <v>-3.7272649914529917E-7</v>
      </c>
      <c r="D45">
        <f>D30*D$6</f>
        <v>5.6492628205128206E-4</v>
      </c>
      <c r="E45">
        <f>E30*E$6</f>
        <v>-1.1234189572649572E-5</v>
      </c>
      <c r="F45">
        <f>F30*F$6</f>
        <v>0</v>
      </c>
      <c r="G45">
        <f>G30*G$6</f>
        <v>2.0947683760683763E-7</v>
      </c>
      <c r="H45">
        <f>H30*H$6</f>
        <v>5.4053004444444438E-5</v>
      </c>
      <c r="I45">
        <f>I30*I$6</f>
        <v>3.1112416068376069E-3</v>
      </c>
      <c r="J45">
        <f>J30*J$6</f>
        <v>3.7051627423076921E-5</v>
      </c>
      <c r="K45">
        <f>K30*K$6</f>
        <v>-2.8768888888888889E-5</v>
      </c>
      <c r="L45">
        <f>L30*L$6</f>
        <v>2.264486692307692E-2</v>
      </c>
      <c r="M45">
        <f>M30*M$6</f>
        <v>2.3539473504273503E-4</v>
      </c>
      <c r="N45">
        <f>N30*N$6</f>
        <v>0.16969272923076922</v>
      </c>
      <c r="O45">
        <f>O30*O$6</f>
        <v>-1.2394780213675213E-4</v>
      </c>
      <c r="P45" s="3">
        <f t="shared" si="14"/>
        <v>0.19617614927938545</v>
      </c>
      <c r="R45">
        <f t="shared" si="15"/>
        <v>22.952609465688099</v>
      </c>
      <c r="S45">
        <f t="shared" si="16"/>
        <v>4.1473905343119029</v>
      </c>
    </row>
    <row r="46" spans="2:19" x14ac:dyDescent="0.25">
      <c r="C46">
        <f>C31*C$6</f>
        <v>-5.4468865914529918E-7</v>
      </c>
      <c r="D46">
        <f>D31*D$6</f>
        <v>5.6492628205128206E-4</v>
      </c>
      <c r="E46">
        <f>E31*E$6</f>
        <v>-1.1234189572649572E-5</v>
      </c>
      <c r="F46">
        <f>F31*F$6</f>
        <v>0</v>
      </c>
      <c r="G46">
        <f>G31*G$6</f>
        <v>2.0947683760683763E-7</v>
      </c>
      <c r="H46">
        <f>H31*H$6</f>
        <v>4.9315046666666663E-5</v>
      </c>
      <c r="I46">
        <f>I31*I$6</f>
        <v>3.2375042735042735E-3</v>
      </c>
      <c r="J46">
        <f>J31*J$6</f>
        <v>3.7871053382051286E-5</v>
      </c>
      <c r="K46">
        <f>K31*K$6</f>
        <v>-2.8768888888888889E-5</v>
      </c>
      <c r="L46">
        <f>L31*L$6</f>
        <v>2.264486692307692E-2</v>
      </c>
      <c r="M46">
        <f>M31*M$6</f>
        <v>2.3539473504273503E-4</v>
      </c>
      <c r="N46">
        <f>N31*N$6</f>
        <v>0.165301839008547</v>
      </c>
      <c r="O46">
        <f>O31*O$6</f>
        <v>-1.9372102965811965E-4</v>
      </c>
      <c r="P46" s="3">
        <f t="shared" si="14"/>
        <v>0.19183765800232974</v>
      </c>
      <c r="R46">
        <f t="shared" si="15"/>
        <v>22.44500598627258</v>
      </c>
      <c r="S46">
        <f t="shared" si="16"/>
        <v>-5.9450059862725801</v>
      </c>
    </row>
    <row r="47" spans="2:19" x14ac:dyDescent="0.25">
      <c r="C47">
        <f>C32*C$6</f>
        <v>-4.3845322666666667E-7</v>
      </c>
      <c r="D47">
        <f>D32*D$6</f>
        <v>5.6492628205128206E-4</v>
      </c>
      <c r="E47">
        <f>E32*E$6</f>
        <v>-1.1234189572649572E-5</v>
      </c>
      <c r="F47">
        <f>F32*F$6</f>
        <v>0</v>
      </c>
      <c r="G47">
        <f>G32*G$6</f>
        <v>2.0947683760683763E-7</v>
      </c>
      <c r="H47">
        <f>H32*H$6</f>
        <v>5.2581697777777768E-5</v>
      </c>
      <c r="I47">
        <f>I32*I$6</f>
        <v>2.7810161709401712E-3</v>
      </c>
      <c r="J47">
        <f>J32*J$6</f>
        <v>4.1046640305128207E-5</v>
      </c>
      <c r="K47">
        <f>K32*K$6</f>
        <v>-2.8768888888888889E-5</v>
      </c>
      <c r="L47">
        <f>L32*L$6</f>
        <v>2.264486692307692E-2</v>
      </c>
      <c r="M47">
        <f>M32*M$6</f>
        <v>2.3539473504273503E-4</v>
      </c>
      <c r="N47">
        <f>N32*N$6</f>
        <v>0.16533604263247861</v>
      </c>
      <c r="O47">
        <f>O32*O$6</f>
        <v>-1.1067923846153847E-4</v>
      </c>
      <c r="P47" s="3">
        <f t="shared" si="14"/>
        <v>0.19150496378836049</v>
      </c>
      <c r="R47">
        <f t="shared" si="15"/>
        <v>22.406080763238176</v>
      </c>
      <c r="S47">
        <f t="shared" si="16"/>
        <v>-3.5060807632381774</v>
      </c>
    </row>
    <row r="48" spans="2:19" x14ac:dyDescent="0.25">
      <c r="C48">
        <f>C33*C$6</f>
        <v>-5.7988559247863247E-7</v>
      </c>
      <c r="D48">
        <f>D33*D$6</f>
        <v>5.6492628205128206E-4</v>
      </c>
      <c r="E48">
        <f>E33*E$6</f>
        <v>-1.1234189572649572E-5</v>
      </c>
      <c r="F48">
        <f>F33*F$6</f>
        <v>0</v>
      </c>
      <c r="G48">
        <f>G33*G$6</f>
        <v>2.0947683760683763E-7</v>
      </c>
      <c r="H48">
        <f>H33*H$6</f>
        <v>5.5848348888888887E-5</v>
      </c>
      <c r="I48">
        <f>I33*I$6</f>
        <v>3.0529665299145301E-3</v>
      </c>
      <c r="J48">
        <f>J33*J$6</f>
        <v>3.9518622597435897E-5</v>
      </c>
      <c r="K48">
        <f>K33*K$6</f>
        <v>-2.8768888888888889E-5</v>
      </c>
      <c r="L48">
        <f>L33*L$6</f>
        <v>2.264486692307692E-2</v>
      </c>
      <c r="M48">
        <f>M33*M$6</f>
        <v>2.3539473504273503E-4</v>
      </c>
      <c r="N48">
        <f>N33*N$6</f>
        <v>0.16782008082051281</v>
      </c>
      <c r="O48">
        <f>O33*O$6</f>
        <v>-1.3236201324786325E-4</v>
      </c>
      <c r="P48" s="3">
        <f t="shared" si="14"/>
        <v>0.19424086676162031</v>
      </c>
      <c r="R48">
        <f t="shared" si="15"/>
        <v>22.726181411109575</v>
      </c>
      <c r="S48">
        <f t="shared" si="16"/>
        <v>-7.7261814111095752</v>
      </c>
    </row>
    <row r="49" spans="3:19" x14ac:dyDescent="0.25">
      <c r="C49">
        <f>C34*C$6</f>
        <v>-3.0289990905982909E-7</v>
      </c>
      <c r="D49">
        <f>D34*D$6</f>
        <v>5.6492628205128206E-4</v>
      </c>
      <c r="E49">
        <f>E34*E$6</f>
        <v>-1.1234189572649572E-5</v>
      </c>
      <c r="F49">
        <f>F34*F$6</f>
        <v>0</v>
      </c>
      <c r="G49">
        <f>G34*G$6</f>
        <v>2.0947683760683763E-7</v>
      </c>
      <c r="H49">
        <f>H34*H$6</f>
        <v>5.2625486666666661E-5</v>
      </c>
      <c r="I49">
        <f>I34*I$6</f>
        <v>2.6838910427350428E-3</v>
      </c>
      <c r="J49">
        <f>J34*J$6</f>
        <v>3.8771425674358973E-5</v>
      </c>
      <c r="K49">
        <f>K34*K$6</f>
        <v>-2.8768888888888889E-5</v>
      </c>
      <c r="L49">
        <f>L34*L$6</f>
        <v>2.264486692307692E-2</v>
      </c>
      <c r="M49">
        <f>M34*M$6</f>
        <v>2.3539473504273503E-4</v>
      </c>
      <c r="N49">
        <f>N34*N$6</f>
        <v>0.16969272923076922</v>
      </c>
      <c r="O49">
        <f>O34*O$6</f>
        <v>-8.5889678034188044E-5</v>
      </c>
      <c r="P49" s="3">
        <f t="shared" si="14"/>
        <v>0.19578721894644904</v>
      </c>
      <c r="R49">
        <f t="shared" si="15"/>
        <v>22.907104616734539</v>
      </c>
      <c r="S49">
        <f t="shared" si="16"/>
        <v>-4.0071046167345408</v>
      </c>
    </row>
    <row r="50" spans="3:19" x14ac:dyDescent="0.25">
      <c r="C50">
        <f>C35*C$6</f>
        <v>-2.4181453538461538E-7</v>
      </c>
      <c r="D50">
        <f>D35*D$6</f>
        <v>5.6492628205128206E-4</v>
      </c>
      <c r="E50">
        <f>E35*E$6</f>
        <v>-1.1234189572649572E-5</v>
      </c>
      <c r="F50">
        <f>F35*F$6</f>
        <v>0</v>
      </c>
      <c r="G50">
        <f>G35*G$6</f>
        <v>2.0947683760683763E-7</v>
      </c>
      <c r="H50">
        <f>H35*H$6</f>
        <v>5.1574553333333334E-5</v>
      </c>
      <c r="I50">
        <f>I35*I$6</f>
        <v>1.2626266666666665E-3</v>
      </c>
      <c r="J50">
        <f>J35*J$6</f>
        <v>3.3940797566666665E-5</v>
      </c>
      <c r="K50">
        <f>K35*K$6</f>
        <v>-2.8768888888888889E-5</v>
      </c>
      <c r="L50">
        <f>L35*L$6</f>
        <v>2.264486692307692E-2</v>
      </c>
      <c r="M50">
        <f>M35*M$6</f>
        <v>2.3539473504273503E-4</v>
      </c>
      <c r="N50">
        <f>N35*N$6</f>
        <v>0.16695643931623932</v>
      </c>
      <c r="O50">
        <f>O35*O$6</f>
        <v>-1.0168250504273506E-4</v>
      </c>
      <c r="P50" s="3">
        <f t="shared" si="14"/>
        <v>0.19160805135277489</v>
      </c>
      <c r="R50">
        <f t="shared" si="15"/>
        <v>22.418142008274664</v>
      </c>
      <c r="S50">
        <f t="shared" si="16"/>
        <v>-0.71814200827466479</v>
      </c>
    </row>
    <row r="51" spans="3:19" x14ac:dyDescent="0.25">
      <c r="C51">
        <f>C36*C$6</f>
        <v>-1.6238549989743588E-6</v>
      </c>
      <c r="D51">
        <f>D36*D$6</f>
        <v>0</v>
      </c>
      <c r="E51">
        <f>E36*E$6</f>
        <v>-1.1619606495726498E-5</v>
      </c>
      <c r="F51">
        <f>F36*F$6</f>
        <v>0</v>
      </c>
      <c r="G51">
        <f>G36*G$6</f>
        <v>2.1507354700854699E-7</v>
      </c>
      <c r="H51">
        <f>H36*H$6</f>
        <v>5.2100019999999994E-5</v>
      </c>
      <c r="I51">
        <f>I36*I$6</f>
        <v>2.000777641025641E-3</v>
      </c>
      <c r="J51">
        <f>J36*J$6</f>
        <v>2.9311912628205129E-5</v>
      </c>
      <c r="K51">
        <f>K36*K$6</f>
        <v>-2.3015111111111112E-5</v>
      </c>
      <c r="L51">
        <f>L36*L$6</f>
        <v>2.2353614615384616E-2</v>
      </c>
      <c r="M51">
        <f>M36*M$6</f>
        <v>3.2521641025641025E-4</v>
      </c>
      <c r="N51">
        <f>N36*N$6</f>
        <v>0.16969272923076922</v>
      </c>
      <c r="O51">
        <f>O36*O$6</f>
        <v>-5.3462602905982901E-5</v>
      </c>
      <c r="P51" s="3">
        <f t="shared" si="14"/>
        <v>0.19436424372809932</v>
      </c>
      <c r="R51">
        <f t="shared" si="15"/>
        <v>22.740616516187622</v>
      </c>
      <c r="S51">
        <f t="shared" si="16"/>
        <v>-2.3406165161876231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Patterson</dc:creator>
  <cp:lastModifiedBy>Ethan Patterson</cp:lastModifiedBy>
  <dcterms:created xsi:type="dcterms:W3CDTF">2020-06-20T20:26:00Z</dcterms:created>
  <dcterms:modified xsi:type="dcterms:W3CDTF">2020-06-20T20:26:55Z</dcterms:modified>
</cp:coreProperties>
</file>