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xofyellow/Projects/Ascii3dEngine/Benchmark/"/>
    </mc:Choice>
  </mc:AlternateContent>
  <xr:revisionPtr revIDLastSave="0" documentId="13_ncr:1_{666C936A-0D80-8745-8F0E-6D2C4EB47020}" xr6:coauthVersionLast="45" xr6:coauthVersionMax="45" xr10:uidLastSave="{00000000-0000-0000-0000-000000000000}"/>
  <bookViews>
    <workbookView xWindow="-4800" yWindow="-21140" windowWidth="38400" windowHeight="21140" xr2:uid="{DB605785-6E2F-D842-AA87-F2BDEE7FB0D4}"/>
  </bookViews>
  <sheets>
    <sheet name="Benchmark-1" sheetId="3" r:id="rId1"/>
    <sheet name="Benchmark-0" sheetId="2" r:id="rId2"/>
    <sheet name="Org - stop watch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3" l="1"/>
  <c r="F18" i="3"/>
  <c r="E18" i="3"/>
  <c r="G17" i="3"/>
  <c r="F17" i="3"/>
  <c r="E17" i="3"/>
  <c r="G16" i="3"/>
  <c r="F16" i="3"/>
  <c r="E16" i="3"/>
  <c r="G15" i="3"/>
  <c r="F15" i="3"/>
  <c r="E15" i="3"/>
  <c r="G14" i="3"/>
  <c r="F14" i="3"/>
  <c r="E14" i="3"/>
  <c r="G13" i="3"/>
  <c r="F13" i="3"/>
  <c r="E13" i="3"/>
  <c r="G12" i="3"/>
  <c r="F12" i="3"/>
  <c r="E12" i="3"/>
  <c r="G11" i="3"/>
  <c r="F11" i="3"/>
  <c r="E11" i="3"/>
  <c r="G10" i="3"/>
  <c r="F10" i="3"/>
  <c r="E10" i="3"/>
  <c r="G9" i="3"/>
  <c r="F9" i="3"/>
  <c r="E9" i="3"/>
  <c r="G8" i="3"/>
  <c r="F8" i="3"/>
  <c r="E8" i="3"/>
  <c r="G7" i="3"/>
  <c r="F7" i="3"/>
  <c r="E7" i="3"/>
  <c r="G6" i="3"/>
  <c r="F6" i="3"/>
  <c r="E6" i="3"/>
  <c r="G5" i="3"/>
  <c r="F5" i="3"/>
  <c r="E5" i="3"/>
  <c r="G4" i="3"/>
  <c r="F4" i="3"/>
  <c r="E4" i="3"/>
  <c r="G3" i="3"/>
  <c r="F3" i="3"/>
  <c r="E3" i="3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S6" i="1" l="1"/>
  <c r="U8" i="1"/>
  <c r="U2" i="1"/>
  <c r="R9" i="1"/>
  <c r="N17" i="1"/>
  <c r="R16" i="1" s="1"/>
  <c r="O17" i="1"/>
  <c r="S14" i="1" s="1"/>
  <c r="P17" i="1"/>
  <c r="T13" i="1" s="1"/>
  <c r="Q17" i="1"/>
  <c r="U7" i="1" s="1"/>
  <c r="S12" i="1"/>
  <c r="U12" i="1"/>
  <c r="T6" i="1" l="1"/>
  <c r="S11" i="1"/>
  <c r="T7" i="1"/>
  <c r="R5" i="1"/>
  <c r="S7" i="1"/>
  <c r="R10" i="1"/>
  <c r="R14" i="1"/>
  <c r="U11" i="1"/>
  <c r="T2" i="1"/>
  <c r="S5" i="1"/>
  <c r="U15" i="1"/>
  <c r="T11" i="1"/>
  <c r="T14" i="1"/>
  <c r="R3" i="1"/>
  <c r="R4" i="1"/>
  <c r="S10" i="1"/>
  <c r="R2" i="1"/>
  <c r="U13" i="1"/>
  <c r="T3" i="1"/>
  <c r="S13" i="1"/>
  <c r="R8" i="1"/>
  <c r="T12" i="1"/>
  <c r="S4" i="1"/>
  <c r="R13" i="1"/>
  <c r="T10" i="1"/>
  <c r="U10" i="1"/>
  <c r="T8" i="1"/>
  <c r="U5" i="1"/>
  <c r="U14" i="1"/>
  <c r="S9" i="1"/>
  <c r="S3" i="1"/>
  <c r="T16" i="1"/>
  <c r="U16" i="1"/>
  <c r="T5" i="1"/>
  <c r="T15" i="1"/>
  <c r="R6" i="1"/>
  <c r="U6" i="1"/>
  <c r="R15" i="1"/>
  <c r="S15" i="1"/>
  <c r="S16" i="1"/>
  <c r="R12" i="1"/>
  <c r="T9" i="1"/>
  <c r="R7" i="1"/>
  <c r="S2" i="1"/>
  <c r="T4" i="1"/>
  <c r="U4" i="1"/>
  <c r="U9" i="1"/>
  <c r="S8" i="1"/>
  <c r="R11" i="1"/>
  <c r="U3" i="1"/>
</calcChain>
</file>

<file path=xl/sharedStrings.xml><?xml version="1.0" encoding="utf-8"?>
<sst xmlns="http://schemas.openxmlformats.org/spreadsheetml/2006/main" count="32" uniqueCount="16">
  <si>
    <t>max Children</t>
  </si>
  <si>
    <t>Fill (ms)</t>
  </si>
  <si>
    <t>Seach (MS)</t>
  </si>
  <si>
    <t>Max Dif</t>
  </si>
  <si>
    <t>Sum Dif</t>
  </si>
  <si>
    <t>Avg Dif</t>
  </si>
  <si>
    <t>C Search</t>
  </si>
  <si>
    <t>C Max</t>
  </si>
  <si>
    <t>C Dif</t>
  </si>
  <si>
    <t>C Avg</t>
  </si>
  <si>
    <t>CC Search</t>
  </si>
  <si>
    <t>CC Max</t>
  </si>
  <si>
    <t>CC Dif</t>
  </si>
  <si>
    <t>CC Avg</t>
  </si>
  <si>
    <t>Search (MS)</t>
  </si>
  <si>
    <t>C Avg 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</si>
</sst>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6272A4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9" fontId="0" fillId="0" borderId="0" xfId="0" applyNumberFormat="1"/>
    <xf numFmtId="164" fontId="0" fillId="0" borderId="0" xfId="0" applyNumberFormat="1"/>
    <xf numFmtId="0" fontId="2" fillId="0" borderId="0" xfId="0" applyFont="1"/>
    <xf numFmtId="4" fontId="0" fillId="0" borderId="0" xfId="0" applyNumberFormat="1"/>
  </cellXfs>
  <cellStyles count="2">
    <cellStyle name="Normal" xfId="0" builtinId="0"/>
    <cellStyle name="Percent" xfId="1" builtinId="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 Search &amp;</a:t>
            </a:r>
            <a:r>
              <a:rPr lang="en-US" baseline="0"/>
              <a:t> C Avg vs Max Children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'Benchmark-0'!$E$2</c:f>
              <c:strCache>
                <c:ptCount val="1"/>
                <c:pt idx="0">
                  <c:v>C Search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'Benchmark-0'!$A$3:$A$18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</c:numCache>
            </c:numRef>
          </c:xVal>
          <c:yVal>
            <c:numRef>
              <c:f>'Benchmark-0'!$E$3:$E$18</c:f>
              <c:numCache>
                <c:formatCode>General</c:formatCode>
                <c:ptCount val="16"/>
                <c:pt idx="0">
                  <c:v>1</c:v>
                </c:pt>
                <c:pt idx="1">
                  <c:v>1.6949940439873326</c:v>
                </c:pt>
                <c:pt idx="2">
                  <c:v>1.0358522908858478</c:v>
                </c:pt>
                <c:pt idx="3">
                  <c:v>0.51390220517737295</c:v>
                </c:pt>
                <c:pt idx="4">
                  <c:v>0.27682384729364595</c:v>
                </c:pt>
                <c:pt idx="5">
                  <c:v>0.18321276039396844</c:v>
                </c:pt>
                <c:pt idx="6">
                  <c:v>0.14907463900752493</c:v>
                </c:pt>
                <c:pt idx="7">
                  <c:v>0.14773816787239608</c:v>
                </c:pt>
                <c:pt idx="8">
                  <c:v>0.17754728492983526</c:v>
                </c:pt>
                <c:pt idx="9">
                  <c:v>0.23205206426682939</c:v>
                </c:pt>
                <c:pt idx="10">
                  <c:v>0.35006827624277287</c:v>
                </c:pt>
                <c:pt idx="11">
                  <c:v>0.3986170429123449</c:v>
                </c:pt>
                <c:pt idx="12">
                  <c:v>0.85603881577035934</c:v>
                </c:pt>
                <c:pt idx="13">
                  <c:v>1.1698480490426799</c:v>
                </c:pt>
                <c:pt idx="14">
                  <c:v>1.0309131584299369</c:v>
                </c:pt>
                <c:pt idx="15">
                  <c:v>8.755977802957668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03-F747-B975-326804F98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40560"/>
        <c:axId val="1829147359"/>
      </c:scatterChart>
      <c:scatterChart>
        <c:scatterStyle val="lineMarker"/>
        <c:varyColors val="0"/>
        <c:ser>
          <c:idx val="1"/>
          <c:order val="1"/>
          <c:tx>
            <c:strRef>
              <c:f>'Benchmark-0'!$G$2</c:f>
              <c:strCache>
                <c:ptCount val="1"/>
                <c:pt idx="0">
                  <c:v>C Avg Dif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'Benchmark-0'!$A$3:$A$18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</c:numCache>
            </c:numRef>
          </c:xVal>
          <c:yVal>
            <c:numRef>
              <c:f>'Benchmark-0'!$G$3:$G$18</c:f>
              <c:numCache>
                <c:formatCode>General</c:formatCode>
                <c:ptCount val="16"/>
                <c:pt idx="0">
                  <c:v>1</c:v>
                </c:pt>
                <c:pt idx="1">
                  <c:v>98.404034733567556</c:v>
                </c:pt>
                <c:pt idx="2">
                  <c:v>98.235459109266131</c:v>
                </c:pt>
                <c:pt idx="3">
                  <c:v>98.233997674220674</c:v>
                </c:pt>
                <c:pt idx="4">
                  <c:v>97.013468877933761</c:v>
                </c:pt>
                <c:pt idx="5">
                  <c:v>91.288483051946173</c:v>
                </c:pt>
                <c:pt idx="6">
                  <c:v>90.271434597823557</c:v>
                </c:pt>
                <c:pt idx="7">
                  <c:v>88.928756251136306</c:v>
                </c:pt>
                <c:pt idx="8">
                  <c:v>81.024710093666101</c:v>
                </c:pt>
                <c:pt idx="9">
                  <c:v>63.115721335025931</c:v>
                </c:pt>
                <c:pt idx="10">
                  <c:v>42.70115925125949</c:v>
                </c:pt>
                <c:pt idx="11">
                  <c:v>34.059361638859471</c:v>
                </c:pt>
                <c:pt idx="12">
                  <c:v>7.4701384253723315</c:v>
                </c:pt>
                <c:pt idx="13">
                  <c:v>2.7941348025446291</c:v>
                </c:pt>
                <c:pt idx="14">
                  <c:v>2.7941348025446291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03-F747-B975-326804F98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783935"/>
        <c:axId val="199545920"/>
      </c:scatterChart>
      <c:valAx>
        <c:axId val="200140560"/>
        <c:scaling>
          <c:logBase val="10"/>
          <c:orientation val="minMax"/>
          <c:max val="10000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147359"/>
        <c:crosses val="autoZero"/>
        <c:crossBetween val="midCat"/>
      </c:valAx>
      <c:valAx>
        <c:axId val="1829147359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40560"/>
        <c:crosses val="autoZero"/>
        <c:crossBetween val="midCat"/>
      </c:valAx>
      <c:valAx>
        <c:axId val="199545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83935"/>
        <c:crosses val="max"/>
        <c:crossBetween val="midCat"/>
      </c:valAx>
      <c:valAx>
        <c:axId val="1830783935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4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by max children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'Org - stop watch'!$I$1</c:f>
              <c:strCache>
                <c:ptCount val="1"/>
                <c:pt idx="0">
                  <c:v>Fill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'Org - stop watch'!$H$2:$H$16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'Org - stop watch'!$I$2:$I$16</c:f>
              <c:numCache>
                <c:formatCode>General</c:formatCode>
                <c:ptCount val="15"/>
                <c:pt idx="0">
                  <c:v>11.849500000000001</c:v>
                </c:pt>
                <c:pt idx="1">
                  <c:v>4.4913999999999996</c:v>
                </c:pt>
                <c:pt idx="2">
                  <c:v>9.6646999999999998</c:v>
                </c:pt>
                <c:pt idx="3">
                  <c:v>4.4977999999999998</c:v>
                </c:pt>
                <c:pt idx="4">
                  <c:v>0.82340000000000002</c:v>
                </c:pt>
                <c:pt idx="5">
                  <c:v>0.8145</c:v>
                </c:pt>
                <c:pt idx="6">
                  <c:v>0.5403</c:v>
                </c:pt>
                <c:pt idx="7">
                  <c:v>0.5151</c:v>
                </c:pt>
                <c:pt idx="8">
                  <c:v>0.54039999999999999</c:v>
                </c:pt>
                <c:pt idx="9">
                  <c:v>0.95350000000000001</c:v>
                </c:pt>
                <c:pt idx="10">
                  <c:v>0.40460000000000002</c:v>
                </c:pt>
                <c:pt idx="11">
                  <c:v>0.26979999999999998</c:v>
                </c:pt>
                <c:pt idx="12">
                  <c:v>0.87849999999999995</c:v>
                </c:pt>
                <c:pt idx="13">
                  <c:v>0.47089999999999999</c:v>
                </c:pt>
                <c:pt idx="14">
                  <c:v>0.41499999999999998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76-704B-877A-B5EA1B028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84576"/>
        <c:axId val="955623504"/>
      </c:scatterChart>
      <c:scatterChart>
        <c:scatterStyle val="smoothMarker"/>
        <c:varyColors val="0"/>
        <c:ser>
          <c:idx val="1"/>
          <c:order val="1"/>
          <c:tx>
            <c:strRef>
              <c:f>'Org - stop watch'!$J$1</c:f>
              <c:strCache>
                <c:ptCount val="1"/>
                <c:pt idx="0">
                  <c:v>Seach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'Org - stop watch'!$H$2:$H$16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'Org - stop watch'!$J$2:$J$16</c:f>
              <c:numCache>
                <c:formatCode>General</c:formatCode>
                <c:ptCount val="15"/>
                <c:pt idx="0">
                  <c:v>564.75660000000005</c:v>
                </c:pt>
                <c:pt idx="1">
                  <c:v>356.76830000000001</c:v>
                </c:pt>
                <c:pt idx="2">
                  <c:v>212.4025</c:v>
                </c:pt>
                <c:pt idx="3">
                  <c:v>111.64619999999999</c:v>
                </c:pt>
                <c:pt idx="4">
                  <c:v>72.5899</c:v>
                </c:pt>
                <c:pt idx="5">
                  <c:v>63.001399999999997</c:v>
                </c:pt>
                <c:pt idx="6">
                  <c:v>58.874200000000002</c:v>
                </c:pt>
                <c:pt idx="7">
                  <c:v>67.807900000000004</c:v>
                </c:pt>
                <c:pt idx="8">
                  <c:v>93.383899999999997</c:v>
                </c:pt>
                <c:pt idx="9">
                  <c:v>141.52950000000001</c:v>
                </c:pt>
                <c:pt idx="10">
                  <c:v>162.66239999999999</c:v>
                </c:pt>
                <c:pt idx="11">
                  <c:v>334.02800000000002</c:v>
                </c:pt>
                <c:pt idx="12">
                  <c:v>403.62090000000001</c:v>
                </c:pt>
                <c:pt idx="13">
                  <c:v>405.44970000000001</c:v>
                </c:pt>
                <c:pt idx="14">
                  <c:v>3031.9222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76-704B-877A-B5EA1B028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676399"/>
        <c:axId val="1830033343"/>
      </c:scatterChart>
      <c:valAx>
        <c:axId val="199584576"/>
        <c:scaling>
          <c:logBase val="10"/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623504"/>
        <c:crosses val="autoZero"/>
        <c:crossBetween val="midCat"/>
      </c:valAx>
      <c:valAx>
        <c:axId val="955623504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84576"/>
        <c:crosses val="autoZero"/>
        <c:crossBetween val="midCat"/>
      </c:valAx>
      <c:valAx>
        <c:axId val="1830033343"/>
        <c:scaling>
          <c:orientation val="minMax"/>
          <c:max val="5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676399"/>
        <c:crosses val="max"/>
        <c:crossBetween val="midCat"/>
      </c:valAx>
      <c:valAx>
        <c:axId val="1830676399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30033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 by max Children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'Org - stop watch'!$K$1</c:f>
              <c:strCache>
                <c:ptCount val="1"/>
                <c:pt idx="0">
                  <c:v>Max Dif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'Org - stop watch'!$H$2:$H$16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'Org - stop watch'!$K$2:$K$16</c:f>
              <c:numCache>
                <c:formatCode>General</c:formatCode>
                <c:ptCount val="15"/>
                <c:pt idx="0">
                  <c:v>219.43108257491599</c:v>
                </c:pt>
                <c:pt idx="1">
                  <c:v>219.43108257491599</c:v>
                </c:pt>
                <c:pt idx="2">
                  <c:v>219.43108257491599</c:v>
                </c:pt>
                <c:pt idx="3">
                  <c:v>219.43108257491599</c:v>
                </c:pt>
                <c:pt idx="4">
                  <c:v>217.112873869791</c:v>
                </c:pt>
                <c:pt idx="5">
                  <c:v>207.903823918657</c:v>
                </c:pt>
                <c:pt idx="6">
                  <c:v>207.903823918657</c:v>
                </c:pt>
                <c:pt idx="7">
                  <c:v>194.05153954555399</c:v>
                </c:pt>
                <c:pt idx="8">
                  <c:v>165.74981146293899</c:v>
                </c:pt>
                <c:pt idx="9">
                  <c:v>163.47782724271801</c:v>
                </c:pt>
                <c:pt idx="10">
                  <c:v>120.73524754602499</c:v>
                </c:pt>
                <c:pt idx="11">
                  <c:v>109.77249200049999</c:v>
                </c:pt>
                <c:pt idx="12">
                  <c:v>90.509667991878004</c:v>
                </c:pt>
                <c:pt idx="13">
                  <c:v>90.509667991878004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7B-B04C-ACD1-BCAFA69FBDB6}"/>
            </c:ext>
          </c:extLst>
        </c:ser>
        <c:ser>
          <c:idx val="1"/>
          <c:order val="1"/>
          <c:tx>
            <c:strRef>
              <c:f>'Org - stop watch'!$M$1</c:f>
              <c:strCache>
                <c:ptCount val="1"/>
                <c:pt idx="0">
                  <c:v>Avg Dif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'Org - stop watch'!$H$2:$H$16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'Org - stop watch'!$M$2:$M$16</c:f>
              <c:numCache>
                <c:formatCode>General</c:formatCode>
                <c:ptCount val="15"/>
                <c:pt idx="0">
                  <c:v>107.914353690597</c:v>
                </c:pt>
                <c:pt idx="1">
                  <c:v>107.727930198241</c:v>
                </c:pt>
                <c:pt idx="2">
                  <c:v>107.726357153085</c:v>
                </c:pt>
                <c:pt idx="3">
                  <c:v>106.40111233718299</c:v>
                </c:pt>
                <c:pt idx="4">
                  <c:v>100.12295900831499</c:v>
                </c:pt>
                <c:pt idx="5">
                  <c:v>98.996905601693598</c:v>
                </c:pt>
                <c:pt idx="6">
                  <c:v>97.537806992006495</c:v>
                </c:pt>
                <c:pt idx="7">
                  <c:v>88.850952604859302</c:v>
                </c:pt>
                <c:pt idx="8">
                  <c:v>69.215855866950804</c:v>
                </c:pt>
                <c:pt idx="9">
                  <c:v>46.892887742552197</c:v>
                </c:pt>
                <c:pt idx="10">
                  <c:v>37.392589943296201</c:v>
                </c:pt>
                <c:pt idx="11">
                  <c:v>8.2046504529614896</c:v>
                </c:pt>
                <c:pt idx="12">
                  <c:v>3.0422067852394199</c:v>
                </c:pt>
                <c:pt idx="13">
                  <c:v>3.0422067852394199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7B-B04C-ACD1-BCAFA69FB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05519"/>
        <c:axId val="955594064"/>
      </c:scatterChart>
      <c:valAx>
        <c:axId val="199005519"/>
        <c:scaling>
          <c:logBase val="10"/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594064"/>
        <c:crosses val="autoZero"/>
        <c:crossBetween val="midCat"/>
      </c:valAx>
      <c:valAx>
        <c:axId val="95559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05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</a:t>
            </a:r>
            <a:r>
              <a:rPr lang="en-US" baseline="0"/>
              <a:t> Search and Avg by max Children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'Org - stop watch'!$N$1</c:f>
              <c:strCache>
                <c:ptCount val="1"/>
                <c:pt idx="0">
                  <c:v>C Search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'Org - stop watch'!$H$2:$H$16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'Org - stop watch'!$N$2:$N$16</c:f>
              <c:numCache>
                <c:formatCode>0%</c:formatCode>
                <c:ptCount val="15"/>
                <c:pt idx="0">
                  <c:v>1.6013572886211818</c:v>
                </c:pt>
                <c:pt idx="1">
                  <c:v>1.0116101654305383</c:v>
                </c:pt>
                <c:pt idx="2">
                  <c:v>0.60226350873342693</c:v>
                </c:pt>
                <c:pt idx="3">
                  <c:v>0.31657081319077662</c:v>
                </c:pt>
                <c:pt idx="4">
                  <c:v>0.20582736960538878</c:v>
                </c:pt>
                <c:pt idx="5">
                  <c:v>0.17863934849692506</c:v>
                </c:pt>
                <c:pt idx="6">
                  <c:v>0.16693674634655206</c:v>
                </c:pt>
                <c:pt idx="7">
                  <c:v>0.19226809370815007</c:v>
                </c:pt>
                <c:pt idx="8">
                  <c:v>0.26478838654541009</c:v>
                </c:pt>
                <c:pt idx="9">
                  <c:v>0.40130437852326389</c:v>
                </c:pt>
                <c:pt idx="10">
                  <c:v>0.46122634038205851</c:v>
                </c:pt>
                <c:pt idx="11">
                  <c:v>0.94713044947780345</c:v>
                </c:pt>
                <c:pt idx="12">
                  <c:v>1.1444598789192391</c:v>
                </c:pt>
                <c:pt idx="13">
                  <c:v>1.1496454087730388</c:v>
                </c:pt>
                <c:pt idx="14">
                  <c:v>8.5969614405610617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E9-4E45-B364-E50CAEF49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40672"/>
        <c:axId val="197880368"/>
      </c:scatterChart>
      <c:scatterChart>
        <c:scatterStyle val="smoothMarker"/>
        <c:varyColors val="0"/>
        <c:ser>
          <c:idx val="1"/>
          <c:order val="1"/>
          <c:tx>
            <c:strRef>
              <c:f>'Org - stop watch'!$Q$1</c:f>
              <c:strCache>
                <c:ptCount val="1"/>
                <c:pt idx="0">
                  <c:v>C Avg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'Org - stop watch'!$H$2:$H$16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'Org - stop watch'!$Q$2:$Q$16</c:f>
              <c:numCache>
                <c:formatCode>0%</c:formatCode>
                <c:ptCount val="15"/>
                <c:pt idx="0">
                  <c:v>97.105506467866903</c:v>
                </c:pt>
                <c:pt idx="1">
                  <c:v>96.937755403957098</c:v>
                </c:pt>
                <c:pt idx="2">
                  <c:v>96.936339917125679</c:v>
                </c:pt>
                <c:pt idx="3">
                  <c:v>95.743833409501633</c:v>
                </c:pt>
                <c:pt idx="4">
                  <c:v>90.094508386154232</c:v>
                </c:pt>
                <c:pt idx="5">
                  <c:v>89.081242007583825</c:v>
                </c:pt>
                <c:pt idx="6">
                  <c:v>87.76828868270492</c:v>
                </c:pt>
                <c:pt idx="7">
                  <c:v>79.951521347980659</c:v>
                </c:pt>
                <c:pt idx="8">
                  <c:v>62.283102383559779</c:v>
                </c:pt>
                <c:pt idx="9">
                  <c:v>42.196032856175357</c:v>
                </c:pt>
                <c:pt idx="10">
                  <c:v>33.647297698688156</c:v>
                </c:pt>
                <c:pt idx="11">
                  <c:v>7.3828615969930995</c:v>
                </c:pt>
                <c:pt idx="12">
                  <c:v>2.7374952502393177</c:v>
                </c:pt>
                <c:pt idx="13">
                  <c:v>2.7374952502393177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E9-4E45-B364-E50CAEF49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404064"/>
        <c:axId val="983408400"/>
      </c:scatterChart>
      <c:valAx>
        <c:axId val="197240672"/>
        <c:scaling>
          <c:logBase val="10"/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80368"/>
        <c:crosses val="autoZero"/>
        <c:crossBetween val="midCat"/>
      </c:valAx>
      <c:valAx>
        <c:axId val="19788036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40672"/>
        <c:crosses val="autoZero"/>
        <c:crossBetween val="midCat"/>
      </c:valAx>
      <c:valAx>
        <c:axId val="98340840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404064"/>
        <c:crosses val="max"/>
        <c:crossBetween val="midCat"/>
      </c:valAx>
      <c:valAx>
        <c:axId val="983404064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3408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 Max of Compare Search and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'Org - stop watch'!$R$1</c:f>
              <c:strCache>
                <c:ptCount val="1"/>
                <c:pt idx="0">
                  <c:v>CC Search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'Org - stop watch'!$H$2:$H$16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'Org - stop watch'!$R$2:$R$16</c:f>
              <c:numCache>
                <c:formatCode>0.0%</c:formatCode>
                <c:ptCount val="15"/>
                <c:pt idx="0">
                  <c:v>0.18627014901635672</c:v>
                </c:pt>
                <c:pt idx="1">
                  <c:v>0.11767066450451798</c:v>
                </c:pt>
                <c:pt idx="2">
                  <c:v>7.0055392582303075E-2</c:v>
                </c:pt>
                <c:pt idx="3">
                  <c:v>3.6823570209024492E-2</c:v>
                </c:pt>
                <c:pt idx="4">
                  <c:v>2.3941874234107988E-2</c:v>
                </c:pt>
                <c:pt idx="5">
                  <c:v>2.0779359048197214E-2</c:v>
                </c:pt>
                <c:pt idx="6">
                  <c:v>1.9418110398743083E-2</c:v>
                </c:pt>
                <c:pt idx="7">
                  <c:v>2.2364656982293282E-2</c:v>
                </c:pt>
                <c:pt idx="8">
                  <c:v>3.0800229636499251E-2</c:v>
                </c:pt>
                <c:pt idx="9">
                  <c:v>4.6679792773046756E-2</c:v>
                </c:pt>
                <c:pt idx="10">
                  <c:v>5.3649925449934042E-2</c:v>
                </c:pt>
                <c:pt idx="11">
                  <c:v>0.1101703731052202</c:v>
                </c:pt>
                <c:pt idx="12">
                  <c:v>0.13312376551086966</c:v>
                </c:pt>
                <c:pt idx="13">
                  <c:v>0.13372694721520231</c:v>
                </c:pt>
                <c:pt idx="1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62-D941-95A7-D4AB93A55045}"/>
            </c:ext>
          </c:extLst>
        </c:ser>
        <c:ser>
          <c:idx val="1"/>
          <c:order val="1"/>
          <c:tx>
            <c:strRef>
              <c:f>'Org - stop watch'!$U$1</c:f>
              <c:strCache>
                <c:ptCount val="1"/>
                <c:pt idx="0">
                  <c:v>CC Avg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'Org - stop watch'!$H$2:$H$16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'Org - stop watch'!$U$2:$U$16</c:f>
              <c:numCache>
                <c:formatCode>0.0%</c:formatCode>
                <c:ptCount val="15"/>
                <c:pt idx="0">
                  <c:v>1</c:v>
                </c:pt>
                <c:pt idx="1">
                  <c:v>0.99827248659719092</c:v>
                </c:pt>
                <c:pt idx="2">
                  <c:v>0.99825790980455675</c:v>
                </c:pt>
                <c:pt idx="3">
                  <c:v>0.98597738575395966</c:v>
                </c:pt>
                <c:pt idx="4">
                  <c:v>0.92780020066078672</c:v>
                </c:pt>
                <c:pt idx="5">
                  <c:v>0.91736550529255123</c:v>
                </c:pt>
                <c:pt idx="6">
                  <c:v>0.90384461062203769</c:v>
                </c:pt>
                <c:pt idx="7">
                  <c:v>0.82334693732777497</c:v>
                </c:pt>
                <c:pt idx="8">
                  <c:v>0.64139619522163582</c:v>
                </c:pt>
                <c:pt idx="9">
                  <c:v>0.43453800295185535</c:v>
                </c:pt>
                <c:pt idx="10">
                  <c:v>0.34650246852707939</c:v>
                </c:pt>
                <c:pt idx="11">
                  <c:v>7.6029278519196594E-2</c:v>
                </c:pt>
                <c:pt idx="12">
                  <c:v>2.8190937360953676E-2</c:v>
                </c:pt>
                <c:pt idx="13">
                  <c:v>2.8190937360953676E-2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62-D941-95A7-D4AB93A55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731120"/>
        <c:axId val="982121728"/>
      </c:scatterChart>
      <c:valAx>
        <c:axId val="981731120"/>
        <c:scaling>
          <c:logBase val="10"/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121728"/>
        <c:crosses val="autoZero"/>
        <c:crossBetween val="midCat"/>
      </c:valAx>
      <c:valAx>
        <c:axId val="9821217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731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19</xdr:row>
      <xdr:rowOff>31750</xdr:rowOff>
    </xdr:from>
    <xdr:to>
      <xdr:col>7</xdr:col>
      <xdr:colOff>12700</xdr:colOff>
      <xdr:row>38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22562E-755F-244A-A374-95F72066A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444500</xdr:colOff>
      <xdr:row>18</xdr:row>
      <xdr:rowOff>114300</xdr:rowOff>
    </xdr:from>
    <xdr:to>
      <xdr:col>6</xdr:col>
      <xdr:colOff>63500</xdr:colOff>
      <xdr:row>32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587675-50B2-764B-B5C3-16DA71646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495300</xdr:colOff>
      <xdr:row>18</xdr:row>
      <xdr:rowOff>139700</xdr:rowOff>
    </xdr:from>
    <xdr:to>
      <xdr:col>12</xdr:col>
      <xdr:colOff>114300</xdr:colOff>
      <xdr:row>32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F613BF8-F5EE-234C-ACAB-C72883DF2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368300</xdr:colOff>
      <xdr:row>18</xdr:row>
      <xdr:rowOff>177800</xdr:rowOff>
    </xdr:from>
    <xdr:to>
      <xdr:col>20</xdr:col>
      <xdr:colOff>228600</xdr:colOff>
      <xdr:row>32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4873182-7B0A-1F4A-A69E-13D7F6275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393700</xdr:colOff>
      <xdr:row>33</xdr:row>
      <xdr:rowOff>50800</xdr:rowOff>
    </xdr:from>
    <xdr:to>
      <xdr:col>20</xdr:col>
      <xdr:colOff>241300</xdr:colOff>
      <xdr:row>46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F07F791-07B6-874B-B7B9-57D56923E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9C5D9-B88F-FF4D-BBBE-0229262C4A41}">
  <dimension ref="A1:L18"/>
  <sheetViews>
    <sheetView tabSelected="1" workbookViewId="0"/>
  </sheetViews>
  <sheetFormatPr baseColWidth="10" defaultRowHeight="16" x14ac:dyDescent="0.2"/>
  <sheetData>
    <row r="1" spans="1:9" x14ac:dyDescent="0.2">
      <c r="A1" s="4"/>
    </row>
    <row r="2" spans="1:9" x14ac:dyDescent="0.2">
      <c r="A2" s="4"/>
      <c r="B2" t="s">
        <v>14</v>
      </c>
      <c r="C2" t="s">
        <v>3</v>
      </c>
      <c r="D2" t="s">
        <v>5</v>
      </c>
      <c r="E2" t="s">
        <v>6</v>
      </c>
      <c r="F2" t="s">
        <v>7</v>
      </c>
      <c r="G2" t="s">
        <v>15</v>
      </c>
    </row>
    <row r="3" spans="1:9" x14ac:dyDescent="0.2">
      <c r="A3">
        <v>0.5</v>
      </c>
      <c r="B3">
        <v>310.19</v>
      </c>
      <c r="C3">
        <v>83.318665375772795</v>
      </c>
      <c r="D3">
        <v>1.0841663811329101</v>
      </c>
      <c r="E3">
        <f t="shared" ref="E3:G18" si="0">B3/B$3</f>
        <v>1</v>
      </c>
      <c r="F3">
        <f t="shared" si="0"/>
        <v>1</v>
      </c>
      <c r="G3">
        <f t="shared" si="0"/>
        <v>1</v>
      </c>
      <c r="I3" s="4"/>
    </row>
    <row r="4" spans="1:9" x14ac:dyDescent="0.2">
      <c r="A4">
        <v>1</v>
      </c>
      <c r="B4">
        <v>509.35</v>
      </c>
      <c r="C4">
        <v>220.549314213397</v>
      </c>
      <c r="D4">
        <v>107.732179718249</v>
      </c>
      <c r="E4">
        <f t="shared" si="0"/>
        <v>1.6420580934266096</v>
      </c>
      <c r="F4">
        <f t="shared" si="0"/>
        <v>2.6470576937197055</v>
      </c>
      <c r="G4">
        <f t="shared" si="0"/>
        <v>99.368677716858571</v>
      </c>
      <c r="I4" s="4"/>
    </row>
    <row r="5" spans="1:9" x14ac:dyDescent="0.2">
      <c r="A5">
        <v>2</v>
      </c>
      <c r="B5">
        <v>316.57</v>
      </c>
      <c r="C5">
        <v>220.549314213397</v>
      </c>
      <c r="D5">
        <v>107.54762407982901</v>
      </c>
      <c r="E5">
        <f t="shared" si="0"/>
        <v>1.0205680389438732</v>
      </c>
      <c r="F5">
        <f t="shared" si="0"/>
        <v>2.6470576937197055</v>
      </c>
      <c r="G5">
        <f t="shared" si="0"/>
        <v>99.198449565873901</v>
      </c>
      <c r="I5" s="4"/>
    </row>
    <row r="6" spans="1:9" x14ac:dyDescent="0.2">
      <c r="A6">
        <v>4</v>
      </c>
      <c r="B6">
        <v>177.63</v>
      </c>
      <c r="C6">
        <v>220.549314213397</v>
      </c>
      <c r="D6">
        <v>107.546024109021</v>
      </c>
      <c r="E6">
        <f t="shared" si="0"/>
        <v>0.57264902156742636</v>
      </c>
      <c r="F6">
        <f t="shared" si="0"/>
        <v>2.6470576937197055</v>
      </c>
      <c r="G6">
        <f t="shared" si="0"/>
        <v>99.196973804555483</v>
      </c>
      <c r="I6" s="4"/>
    </row>
    <row r="7" spans="1:9" x14ac:dyDescent="0.2">
      <c r="A7">
        <v>8</v>
      </c>
      <c r="B7">
        <v>101.06</v>
      </c>
      <c r="C7">
        <v>220.549314213397</v>
      </c>
      <c r="D7">
        <v>106.209796097752</v>
      </c>
      <c r="E7">
        <f t="shared" si="0"/>
        <v>0.32580031593539444</v>
      </c>
      <c r="F7">
        <f t="shared" si="0"/>
        <v>2.6470576937197055</v>
      </c>
      <c r="G7">
        <f t="shared" si="0"/>
        <v>97.964480310454803</v>
      </c>
      <c r="I7" s="4"/>
    </row>
    <row r="8" spans="1:9" x14ac:dyDescent="0.2">
      <c r="A8">
        <v>16</v>
      </c>
      <c r="B8">
        <v>63.03</v>
      </c>
      <c r="C8">
        <v>217.112873869791</v>
      </c>
      <c r="D8">
        <v>99.942114050368104</v>
      </c>
      <c r="E8">
        <f t="shared" si="0"/>
        <v>0.20319803991102228</v>
      </c>
      <c r="F8">
        <f t="shared" si="0"/>
        <v>2.6058131499178163</v>
      </c>
      <c r="G8">
        <f t="shared" si="0"/>
        <v>92.183373133127986</v>
      </c>
      <c r="I8" s="4"/>
    </row>
    <row r="9" spans="1:9" x14ac:dyDescent="0.2">
      <c r="A9">
        <v>32</v>
      </c>
      <c r="B9">
        <v>46.39</v>
      </c>
      <c r="C9">
        <v>209.00717691026699</v>
      </c>
      <c r="D9">
        <v>98.828655164882704</v>
      </c>
      <c r="E9">
        <f t="shared" si="0"/>
        <v>0.14955349946806795</v>
      </c>
      <c r="F9">
        <f t="shared" si="0"/>
        <v>2.5085276626507462</v>
      </c>
      <c r="G9">
        <f t="shared" si="0"/>
        <v>91.156354674649435</v>
      </c>
      <c r="I9" s="4"/>
    </row>
    <row r="10" spans="1:9" x14ac:dyDescent="0.2">
      <c r="A10">
        <v>64</v>
      </c>
      <c r="B10">
        <v>40.659999999999997</v>
      </c>
      <c r="C10">
        <v>209.00717691026699</v>
      </c>
      <c r="D10">
        <v>97.358698517873705</v>
      </c>
      <c r="E10">
        <f t="shared" si="0"/>
        <v>0.13108095038524775</v>
      </c>
      <c r="F10">
        <f t="shared" si="0"/>
        <v>2.5085276626507462</v>
      </c>
      <c r="G10">
        <f t="shared" si="0"/>
        <v>89.800514212715029</v>
      </c>
      <c r="I10" s="4"/>
    </row>
    <row r="11" spans="1:9" x14ac:dyDescent="0.2">
      <c r="A11">
        <v>128</v>
      </c>
      <c r="B11">
        <v>39.21</v>
      </c>
      <c r="C11">
        <v>195.15122341404799</v>
      </c>
      <c r="D11">
        <v>88.705393565048993</v>
      </c>
      <c r="E11">
        <f t="shared" si="0"/>
        <v>0.12640639607982204</v>
      </c>
      <c r="F11">
        <f t="shared" si="0"/>
        <v>2.3422269491944312</v>
      </c>
      <c r="G11">
        <f t="shared" si="0"/>
        <v>81.818985636093458</v>
      </c>
      <c r="I11" s="4"/>
    </row>
    <row r="12" spans="1:9" x14ac:dyDescent="0.2">
      <c r="A12">
        <v>256</v>
      </c>
      <c r="B12">
        <v>44.05</v>
      </c>
      <c r="C12">
        <v>166.856225535638</v>
      </c>
      <c r="D12">
        <v>69.098734135465904</v>
      </c>
      <c r="E12">
        <f t="shared" si="0"/>
        <v>0.14200973596827751</v>
      </c>
      <c r="F12">
        <f t="shared" si="0"/>
        <v>2.0026271998369776</v>
      </c>
      <c r="G12">
        <f t="shared" si="0"/>
        <v>63.734437202581873</v>
      </c>
      <c r="I12" s="4"/>
    </row>
    <row r="13" spans="1:9" x14ac:dyDescent="0.2">
      <c r="A13">
        <v>512</v>
      </c>
      <c r="B13">
        <v>57.87</v>
      </c>
      <c r="C13">
        <v>163.47782724271801</v>
      </c>
      <c r="D13">
        <v>46.748987224860301</v>
      </c>
      <c r="E13">
        <f t="shared" si="0"/>
        <v>0.18656307424481769</v>
      </c>
      <c r="F13">
        <f t="shared" si="0"/>
        <v>1.9620792832605034</v>
      </c>
      <c r="G13">
        <f t="shared" si="0"/>
        <v>43.119753608306411</v>
      </c>
      <c r="I13" s="4"/>
    </row>
    <row r="14" spans="1:9" x14ac:dyDescent="0.2">
      <c r="A14">
        <v>1024</v>
      </c>
      <c r="B14">
        <v>70.62</v>
      </c>
      <c r="C14">
        <v>121.268297588446</v>
      </c>
      <c r="D14">
        <v>37.287996158909301</v>
      </c>
      <c r="E14">
        <f t="shared" si="0"/>
        <v>0.22766691382700927</v>
      </c>
      <c r="F14">
        <f t="shared" si="0"/>
        <v>1.4554757573410209</v>
      </c>
      <c r="G14">
        <f t="shared" si="0"/>
        <v>34.393241487478015</v>
      </c>
      <c r="I14" s="4"/>
    </row>
    <row r="15" spans="1:9" x14ac:dyDescent="0.2">
      <c r="A15">
        <v>2048</v>
      </c>
      <c r="B15">
        <v>261.44</v>
      </c>
      <c r="C15">
        <v>109.77249200049999</v>
      </c>
      <c r="D15">
        <v>8.1782652260282305</v>
      </c>
      <c r="E15">
        <f t="shared" si="0"/>
        <v>0.84283826042103227</v>
      </c>
      <c r="F15">
        <f t="shared" si="0"/>
        <v>1.317501804732693</v>
      </c>
      <c r="G15">
        <f t="shared" si="0"/>
        <v>7.5433672989216598</v>
      </c>
      <c r="I15" s="4"/>
    </row>
    <row r="16" spans="1:9" x14ac:dyDescent="0.2">
      <c r="A16">
        <v>4096</v>
      </c>
      <c r="B16">
        <v>316.33999999999997</v>
      </c>
      <c r="C16">
        <v>90.509667991878004</v>
      </c>
      <c r="D16">
        <v>3.0590029516550801</v>
      </c>
      <c r="E16">
        <f t="shared" si="0"/>
        <v>1.0198265579161159</v>
      </c>
      <c r="F16">
        <f t="shared" si="0"/>
        <v>1.0863072228014372</v>
      </c>
      <c r="G16">
        <f t="shared" si="0"/>
        <v>2.8215253718331916</v>
      </c>
      <c r="I16" s="4"/>
    </row>
    <row r="17" spans="1:12" x14ac:dyDescent="0.2">
      <c r="A17">
        <v>8192</v>
      </c>
      <c r="B17">
        <v>315.26</v>
      </c>
      <c r="C17">
        <v>90.509667991878004</v>
      </c>
      <c r="D17">
        <v>3.0590029516550801</v>
      </c>
      <c r="E17">
        <f t="shared" si="0"/>
        <v>1.0163448209162127</v>
      </c>
      <c r="F17">
        <f t="shared" si="0"/>
        <v>1.0863072228014372</v>
      </c>
      <c r="G17">
        <f t="shared" si="0"/>
        <v>2.8215253718331916</v>
      </c>
      <c r="I17" s="4"/>
    </row>
    <row r="18" spans="1:12" x14ac:dyDescent="0.2">
      <c r="A18">
        <v>16384</v>
      </c>
      <c r="B18" s="5">
        <v>2291.39</v>
      </c>
      <c r="C18">
        <v>0</v>
      </c>
      <c r="D18">
        <v>0</v>
      </c>
      <c r="E18">
        <f t="shared" si="0"/>
        <v>7.3870530964892485</v>
      </c>
      <c r="F18">
        <f t="shared" si="0"/>
        <v>0</v>
      </c>
      <c r="G18">
        <f t="shared" si="0"/>
        <v>0</v>
      </c>
      <c r="I18" s="4"/>
      <c r="L18" s="5"/>
    </row>
  </sheetData>
  <conditionalFormatting sqref="B4:B18">
    <cfRule type="cellIs" dxfId="2" priority="1" operator="greaterThan">
      <formula>$B$3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E3666-8983-354A-B652-1578FACF0E70}">
  <dimension ref="A1:G18"/>
  <sheetViews>
    <sheetView workbookViewId="0">
      <selection activeCell="B3" sqref="B3:B18"/>
    </sheetView>
  </sheetViews>
  <sheetFormatPr baseColWidth="10" defaultRowHeight="16" x14ac:dyDescent="0.2"/>
  <sheetData>
    <row r="1" spans="1:7" x14ac:dyDescent="0.2">
      <c r="A1" s="4"/>
    </row>
    <row r="2" spans="1:7" x14ac:dyDescent="0.2">
      <c r="A2" s="4"/>
      <c r="B2" t="s">
        <v>14</v>
      </c>
      <c r="C2" t="s">
        <v>3</v>
      </c>
      <c r="D2" t="s">
        <v>5</v>
      </c>
      <c r="E2" t="s">
        <v>6</v>
      </c>
      <c r="F2" t="s">
        <v>7</v>
      </c>
      <c r="G2" t="s">
        <v>15</v>
      </c>
    </row>
    <row r="3" spans="1:7" x14ac:dyDescent="0.2">
      <c r="A3">
        <v>0.5</v>
      </c>
      <c r="B3">
        <v>344.19</v>
      </c>
      <c r="C3">
        <v>83.318665375772795</v>
      </c>
      <c r="D3">
        <v>1.09479433449998</v>
      </c>
      <c r="E3">
        <f t="shared" ref="E3:E18" si="0">B3/B$3</f>
        <v>1</v>
      </c>
      <c r="F3">
        <f t="shared" ref="F3:F18" si="1">C3/C$3</f>
        <v>1</v>
      </c>
      <c r="G3">
        <f t="shared" ref="G3:G18" si="2">D3/D$3</f>
        <v>1</v>
      </c>
    </row>
    <row r="4" spans="1:7" x14ac:dyDescent="0.2">
      <c r="A4">
        <v>1</v>
      </c>
      <c r="B4">
        <v>583.4</v>
      </c>
      <c r="C4">
        <v>220.549314213397</v>
      </c>
      <c r="D4">
        <v>107.732179718249</v>
      </c>
      <c r="E4">
        <f t="shared" si="0"/>
        <v>1.6949940439873326</v>
      </c>
      <c r="F4">
        <f t="shared" si="1"/>
        <v>2.6470576937197055</v>
      </c>
      <c r="G4">
        <f t="shared" si="2"/>
        <v>98.404034733567556</v>
      </c>
    </row>
    <row r="5" spans="1:7" x14ac:dyDescent="0.2">
      <c r="A5">
        <v>2</v>
      </c>
      <c r="B5">
        <v>356.53</v>
      </c>
      <c r="C5">
        <v>220.549314213397</v>
      </c>
      <c r="D5">
        <v>107.54762407982901</v>
      </c>
      <c r="E5">
        <f t="shared" si="0"/>
        <v>1.0358522908858478</v>
      </c>
      <c r="F5">
        <f t="shared" si="1"/>
        <v>2.6470576937197055</v>
      </c>
      <c r="G5">
        <f t="shared" si="2"/>
        <v>98.235459109266131</v>
      </c>
    </row>
    <row r="6" spans="1:7" x14ac:dyDescent="0.2">
      <c r="A6">
        <v>4</v>
      </c>
      <c r="B6">
        <v>176.88</v>
      </c>
      <c r="C6">
        <v>220.549314213397</v>
      </c>
      <c r="D6">
        <v>107.546024109021</v>
      </c>
      <c r="E6">
        <f t="shared" si="0"/>
        <v>0.51390220517737295</v>
      </c>
      <c r="F6">
        <f t="shared" si="1"/>
        <v>2.6470576937197055</v>
      </c>
      <c r="G6">
        <f t="shared" si="2"/>
        <v>98.233997674220674</v>
      </c>
    </row>
    <row r="7" spans="1:7" x14ac:dyDescent="0.2">
      <c r="A7">
        <v>8</v>
      </c>
      <c r="B7">
        <v>95.28</v>
      </c>
      <c r="C7">
        <v>220.549314213397</v>
      </c>
      <c r="D7">
        <v>106.209796097752</v>
      </c>
      <c r="E7">
        <f t="shared" si="0"/>
        <v>0.27682384729364595</v>
      </c>
      <c r="F7">
        <f t="shared" si="1"/>
        <v>2.6470576937197055</v>
      </c>
      <c r="G7">
        <f t="shared" si="2"/>
        <v>97.013468877933761</v>
      </c>
    </row>
    <row r="8" spans="1:7" x14ac:dyDescent="0.2">
      <c r="A8">
        <v>16</v>
      </c>
      <c r="B8">
        <v>63.06</v>
      </c>
      <c r="C8">
        <v>217.112873869791</v>
      </c>
      <c r="D8">
        <v>99.942114050368104</v>
      </c>
      <c r="E8">
        <f t="shared" si="0"/>
        <v>0.18321276039396844</v>
      </c>
      <c r="F8">
        <f t="shared" si="1"/>
        <v>2.6058131499178163</v>
      </c>
      <c r="G8">
        <f t="shared" si="2"/>
        <v>91.288483051946173</v>
      </c>
    </row>
    <row r="9" spans="1:7" x14ac:dyDescent="0.2">
      <c r="A9">
        <v>32</v>
      </c>
      <c r="B9">
        <v>51.31</v>
      </c>
      <c r="C9">
        <v>209.00717691026699</v>
      </c>
      <c r="D9">
        <v>98.828655164882704</v>
      </c>
      <c r="E9">
        <f t="shared" si="0"/>
        <v>0.14907463900752493</v>
      </c>
      <c r="F9">
        <f t="shared" si="1"/>
        <v>2.5085276626507462</v>
      </c>
      <c r="G9">
        <f t="shared" si="2"/>
        <v>90.271434597823557</v>
      </c>
    </row>
    <row r="10" spans="1:7" x14ac:dyDescent="0.2">
      <c r="A10">
        <v>64</v>
      </c>
      <c r="B10">
        <v>50.85</v>
      </c>
      <c r="C10">
        <v>209.00717691026699</v>
      </c>
      <c r="D10">
        <v>97.358698517873705</v>
      </c>
      <c r="E10">
        <f t="shared" si="0"/>
        <v>0.14773816787239608</v>
      </c>
      <c r="F10">
        <f t="shared" si="1"/>
        <v>2.5085276626507462</v>
      </c>
      <c r="G10">
        <f t="shared" si="2"/>
        <v>88.928756251136306</v>
      </c>
    </row>
    <row r="11" spans="1:7" x14ac:dyDescent="0.2">
      <c r="A11">
        <v>128</v>
      </c>
      <c r="B11">
        <v>61.11</v>
      </c>
      <c r="C11">
        <v>195.15122341404799</v>
      </c>
      <c r="D11">
        <v>88.705393565048993</v>
      </c>
      <c r="E11">
        <f t="shared" si="0"/>
        <v>0.17754728492983526</v>
      </c>
      <c r="F11">
        <f t="shared" si="1"/>
        <v>2.3422269491944312</v>
      </c>
      <c r="G11">
        <f t="shared" si="2"/>
        <v>81.024710093666101</v>
      </c>
    </row>
    <row r="12" spans="1:7" x14ac:dyDescent="0.2">
      <c r="A12">
        <v>256</v>
      </c>
      <c r="B12">
        <v>79.87</v>
      </c>
      <c r="C12">
        <v>166.856225535638</v>
      </c>
      <c r="D12">
        <v>69.098734135465904</v>
      </c>
      <c r="E12">
        <f t="shared" si="0"/>
        <v>0.23205206426682939</v>
      </c>
      <c r="F12">
        <f t="shared" si="1"/>
        <v>2.0026271998369776</v>
      </c>
      <c r="G12">
        <f t="shared" si="2"/>
        <v>63.115721335025931</v>
      </c>
    </row>
    <row r="13" spans="1:7" x14ac:dyDescent="0.2">
      <c r="A13">
        <v>512</v>
      </c>
      <c r="B13">
        <v>120.49</v>
      </c>
      <c r="C13">
        <v>163.47782724271801</v>
      </c>
      <c r="D13">
        <v>46.748987224860301</v>
      </c>
      <c r="E13">
        <f t="shared" si="0"/>
        <v>0.35006827624277287</v>
      </c>
      <c r="F13">
        <f t="shared" si="1"/>
        <v>1.9620792832605034</v>
      </c>
      <c r="G13">
        <f t="shared" si="2"/>
        <v>42.70115925125949</v>
      </c>
    </row>
    <row r="14" spans="1:7" x14ac:dyDescent="0.2">
      <c r="A14">
        <v>1024</v>
      </c>
      <c r="B14">
        <v>137.19999999999999</v>
      </c>
      <c r="C14">
        <v>121.268297588446</v>
      </c>
      <c r="D14">
        <v>37.287996158909301</v>
      </c>
      <c r="E14">
        <f t="shared" si="0"/>
        <v>0.3986170429123449</v>
      </c>
      <c r="F14">
        <f t="shared" si="1"/>
        <v>1.4554757573410209</v>
      </c>
      <c r="G14">
        <f t="shared" si="2"/>
        <v>34.059361638859471</v>
      </c>
    </row>
    <row r="15" spans="1:7" x14ac:dyDescent="0.2">
      <c r="A15">
        <v>2048</v>
      </c>
      <c r="B15">
        <v>294.64</v>
      </c>
      <c r="C15">
        <v>109.77249200049999</v>
      </c>
      <c r="D15">
        <v>8.1782652260282305</v>
      </c>
      <c r="E15">
        <f t="shared" si="0"/>
        <v>0.85603881577035934</v>
      </c>
      <c r="F15">
        <f t="shared" si="1"/>
        <v>1.317501804732693</v>
      </c>
      <c r="G15">
        <f t="shared" si="2"/>
        <v>7.4701384253723315</v>
      </c>
    </row>
    <row r="16" spans="1:7" x14ac:dyDescent="0.2">
      <c r="A16">
        <v>4096</v>
      </c>
      <c r="B16">
        <v>402.65</v>
      </c>
      <c r="C16">
        <v>90.509667991878004</v>
      </c>
      <c r="D16">
        <v>3.0590029516550801</v>
      </c>
      <c r="E16">
        <f t="shared" si="0"/>
        <v>1.1698480490426799</v>
      </c>
      <c r="F16">
        <f t="shared" si="1"/>
        <v>1.0863072228014372</v>
      </c>
      <c r="G16">
        <f t="shared" si="2"/>
        <v>2.7941348025446291</v>
      </c>
    </row>
    <row r="17" spans="1:7" x14ac:dyDescent="0.2">
      <c r="A17">
        <v>8192</v>
      </c>
      <c r="B17">
        <v>354.83</v>
      </c>
      <c r="C17">
        <v>90.509667991878004</v>
      </c>
      <c r="D17">
        <v>3.0590029516550801</v>
      </c>
      <c r="E17">
        <f t="shared" si="0"/>
        <v>1.0309131584299369</v>
      </c>
      <c r="F17">
        <f t="shared" si="1"/>
        <v>1.0863072228014372</v>
      </c>
      <c r="G17">
        <f t="shared" si="2"/>
        <v>2.7941348025446291</v>
      </c>
    </row>
    <row r="18" spans="1:7" x14ac:dyDescent="0.2">
      <c r="A18">
        <v>16384</v>
      </c>
      <c r="B18" s="5">
        <v>3013.72</v>
      </c>
      <c r="C18">
        <v>0</v>
      </c>
      <c r="D18">
        <v>0</v>
      </c>
      <c r="E18">
        <f t="shared" si="0"/>
        <v>8.755977802957668</v>
      </c>
      <c r="F18">
        <f t="shared" si="1"/>
        <v>0</v>
      </c>
      <c r="G18">
        <f t="shared" si="2"/>
        <v>0</v>
      </c>
    </row>
  </sheetData>
  <conditionalFormatting sqref="B4:B18">
    <cfRule type="cellIs" dxfId="6" priority="1" operator="greaterThan">
      <formula>$B$3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253C2-5867-A04F-B696-06BC56F172E8}">
  <dimension ref="A1:U17"/>
  <sheetViews>
    <sheetView workbookViewId="0">
      <selection activeCell="B4" sqref="B4"/>
    </sheetView>
  </sheetViews>
  <sheetFormatPr baseColWidth="10" defaultRowHeight="16" x14ac:dyDescent="0.2"/>
  <cols>
    <col min="14" max="14" width="8.1640625" bestFit="1" customWidth="1"/>
    <col min="15" max="15" width="6.1640625" bestFit="1" customWidth="1"/>
    <col min="16" max="17" width="6.6640625" bestFit="1" customWidth="1"/>
    <col min="18" max="18" width="9.1640625" bestFit="1" customWidth="1"/>
    <col min="19" max="22" width="7.16406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</row>
    <row r="2" spans="1:21" x14ac:dyDescent="0.2">
      <c r="A2">
        <v>0</v>
      </c>
      <c r="B2">
        <v>0</v>
      </c>
      <c r="C2">
        <v>352.6737</v>
      </c>
      <c r="D2">
        <v>83.318665375772795</v>
      </c>
      <c r="E2">
        <v>111131.034290323</v>
      </c>
      <c r="F2">
        <v>1.1113103429032301</v>
      </c>
      <c r="H2">
        <v>1</v>
      </c>
      <c r="I2">
        <v>11.849500000000001</v>
      </c>
      <c r="J2">
        <v>564.75660000000005</v>
      </c>
      <c r="K2">
        <v>219.43108257491599</v>
      </c>
      <c r="L2">
        <v>10791435.369059701</v>
      </c>
      <c r="M2">
        <v>107.914353690597</v>
      </c>
      <c r="N2" s="1">
        <f>J2/C$2</f>
        <v>1.6013572886211818</v>
      </c>
      <c r="O2" s="1">
        <f t="shared" ref="O2:O16" si="0">K2/D$2</f>
        <v>2.6336365517290394</v>
      </c>
      <c r="P2" s="1">
        <f t="shared" ref="P2:P16" si="1">L2/E$2</f>
        <v>97.105506467866917</v>
      </c>
      <c r="Q2" s="1">
        <f t="shared" ref="Q2:Q16" si="2">M2/F$2</f>
        <v>97.105506467866903</v>
      </c>
      <c r="R2" s="3">
        <f t="shared" ref="R2:R16" si="3">N2/N$17</f>
        <v>0.18627014901635672</v>
      </c>
      <c r="S2" s="3">
        <f t="shared" ref="S2:S16" si="4">O2/O$17</f>
        <v>1</v>
      </c>
      <c r="T2" s="3">
        <f t="shared" ref="T2:T16" si="5">P2/P$17</f>
        <v>1</v>
      </c>
      <c r="U2" s="3">
        <f t="shared" ref="U2:U16" si="6">Q2/Q$17</f>
        <v>1</v>
      </c>
    </row>
    <row r="3" spans="1:21" x14ac:dyDescent="0.2">
      <c r="A3">
        <v>1</v>
      </c>
      <c r="B3">
        <v>11.849500000000001</v>
      </c>
      <c r="C3">
        <v>564.75660000000005</v>
      </c>
      <c r="D3">
        <v>219.43108257491599</v>
      </c>
      <c r="E3">
        <v>10791435.369059701</v>
      </c>
      <c r="F3">
        <v>107.914353690597</v>
      </c>
      <c r="H3">
        <v>2</v>
      </c>
      <c r="I3">
        <v>4.4913999999999996</v>
      </c>
      <c r="J3">
        <v>356.76830000000001</v>
      </c>
      <c r="K3">
        <v>219.43108257491599</v>
      </c>
      <c r="L3">
        <v>10772793.019824101</v>
      </c>
      <c r="M3">
        <v>107.727930198241</v>
      </c>
      <c r="N3" s="1">
        <f t="shared" ref="N3:N16" si="7">J3/C$2</f>
        <v>1.0116101654305383</v>
      </c>
      <c r="O3" s="1">
        <f t="shared" si="0"/>
        <v>2.6336365517290394</v>
      </c>
      <c r="P3" s="1">
        <f t="shared" si="1"/>
        <v>96.937755403957098</v>
      </c>
      <c r="Q3" s="1">
        <f t="shared" si="2"/>
        <v>96.937755403957098</v>
      </c>
      <c r="R3" s="3">
        <f t="shared" si="3"/>
        <v>0.11767066450451798</v>
      </c>
      <c r="S3" s="3">
        <f t="shared" si="4"/>
        <v>1</v>
      </c>
      <c r="T3" s="3">
        <f t="shared" si="5"/>
        <v>0.99827248659719081</v>
      </c>
      <c r="U3" s="3">
        <f t="shared" si="6"/>
        <v>0.99827248659719092</v>
      </c>
    </row>
    <row r="4" spans="1:21" x14ac:dyDescent="0.2">
      <c r="A4">
        <v>2</v>
      </c>
      <c r="B4">
        <v>4.4913999999999996</v>
      </c>
      <c r="C4">
        <v>356.76830000000001</v>
      </c>
      <c r="D4">
        <v>219.43108257491599</v>
      </c>
      <c r="E4">
        <v>10772793.019824101</v>
      </c>
      <c r="F4">
        <v>107.727930198241</v>
      </c>
      <c r="H4">
        <v>4</v>
      </c>
      <c r="I4">
        <v>9.6646999999999998</v>
      </c>
      <c r="J4">
        <v>212.4025</v>
      </c>
      <c r="K4">
        <v>219.43108257491599</v>
      </c>
      <c r="L4">
        <v>10772635.7153085</v>
      </c>
      <c r="M4">
        <v>107.726357153085</v>
      </c>
      <c r="N4" s="1">
        <f t="shared" si="7"/>
        <v>0.60226350873342693</v>
      </c>
      <c r="O4" s="1">
        <f t="shared" si="0"/>
        <v>2.6336365517290394</v>
      </c>
      <c r="P4" s="1">
        <f t="shared" si="1"/>
        <v>96.936339917125679</v>
      </c>
      <c r="Q4" s="1">
        <f t="shared" si="2"/>
        <v>96.936339917125679</v>
      </c>
      <c r="R4" s="3">
        <f t="shared" si="3"/>
        <v>7.0055392582303075E-2</v>
      </c>
      <c r="S4" s="3">
        <f t="shared" si="4"/>
        <v>1</v>
      </c>
      <c r="T4" s="3">
        <f t="shared" si="5"/>
        <v>0.99825790980455653</v>
      </c>
      <c r="U4" s="3">
        <f t="shared" si="6"/>
        <v>0.99825790980455675</v>
      </c>
    </row>
    <row r="5" spans="1:21" x14ac:dyDescent="0.2">
      <c r="A5">
        <v>4</v>
      </c>
      <c r="B5">
        <v>9.6646999999999998</v>
      </c>
      <c r="C5">
        <v>212.4025</v>
      </c>
      <c r="D5">
        <v>219.43108257491599</v>
      </c>
      <c r="E5">
        <v>10772635.7153085</v>
      </c>
      <c r="F5">
        <v>107.726357153085</v>
      </c>
      <c r="H5">
        <v>8</v>
      </c>
      <c r="I5">
        <v>4.4977999999999998</v>
      </c>
      <c r="J5">
        <v>111.64619999999999</v>
      </c>
      <c r="K5">
        <v>219.43108257491599</v>
      </c>
      <c r="L5">
        <v>10640111.2337183</v>
      </c>
      <c r="M5">
        <v>106.40111233718299</v>
      </c>
      <c r="N5" s="1">
        <f t="shared" si="7"/>
        <v>0.31657081319077662</v>
      </c>
      <c r="O5" s="1">
        <f t="shared" si="0"/>
        <v>2.6336365517290394</v>
      </c>
      <c r="P5" s="1">
        <f t="shared" si="1"/>
        <v>95.743833409501647</v>
      </c>
      <c r="Q5" s="1">
        <f t="shared" si="2"/>
        <v>95.743833409501633</v>
      </c>
      <c r="R5" s="3">
        <f t="shared" si="3"/>
        <v>3.6823570209024492E-2</v>
      </c>
      <c r="S5" s="3">
        <f t="shared" si="4"/>
        <v>1</v>
      </c>
      <c r="T5" s="3">
        <f t="shared" si="5"/>
        <v>0.98597738575395966</v>
      </c>
      <c r="U5" s="3">
        <f t="shared" si="6"/>
        <v>0.98597738575395966</v>
      </c>
    </row>
    <row r="6" spans="1:21" x14ac:dyDescent="0.2">
      <c r="A6">
        <v>8</v>
      </c>
      <c r="B6">
        <v>4.4977999999999998</v>
      </c>
      <c r="C6">
        <v>111.64619999999999</v>
      </c>
      <c r="D6">
        <v>219.43108257491599</v>
      </c>
      <c r="E6">
        <v>10640111.2337183</v>
      </c>
      <c r="F6">
        <v>106.40111233718299</v>
      </c>
      <c r="H6">
        <v>16</v>
      </c>
      <c r="I6">
        <v>0.82340000000000002</v>
      </c>
      <c r="J6">
        <v>72.5899</v>
      </c>
      <c r="K6">
        <v>217.112873869791</v>
      </c>
      <c r="L6">
        <v>10012295.9008315</v>
      </c>
      <c r="M6">
        <v>100.12295900831499</v>
      </c>
      <c r="N6" s="1">
        <f t="shared" si="7"/>
        <v>0.20582736960538878</v>
      </c>
      <c r="O6" s="1">
        <f t="shared" si="0"/>
        <v>2.6058131499178163</v>
      </c>
      <c r="P6" s="1">
        <f t="shared" si="1"/>
        <v>90.094508386154232</v>
      </c>
      <c r="Q6" s="1">
        <f t="shared" si="2"/>
        <v>90.094508386154232</v>
      </c>
      <c r="R6" s="3">
        <f t="shared" si="3"/>
        <v>2.3941874234107988E-2</v>
      </c>
      <c r="S6" s="3">
        <f t="shared" si="4"/>
        <v>0.98943536768846996</v>
      </c>
      <c r="T6" s="3">
        <f t="shared" si="5"/>
        <v>0.9278002006607865</v>
      </c>
      <c r="U6" s="3">
        <f t="shared" si="6"/>
        <v>0.92780020066078672</v>
      </c>
    </row>
    <row r="7" spans="1:21" x14ac:dyDescent="0.2">
      <c r="A7">
        <v>16</v>
      </c>
      <c r="B7">
        <v>0.82340000000000002</v>
      </c>
      <c r="C7">
        <v>72.5899</v>
      </c>
      <c r="D7">
        <v>217.112873869791</v>
      </c>
      <c r="E7">
        <v>10012295.9008315</v>
      </c>
      <c r="F7">
        <v>100.12295900831499</v>
      </c>
      <c r="H7">
        <v>32</v>
      </c>
      <c r="I7">
        <v>0.8145</v>
      </c>
      <c r="J7">
        <v>63.001399999999997</v>
      </c>
      <c r="K7">
        <v>207.903823918657</v>
      </c>
      <c r="L7">
        <v>9899690.5601693597</v>
      </c>
      <c r="M7">
        <v>98.996905601693598</v>
      </c>
      <c r="N7" s="1">
        <f t="shared" si="7"/>
        <v>0.17863934849692506</v>
      </c>
      <c r="O7" s="1">
        <f t="shared" si="0"/>
        <v>2.4952850958545332</v>
      </c>
      <c r="P7" s="1">
        <f t="shared" si="1"/>
        <v>89.081242007583825</v>
      </c>
      <c r="Q7" s="1">
        <f t="shared" si="2"/>
        <v>89.081242007583825</v>
      </c>
      <c r="R7" s="3">
        <f t="shared" si="3"/>
        <v>2.0779359048197214E-2</v>
      </c>
      <c r="S7" s="3">
        <f t="shared" si="4"/>
        <v>0.94746752136938728</v>
      </c>
      <c r="T7" s="3">
        <f t="shared" si="5"/>
        <v>0.91736550529255112</v>
      </c>
      <c r="U7" s="3">
        <f t="shared" si="6"/>
        <v>0.91736550529255123</v>
      </c>
    </row>
    <row r="8" spans="1:21" x14ac:dyDescent="0.2">
      <c r="A8">
        <v>32</v>
      </c>
      <c r="B8">
        <v>0.8145</v>
      </c>
      <c r="C8">
        <v>63.001399999999997</v>
      </c>
      <c r="D8">
        <v>207.903823918657</v>
      </c>
      <c r="E8">
        <v>9899690.5601693597</v>
      </c>
      <c r="F8">
        <v>98.996905601693598</v>
      </c>
      <c r="H8">
        <v>64</v>
      </c>
      <c r="I8">
        <v>0.5403</v>
      </c>
      <c r="J8">
        <v>58.874200000000002</v>
      </c>
      <c r="K8">
        <v>207.903823918657</v>
      </c>
      <c r="L8">
        <v>9753780.6992006507</v>
      </c>
      <c r="M8">
        <v>97.537806992006495</v>
      </c>
      <c r="N8" s="1">
        <f t="shared" si="7"/>
        <v>0.16693674634655206</v>
      </c>
      <c r="O8" s="1">
        <f t="shared" si="0"/>
        <v>2.4952850958545332</v>
      </c>
      <c r="P8" s="1">
        <f t="shared" si="1"/>
        <v>87.768288682704934</v>
      </c>
      <c r="Q8" s="1">
        <f t="shared" si="2"/>
        <v>87.76828868270492</v>
      </c>
      <c r="R8" s="3">
        <f t="shared" si="3"/>
        <v>1.9418110398743083E-2</v>
      </c>
      <c r="S8" s="3">
        <f t="shared" si="4"/>
        <v>0.94746752136938728</v>
      </c>
      <c r="T8" s="3">
        <f t="shared" si="5"/>
        <v>0.90384461062203769</v>
      </c>
      <c r="U8" s="3">
        <f t="shared" si="6"/>
        <v>0.90384461062203769</v>
      </c>
    </row>
    <row r="9" spans="1:21" x14ac:dyDescent="0.2">
      <c r="A9">
        <v>64</v>
      </c>
      <c r="B9">
        <v>0.5403</v>
      </c>
      <c r="C9">
        <v>58.874200000000002</v>
      </c>
      <c r="D9">
        <v>207.903823918657</v>
      </c>
      <c r="E9">
        <v>9753780.6992006507</v>
      </c>
      <c r="F9">
        <v>97.537806992006495</v>
      </c>
      <c r="H9">
        <v>128</v>
      </c>
      <c r="I9">
        <v>0.5151</v>
      </c>
      <c r="J9">
        <v>67.807900000000004</v>
      </c>
      <c r="K9">
        <v>194.05153954555399</v>
      </c>
      <c r="L9">
        <v>8885095.2604859304</v>
      </c>
      <c r="M9">
        <v>88.850952604859302</v>
      </c>
      <c r="N9" s="1">
        <f t="shared" si="7"/>
        <v>0.19226809370815007</v>
      </c>
      <c r="O9" s="1">
        <f t="shared" si="0"/>
        <v>2.3290284196268445</v>
      </c>
      <c r="P9" s="1">
        <f t="shared" si="1"/>
        <v>79.951521347980659</v>
      </c>
      <c r="Q9" s="1">
        <f t="shared" si="2"/>
        <v>79.951521347980659</v>
      </c>
      <c r="R9" s="3">
        <f t="shared" si="3"/>
        <v>2.2364656982293282E-2</v>
      </c>
      <c r="S9" s="3">
        <f t="shared" si="4"/>
        <v>0.88433934367207456</v>
      </c>
      <c r="T9" s="3">
        <f t="shared" si="5"/>
        <v>0.82334693732777486</v>
      </c>
      <c r="U9" s="3">
        <f t="shared" si="6"/>
        <v>0.82334693732777497</v>
      </c>
    </row>
    <row r="10" spans="1:21" x14ac:dyDescent="0.2">
      <c r="A10">
        <v>128</v>
      </c>
      <c r="B10">
        <v>0.5151</v>
      </c>
      <c r="C10">
        <v>67.807900000000004</v>
      </c>
      <c r="D10">
        <v>194.05153954555399</v>
      </c>
      <c r="E10">
        <v>8885095.2604859304</v>
      </c>
      <c r="F10">
        <v>88.850952604859302</v>
      </c>
      <c r="H10">
        <v>256</v>
      </c>
      <c r="I10">
        <v>0.54039999999999999</v>
      </c>
      <c r="J10">
        <v>93.383899999999997</v>
      </c>
      <c r="K10">
        <v>165.74981146293899</v>
      </c>
      <c r="L10">
        <v>6921585.5866950797</v>
      </c>
      <c r="M10">
        <v>69.215855866950804</v>
      </c>
      <c r="N10" s="1">
        <f t="shared" si="7"/>
        <v>0.26478838654541009</v>
      </c>
      <c r="O10" s="1">
        <f t="shared" si="0"/>
        <v>1.9893478936009856</v>
      </c>
      <c r="P10" s="1">
        <f t="shared" si="1"/>
        <v>62.283102383559772</v>
      </c>
      <c r="Q10" s="1">
        <f t="shared" si="2"/>
        <v>62.283102383559779</v>
      </c>
      <c r="R10" s="3">
        <f t="shared" si="3"/>
        <v>3.0800229636499251E-2</v>
      </c>
      <c r="S10" s="3">
        <f t="shared" si="4"/>
        <v>0.75536159015371185</v>
      </c>
      <c r="T10" s="3">
        <f t="shared" si="5"/>
        <v>0.6413961952216356</v>
      </c>
      <c r="U10" s="3">
        <f t="shared" si="6"/>
        <v>0.64139619522163582</v>
      </c>
    </row>
    <row r="11" spans="1:21" x14ac:dyDescent="0.2">
      <c r="A11">
        <v>256</v>
      </c>
      <c r="B11">
        <v>0.54039999999999999</v>
      </c>
      <c r="C11">
        <v>93.383899999999997</v>
      </c>
      <c r="D11">
        <v>165.74981146293899</v>
      </c>
      <c r="E11">
        <v>6921585.5866950797</v>
      </c>
      <c r="F11">
        <v>69.215855866950804</v>
      </c>
      <c r="H11">
        <v>512</v>
      </c>
      <c r="I11">
        <v>0.95350000000000001</v>
      </c>
      <c r="J11">
        <v>141.52950000000001</v>
      </c>
      <c r="K11">
        <v>163.47782724271801</v>
      </c>
      <c r="L11">
        <v>4689288.7742552198</v>
      </c>
      <c r="M11">
        <v>46.892887742552197</v>
      </c>
      <c r="N11" s="1">
        <f t="shared" si="7"/>
        <v>0.40130437852326389</v>
      </c>
      <c r="O11" s="1">
        <f t="shared" si="0"/>
        <v>1.9620792832605034</v>
      </c>
      <c r="P11" s="1">
        <f t="shared" si="1"/>
        <v>42.196032856175357</v>
      </c>
      <c r="Q11" s="1">
        <f t="shared" si="2"/>
        <v>42.196032856175357</v>
      </c>
      <c r="R11" s="3">
        <f t="shared" si="3"/>
        <v>4.6679792773046756E-2</v>
      </c>
      <c r="S11" s="3">
        <f t="shared" si="4"/>
        <v>0.74500761389127734</v>
      </c>
      <c r="T11" s="3">
        <f t="shared" si="5"/>
        <v>0.4345380029518553</v>
      </c>
      <c r="U11" s="3">
        <f t="shared" si="6"/>
        <v>0.43453800295185535</v>
      </c>
    </row>
    <row r="12" spans="1:21" x14ac:dyDescent="0.2">
      <c r="A12">
        <v>512</v>
      </c>
      <c r="B12">
        <v>0.95350000000000001</v>
      </c>
      <c r="C12">
        <v>141.52950000000001</v>
      </c>
      <c r="D12">
        <v>163.47782724271801</v>
      </c>
      <c r="E12">
        <v>4689288.7742552198</v>
      </c>
      <c r="F12">
        <v>46.892887742552197</v>
      </c>
      <c r="H12">
        <v>1024</v>
      </c>
      <c r="I12">
        <v>0.40460000000000002</v>
      </c>
      <c r="J12">
        <v>162.66239999999999</v>
      </c>
      <c r="K12">
        <v>120.73524754602499</v>
      </c>
      <c r="L12">
        <v>3739258.9943296202</v>
      </c>
      <c r="M12">
        <v>37.392589943296201</v>
      </c>
      <c r="N12" s="1">
        <f t="shared" si="7"/>
        <v>0.46122634038205851</v>
      </c>
      <c r="O12" s="1">
        <f t="shared" si="0"/>
        <v>1.4490780307329802</v>
      </c>
      <c r="P12" s="1">
        <f t="shared" si="1"/>
        <v>33.647297698688156</v>
      </c>
      <c r="Q12" s="1">
        <f t="shared" si="2"/>
        <v>33.647297698688156</v>
      </c>
      <c r="R12" s="3">
        <f t="shared" si="3"/>
        <v>5.3649925449934042E-2</v>
      </c>
      <c r="S12" s="3">
        <f t="shared" si="4"/>
        <v>0.55021944078868024</v>
      </c>
      <c r="T12" s="3">
        <f t="shared" si="5"/>
        <v>0.34650246852707933</v>
      </c>
      <c r="U12" s="3">
        <f t="shared" si="6"/>
        <v>0.34650246852707939</v>
      </c>
    </row>
    <row r="13" spans="1:21" x14ac:dyDescent="0.2">
      <c r="A13">
        <v>1024</v>
      </c>
      <c r="B13">
        <v>0.40460000000000002</v>
      </c>
      <c r="C13">
        <v>162.66239999999999</v>
      </c>
      <c r="D13">
        <v>120.73524754602499</v>
      </c>
      <c r="E13">
        <v>3739258.9943296202</v>
      </c>
      <c r="F13">
        <v>37.392589943296201</v>
      </c>
      <c r="H13">
        <v>2048</v>
      </c>
      <c r="I13">
        <v>0.26979999999999998</v>
      </c>
      <c r="J13">
        <v>334.02800000000002</v>
      </c>
      <c r="K13">
        <v>109.77249200049999</v>
      </c>
      <c r="L13">
        <v>820465.04529614898</v>
      </c>
      <c r="M13">
        <v>8.2046504529614896</v>
      </c>
      <c r="N13" s="1">
        <f t="shared" si="7"/>
        <v>0.94713044947780345</v>
      </c>
      <c r="O13" s="1">
        <f t="shared" si="0"/>
        <v>1.317501804732693</v>
      </c>
      <c r="P13" s="1">
        <f t="shared" si="1"/>
        <v>7.3828615969930995</v>
      </c>
      <c r="Q13" s="1">
        <f t="shared" si="2"/>
        <v>7.3828615969930995</v>
      </c>
      <c r="R13" s="3">
        <f t="shared" si="3"/>
        <v>0.1101703731052202</v>
      </c>
      <c r="S13" s="3">
        <f t="shared" si="4"/>
        <v>0.50025953803979695</v>
      </c>
      <c r="T13" s="3">
        <f t="shared" si="5"/>
        <v>7.6029278519196594E-2</v>
      </c>
      <c r="U13" s="3">
        <f t="shared" si="6"/>
        <v>7.6029278519196594E-2</v>
      </c>
    </row>
    <row r="14" spans="1:21" x14ac:dyDescent="0.2">
      <c r="A14">
        <v>2048</v>
      </c>
      <c r="B14">
        <v>0.26979999999999998</v>
      </c>
      <c r="C14">
        <v>334.02800000000002</v>
      </c>
      <c r="D14">
        <v>109.77249200049999</v>
      </c>
      <c r="E14">
        <v>820465.04529614898</v>
      </c>
      <c r="F14">
        <v>8.2046504529614896</v>
      </c>
      <c r="H14">
        <v>4096</v>
      </c>
      <c r="I14">
        <v>0.87849999999999995</v>
      </c>
      <c r="J14">
        <v>403.62090000000001</v>
      </c>
      <c r="K14">
        <v>90.509667991878004</v>
      </c>
      <c r="L14">
        <v>304220.67852394201</v>
      </c>
      <c r="M14">
        <v>3.0422067852394199</v>
      </c>
      <c r="N14" s="1">
        <f t="shared" si="7"/>
        <v>1.1444598789192391</v>
      </c>
      <c r="O14" s="1">
        <f t="shared" si="0"/>
        <v>1.0863072228014372</v>
      </c>
      <c r="P14" s="1">
        <f t="shared" si="1"/>
        <v>2.7374952502393182</v>
      </c>
      <c r="Q14" s="1">
        <f t="shared" si="2"/>
        <v>2.7374952502393177</v>
      </c>
      <c r="R14" s="3">
        <f t="shared" si="3"/>
        <v>0.13312376551086966</v>
      </c>
      <c r="S14" s="3">
        <f t="shared" si="4"/>
        <v>0.41247423532615118</v>
      </c>
      <c r="T14" s="3">
        <f t="shared" si="5"/>
        <v>2.8190937360953676E-2</v>
      </c>
      <c r="U14" s="3">
        <f t="shared" si="6"/>
        <v>2.8190937360953676E-2</v>
      </c>
    </row>
    <row r="15" spans="1:21" x14ac:dyDescent="0.2">
      <c r="A15">
        <v>4096</v>
      </c>
      <c r="B15">
        <v>0.87849999999999995</v>
      </c>
      <c r="C15">
        <v>403.62090000000001</v>
      </c>
      <c r="D15">
        <v>90.509667991878004</v>
      </c>
      <c r="E15">
        <v>304220.67852394201</v>
      </c>
      <c r="F15">
        <v>3.0422067852394199</v>
      </c>
      <c r="H15">
        <v>8192</v>
      </c>
      <c r="I15">
        <v>0.47089999999999999</v>
      </c>
      <c r="J15">
        <v>405.44970000000001</v>
      </c>
      <c r="K15">
        <v>90.509667991878004</v>
      </c>
      <c r="L15">
        <v>304220.67852394201</v>
      </c>
      <c r="M15">
        <v>3.0422067852394199</v>
      </c>
      <c r="N15" s="1">
        <f t="shared" si="7"/>
        <v>1.1496454087730388</v>
      </c>
      <c r="O15" s="1">
        <f t="shared" si="0"/>
        <v>1.0863072228014372</v>
      </c>
      <c r="P15" s="1">
        <f t="shared" si="1"/>
        <v>2.7374952502393182</v>
      </c>
      <c r="Q15" s="1">
        <f t="shared" si="2"/>
        <v>2.7374952502393177</v>
      </c>
      <c r="R15" s="3">
        <f t="shared" si="3"/>
        <v>0.13372694721520231</v>
      </c>
      <c r="S15" s="3">
        <f t="shared" si="4"/>
        <v>0.41247423532615118</v>
      </c>
      <c r="T15" s="3">
        <f t="shared" si="5"/>
        <v>2.8190937360953676E-2</v>
      </c>
      <c r="U15" s="3">
        <f t="shared" si="6"/>
        <v>2.8190937360953676E-2</v>
      </c>
    </row>
    <row r="16" spans="1:21" x14ac:dyDescent="0.2">
      <c r="A16">
        <v>8192</v>
      </c>
      <c r="B16">
        <v>0.47089999999999999</v>
      </c>
      <c r="C16">
        <v>405.44970000000001</v>
      </c>
      <c r="D16">
        <v>90.509667991878004</v>
      </c>
      <c r="E16">
        <v>304220.67852394201</v>
      </c>
      <c r="F16">
        <v>3.0422067852394199</v>
      </c>
      <c r="H16">
        <v>16384</v>
      </c>
      <c r="I16">
        <v>0.41499999999999998</v>
      </c>
      <c r="J16">
        <v>3031.9222</v>
      </c>
      <c r="K16">
        <v>0</v>
      </c>
      <c r="L16">
        <v>0</v>
      </c>
      <c r="M16">
        <v>0</v>
      </c>
      <c r="N16" s="1">
        <f t="shared" si="7"/>
        <v>8.5969614405610617</v>
      </c>
      <c r="O16" s="1">
        <f t="shared" si="0"/>
        <v>0</v>
      </c>
      <c r="P16" s="1">
        <f t="shared" si="1"/>
        <v>0</v>
      </c>
      <c r="Q16" s="1">
        <f t="shared" si="2"/>
        <v>0</v>
      </c>
      <c r="R16" s="3">
        <f t="shared" si="3"/>
        <v>1</v>
      </c>
      <c r="S16" s="3">
        <f t="shared" si="4"/>
        <v>0</v>
      </c>
      <c r="T16" s="3">
        <f t="shared" si="5"/>
        <v>0</v>
      </c>
      <c r="U16" s="3">
        <f t="shared" si="6"/>
        <v>0</v>
      </c>
    </row>
    <row r="17" spans="1:17" x14ac:dyDescent="0.2">
      <c r="A17">
        <v>16384</v>
      </c>
      <c r="B17">
        <v>0.41499999999999998</v>
      </c>
      <c r="C17">
        <v>3031.9222</v>
      </c>
      <c r="D17">
        <v>0</v>
      </c>
      <c r="E17">
        <v>0</v>
      </c>
      <c r="F17">
        <v>0</v>
      </c>
      <c r="N17" s="2">
        <f>MAX(N2:N16)</f>
        <v>8.5969614405610617</v>
      </c>
      <c r="O17" s="2">
        <f>MAX(O2:O16)</f>
        <v>2.6336365517290394</v>
      </c>
      <c r="P17" s="2">
        <f>MAX(P2:P16)</f>
        <v>97.105506467866917</v>
      </c>
      <c r="Q17" s="2">
        <f>MAX(Q2:Q16)</f>
        <v>97.105506467866903</v>
      </c>
    </row>
  </sheetData>
  <conditionalFormatting sqref="J2:J16">
    <cfRule type="cellIs" dxfId="5" priority="3" operator="greaterThan">
      <formula>$C$2</formula>
    </cfRule>
  </conditionalFormatting>
  <conditionalFormatting sqref="K2:K16">
    <cfRule type="cellIs" dxfId="4" priority="2" operator="greaterThan">
      <formula>$D$2</formula>
    </cfRule>
  </conditionalFormatting>
  <conditionalFormatting sqref="M2:M16">
    <cfRule type="cellIs" dxfId="3" priority="1" operator="greaterThan">
      <formula>$F$2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Benchmark-1</vt:lpstr>
      <vt:lpstr>Benchmark-0</vt:lpstr>
      <vt:lpstr>Org - stop watch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Holmes</dc:creator>
  <cp:lastModifiedBy>Michael Holmes</cp:lastModifiedBy>
  <dcterms:created xsi:type="dcterms:W3CDTF">2020-10-24T12:52:22Z</dcterms:created>
  <dcterms:modified xsi:type="dcterms:W3CDTF">2020-10-25T14:56:20Z</dcterms:modified>
</cp:coreProperties>
</file>