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75" windowWidth="14355" windowHeight="7995"/>
  </bookViews>
  <sheets>
    <sheet name="Hotel08" sheetId="1" r:id="rId1"/>
    <sheet name="Sheet2" sheetId="2" r:id="rId2"/>
    <sheet name="Sheet3" sheetId="3" r:id="rId3"/>
  </sheets>
  <definedNames>
    <definedName name="DOUBLES">Hotel08!$B$8:$M$8</definedName>
    <definedName name="FUNCTION">Hotel08!$B$11:$M$11</definedName>
    <definedName name="SINGLES">Hotel08!$B$7:$M$7</definedName>
  </definedNames>
  <calcPr calcId="144315"/>
</workbook>
</file>

<file path=xl/calcChain.xml><?xml version="1.0" encoding="utf-8"?>
<calcChain xmlns="http://schemas.openxmlformats.org/spreadsheetml/2006/main">
  <c r="M16" i="1" l="1"/>
  <c r="L16" i="1"/>
  <c r="K16" i="1"/>
  <c r="J16" i="1"/>
  <c r="I16" i="1"/>
  <c r="H16" i="1"/>
  <c r="G16" i="1"/>
  <c r="F16" i="1"/>
  <c r="E16" i="1"/>
  <c r="D16" i="1"/>
  <c r="C16" i="1"/>
  <c r="B16" i="1"/>
  <c r="N16" i="1" s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<sst xmlns="http://schemas.openxmlformats.org/spreadsheetml/2006/main" count="26" uniqueCount="26">
  <si>
    <t>DODGY SPIRES Ltd</t>
  </si>
  <si>
    <t>Receipts: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</si>
  <si>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</si>
  <si>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</si>
  <si>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</si>
  <si>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</si>
  <si>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</si>
  <si>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</si>
  <si>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</si>
  <si>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</si>
  <si>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</si>
  <si>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</si>
  <si>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</si>
  <si>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</si>
  <si>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</si>
  <si>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Single Rooms (10)</t>
  </si>
  <si>
    <t>Double Rooms (10)</t>
  </si>
  <si>
    <t>Twin Rooms    (7)</t>
  </si>
  <si>
    <t>Family Rooms  (3)</t>
  </si>
  <si>
    <t>Function Rooms</t>
  </si>
  <si>
    <t>Restaurant</t>
  </si>
  <si>
    <t>Bar</t>
  </si>
  <si>
    <t>Games Machines</t>
  </si>
  <si>
    <t>Telephones</t>
  </si>
  <si>
    <t>Turnover</t>
  </si>
  <si>
    <t>Accounts for Year Ended Dec 31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</si>
</sst>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 applyProtection="1">
      <alignment horizontal="left"/>
    </xf>
    <xf numFmtId="0" fontId="1" fillId="0" borderId="0" xfId="0" applyFont="1"/>
    <xf numFmtId="0" fontId="1" fillId="0" borderId="0" xfId="0" quotePrefix="1" applyFont="1" applyAlignment="1" applyProtection="1">
      <alignment horizontal="left"/>
    </xf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fill"/>
    </xf>
    <xf numFmtId="0" fontId="2" fillId="0" borderId="0" xfId="0" applyFont="1" applyProtection="1">
      <protection locked="0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right"/>
    </xf>
    <xf numFmtId="0" fontId="1" fillId="0" borderId="0" xfId="0" applyFont="1" applyProtection="1"/>
    <xf numFmtId="164" fontId="2" fillId="0" borderId="0" xfId="0" applyNumberFormat="1" applyFont="1" applyProtection="1">
      <protection locked="0"/>
    </xf>
    <xf numFmtId="164" fontId="1" fillId="0" borderId="0" xfId="0" applyNumberFormat="1" applyFont="1" applyProtection="1"/>
    <xf numFmtId="0" fontId="1" fillId="0" borderId="2" xfId="0" applyFont="1" applyBorder="1" applyAlignment="1" applyProtection="1">
      <alignment horizontal="left"/>
    </xf>
    <xf numFmtId="164" fontId="1" fillId="0" borderId="2" xfId="0" applyNumberFormat="1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/>
  </sheetViews>
  <sheetFormatPr defaultRowHeight="15" x14ac:dyDescent="0.25"/>
  <cols>
    <col min="1" max="1" width="19.5703125" customWidth="1"/>
    <col min="2" max="14" width="11.7109375" customWidth="1"/>
  </cols>
  <sheetData>
    <row r="1" spans="1:14" x14ac:dyDescent="0.25">
      <c r="A1" s="1" t="s">
        <v>0</v>
      </c>
      <c r="B1" s="2"/>
      <c r="C1" s="3" t="s">
        <v>25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/>
    </row>
    <row r="4" spans="1:14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2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2"/>
    </row>
    <row r="6" spans="1:14" x14ac:dyDescent="0.25">
      <c r="A6" s="7" t="s">
        <v>1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  <c r="H6" s="8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8" t="s">
        <v>13</v>
      </c>
      <c r="N6" s="8" t="s">
        <v>14</v>
      </c>
    </row>
    <row r="7" spans="1:14" x14ac:dyDescent="0.25">
      <c r="A7" s="1" t="s">
        <v>15</v>
      </c>
      <c r="B7" s="6">
        <v>112</v>
      </c>
      <c r="C7" s="6">
        <v>78</v>
      </c>
      <c r="D7" s="6">
        <v>150</v>
      </c>
      <c r="E7" s="6">
        <v>163</v>
      </c>
      <c r="F7" s="6">
        <v>158</v>
      </c>
      <c r="G7" s="6">
        <v>209</v>
      </c>
      <c r="H7" s="6">
        <v>234</v>
      </c>
      <c r="I7" s="6">
        <v>214</v>
      </c>
      <c r="J7" s="6">
        <v>256</v>
      </c>
      <c r="K7" s="6">
        <v>199</v>
      </c>
      <c r="L7" s="6">
        <v>108</v>
      </c>
      <c r="M7" s="6">
        <v>123</v>
      </c>
      <c r="N7" s="9">
        <f>SUM(SINGLES)</f>
        <v>2004</v>
      </c>
    </row>
    <row r="8" spans="1:14" x14ac:dyDescent="0.25">
      <c r="A8" s="1" t="s">
        <v>16</v>
      </c>
      <c r="B8" s="6">
        <v>87</v>
      </c>
      <c r="C8" s="6">
        <v>90</v>
      </c>
      <c r="D8" s="6">
        <v>118</v>
      </c>
      <c r="E8" s="6">
        <v>167</v>
      </c>
      <c r="F8" s="6">
        <v>190</v>
      </c>
      <c r="G8" s="6">
        <v>213</v>
      </c>
      <c r="H8" s="6">
        <v>265</v>
      </c>
      <c r="I8" s="6">
        <v>300</v>
      </c>
      <c r="J8" s="6">
        <v>241</v>
      </c>
      <c r="K8" s="6">
        <v>213</v>
      </c>
      <c r="L8" s="6">
        <v>112</v>
      </c>
      <c r="M8" s="6">
        <v>78</v>
      </c>
      <c r="N8" s="9">
        <f>SUM(DOUBLES)</f>
        <v>2074</v>
      </c>
    </row>
    <row r="9" spans="1:14" x14ac:dyDescent="0.25">
      <c r="A9" s="1" t="s">
        <v>17</v>
      </c>
      <c r="B9" s="6">
        <v>68</v>
      </c>
      <c r="C9" s="6">
        <v>62</v>
      </c>
      <c r="D9" s="6">
        <v>71</v>
      </c>
      <c r="E9" s="6">
        <v>76</v>
      </c>
      <c r="F9" s="6">
        <v>94</v>
      </c>
      <c r="G9" s="6">
        <v>169</v>
      </c>
      <c r="H9" s="6">
        <v>171</v>
      </c>
      <c r="I9" s="6">
        <v>166</v>
      </c>
      <c r="J9" s="6">
        <v>143</v>
      </c>
      <c r="K9" s="6">
        <v>86</v>
      </c>
      <c r="L9" s="6">
        <v>76</v>
      </c>
      <c r="M9" s="6">
        <v>70</v>
      </c>
      <c r="N9" s="9">
        <f>SUM(B9:M9)</f>
        <v>1252</v>
      </c>
    </row>
    <row r="10" spans="1:14" x14ac:dyDescent="0.25">
      <c r="A10" s="1" t="s">
        <v>18</v>
      </c>
      <c r="B10" s="6">
        <v>27</v>
      </c>
      <c r="C10" s="6">
        <v>26</v>
      </c>
      <c r="D10" s="6">
        <v>43</v>
      </c>
      <c r="E10" s="6">
        <v>48</v>
      </c>
      <c r="F10" s="6">
        <v>38</v>
      </c>
      <c r="G10" s="6">
        <v>64</v>
      </c>
      <c r="H10" s="6">
        <v>82</v>
      </c>
      <c r="I10" s="6">
        <v>86</v>
      </c>
      <c r="J10" s="6">
        <v>63</v>
      </c>
      <c r="K10" s="6">
        <v>47</v>
      </c>
      <c r="L10" s="6">
        <v>31</v>
      </c>
      <c r="M10" s="6">
        <v>26</v>
      </c>
      <c r="N10" s="9">
        <f>SUM(B10:M10)</f>
        <v>581</v>
      </c>
    </row>
    <row r="11" spans="1:14" x14ac:dyDescent="0.25">
      <c r="A11" s="1" t="s">
        <v>19</v>
      </c>
      <c r="B11" s="6">
        <v>9</v>
      </c>
      <c r="C11" s="6">
        <v>12</v>
      </c>
      <c r="D11" s="6">
        <v>34</v>
      </c>
      <c r="E11" s="6">
        <v>23</v>
      </c>
      <c r="F11" s="6">
        <v>34</v>
      </c>
      <c r="G11" s="6">
        <v>27</v>
      </c>
      <c r="H11" s="6">
        <v>34</v>
      </c>
      <c r="I11" s="6">
        <v>21</v>
      </c>
      <c r="J11" s="6">
        <v>40</v>
      </c>
      <c r="K11" s="6">
        <v>17</v>
      </c>
      <c r="L11" s="6">
        <v>21</v>
      </c>
      <c r="M11" s="6">
        <v>29</v>
      </c>
      <c r="N11" s="9">
        <f>SUM(FUNCTION)</f>
        <v>301</v>
      </c>
    </row>
    <row r="12" spans="1:14" x14ac:dyDescent="0.25">
      <c r="A12" s="1" t="s">
        <v>20</v>
      </c>
      <c r="B12" s="10">
        <v>4376.93</v>
      </c>
      <c r="C12" s="10">
        <v>5738.39</v>
      </c>
      <c r="D12" s="10">
        <v>5492.52</v>
      </c>
      <c r="E12" s="10">
        <v>8762.2199999999993</v>
      </c>
      <c r="F12" s="10">
        <v>8201.82</v>
      </c>
      <c r="G12" s="10">
        <v>8620.65</v>
      </c>
      <c r="H12" s="10">
        <v>8945.93</v>
      </c>
      <c r="I12" s="10">
        <v>7392.03</v>
      </c>
      <c r="J12" s="10">
        <v>7018.48</v>
      </c>
      <c r="K12" s="10">
        <v>5920.33</v>
      </c>
      <c r="L12" s="10">
        <v>9391.0300000000007</v>
      </c>
      <c r="M12" s="10">
        <v>11573.87</v>
      </c>
      <c r="N12" s="11">
        <f>SUM(B12:M12)</f>
        <v>91434.2</v>
      </c>
    </row>
    <row r="13" spans="1:14" x14ac:dyDescent="0.25">
      <c r="A13" s="1" t="s">
        <v>21</v>
      </c>
      <c r="B13" s="10">
        <v>2197.59</v>
      </c>
      <c r="C13" s="10">
        <v>2846.63</v>
      </c>
      <c r="D13" s="10">
        <v>2679.51</v>
      </c>
      <c r="E13" s="10">
        <v>3987.67</v>
      </c>
      <c r="F13" s="10">
        <v>3873.92</v>
      </c>
      <c r="G13" s="10">
        <v>4096.8599999999997</v>
      </c>
      <c r="H13" s="10">
        <v>4427.8999999999996</v>
      </c>
      <c r="I13" s="10">
        <v>4210.93</v>
      </c>
      <c r="J13" s="10">
        <v>4362.92</v>
      </c>
      <c r="K13" s="10">
        <v>3617.84</v>
      </c>
      <c r="L13" s="10">
        <v>3201.05</v>
      </c>
      <c r="M13" s="10">
        <v>5632.74</v>
      </c>
      <c r="N13" s="11">
        <f>SUM(B13:M13)</f>
        <v>45135.560000000005</v>
      </c>
    </row>
    <row r="14" spans="1:14" x14ac:dyDescent="0.25">
      <c r="A14" s="1" t="s">
        <v>22</v>
      </c>
      <c r="B14" s="10">
        <v>1026.7</v>
      </c>
      <c r="C14" s="10">
        <v>984.2</v>
      </c>
      <c r="D14" s="10">
        <v>1104.9000000000001</v>
      </c>
      <c r="E14" s="10">
        <v>1246.3</v>
      </c>
      <c r="F14" s="10">
        <v>1107.4000000000001</v>
      </c>
      <c r="G14" s="10">
        <v>1231.0999999999999</v>
      </c>
      <c r="H14" s="10">
        <v>1242.8</v>
      </c>
      <c r="I14" s="10">
        <v>1197.5999999999999</v>
      </c>
      <c r="J14" s="10">
        <v>987.4</v>
      </c>
      <c r="K14" s="10">
        <v>959.9</v>
      </c>
      <c r="L14" s="10">
        <v>897.6</v>
      </c>
      <c r="M14" s="10">
        <v>994.9</v>
      </c>
      <c r="N14" s="11">
        <f>SUM(B14:M14)</f>
        <v>12980.8</v>
      </c>
    </row>
    <row r="15" spans="1:14" ht="15.75" thickBot="1" x14ac:dyDescent="0.3">
      <c r="A15" s="1" t="s">
        <v>23</v>
      </c>
      <c r="B15" s="10">
        <v>167.64</v>
      </c>
      <c r="C15" s="10">
        <v>142.72999999999999</v>
      </c>
      <c r="D15" s="10">
        <v>163.96</v>
      </c>
      <c r="E15" s="10">
        <v>196.04</v>
      </c>
      <c r="F15" s="10">
        <v>173.22</v>
      </c>
      <c r="G15" s="10">
        <v>188.94</v>
      </c>
      <c r="H15" s="10">
        <v>217.93</v>
      </c>
      <c r="I15" s="10">
        <v>234.56</v>
      </c>
      <c r="J15" s="10">
        <v>205.81</v>
      </c>
      <c r="K15" s="10">
        <v>172.93</v>
      </c>
      <c r="L15" s="10">
        <v>170.04</v>
      </c>
      <c r="M15" s="10">
        <v>174.05</v>
      </c>
      <c r="N15" s="11">
        <f>SUM(B15:M15)</f>
        <v>2207.85</v>
      </c>
    </row>
    <row r="16" spans="1:14" ht="16.5" thickTop="1" thickBot="1" x14ac:dyDescent="0.3">
      <c r="A16" s="12" t="s">
        <v>24</v>
      </c>
      <c r="B16" s="13">
        <f t="shared" ref="B16:M16" si="0">SUM(S7:S11)+SUM(B12:B15)</f>
        <v>7768.8600000000006</v>
      </c>
      <c r="C16" s="13">
        <f t="shared" si="0"/>
        <v>9711.9500000000007</v>
      </c>
      <c r="D16" s="13">
        <f t="shared" si="0"/>
        <v>9440.89</v>
      </c>
      <c r="E16" s="13">
        <f t="shared" si="0"/>
        <v>14192.23</v>
      </c>
      <c r="F16" s="13">
        <f t="shared" si="0"/>
        <v>13356.359999999999</v>
      </c>
      <c r="G16" s="13">
        <f t="shared" si="0"/>
        <v>14137.55</v>
      </c>
      <c r="H16" s="13">
        <f t="shared" si="0"/>
        <v>14834.56</v>
      </c>
      <c r="I16" s="13">
        <f t="shared" si="0"/>
        <v>13035.119999999999</v>
      </c>
      <c r="J16" s="13">
        <f t="shared" si="0"/>
        <v>12574.609999999999</v>
      </c>
      <c r="K16" s="13">
        <f t="shared" si="0"/>
        <v>10671</v>
      </c>
      <c r="L16" s="13">
        <f t="shared" si="0"/>
        <v>13659.720000000003</v>
      </c>
      <c r="M16" s="13">
        <f t="shared" si="0"/>
        <v>18375.560000000001</v>
      </c>
      <c r="N16" s="13">
        <f>SUM(B16:M16)</f>
        <v>151758.41</v>
      </c>
    </row>
    <row r="17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Hotel08</vt:lpstr>
      <vt:lpstr>Sheet2</vt:lpstr>
      <vt:lpstr>Sheet3</vt:lpstr>
      <vt:lpstr>DOUBLES</vt:lpstr>
      <vt:lpstr>FUNCTION</vt:lpstr>
      <vt:lpstr>SINGLES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Jean Waldram</cp:lastModifiedBy>
  <dcterms:created xsi:type="dcterms:W3CDTF">2010-01-04T10:42:49Z</dcterms:created>
  <dcterms:modified xsi:type="dcterms:W3CDTF">2010-01-06T22:00:47Z</dcterms:modified>
</cp:coreProperties>
</file>