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AM4 Excel 2010 Data\"/>
    </mc:Choice>
  </mc:AlternateContent>
  <bookViews>
    <workbookView xWindow="0" yWindow="0" windowWidth="28800" windowHeight="13020"/>
  </bookViews>
  <sheets>
    <sheet name="Chart" sheetId="4" r:id="rId1"/>
    <sheet name="Hotel Linked" sheetId="1" r:id="rId2"/>
    <sheet name="Sheet2" sheetId="2" r:id="rId3"/>
    <sheet name="Sheet3" sheetId="3" r:id="rId4"/>
  </sheets>
  <externalReferences>
    <externalReference r:id="rId5"/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N11" i="1" l="1"/>
  <c r="N12" i="1"/>
  <c r="N10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C10" i="1"/>
  <c r="D10" i="1"/>
  <c r="E10" i="1"/>
  <c r="F10" i="1"/>
  <c r="G10" i="1"/>
  <c r="H10" i="1"/>
  <c r="I10" i="1"/>
  <c r="J10" i="1"/>
  <c r="K10" i="1"/>
  <c r="L10" i="1"/>
  <c r="M10" i="1"/>
  <c r="B10" i="1"/>
  <c r="N7" i="1"/>
  <c r="N8" i="1"/>
  <c r="B8" i="1"/>
  <c r="C8" i="1"/>
  <c r="D8" i="1"/>
  <c r="E8" i="1"/>
  <c r="F8" i="1"/>
  <c r="G8" i="1"/>
  <c r="H8" i="1"/>
  <c r="I8" i="1"/>
  <c r="J8" i="1"/>
  <c r="K8" i="1"/>
  <c r="L8" i="1"/>
  <c r="M8" i="1"/>
  <c r="B7" i="1"/>
  <c r="C7" i="1"/>
  <c r="D7" i="1"/>
  <c r="E7" i="1"/>
  <c r="F7" i="1"/>
  <c r="G7" i="1"/>
  <c r="H7" i="1"/>
  <c r="I7" i="1"/>
  <c r="J7" i="1"/>
  <c r="K7" i="1"/>
  <c r="L7" i="1"/>
  <c r="M7" i="1"/>
  <c r="N6" i="1"/>
  <c r="B6" i="1"/>
  <c r="C6" i="1"/>
  <c r="D6" i="1"/>
  <c r="E6" i="1"/>
  <c r="F6" i="1"/>
  <c r="G6" i="1"/>
  <c r="H6" i="1"/>
  <c r="I6" i="1"/>
  <c r="J6" i="1"/>
  <c r="K6" i="1"/>
  <c r="L6" i="1"/>
  <c r="M6" i="1"/>
</calcChain>
</file>

<file path=xl/sharedStrings.xml><?xml version="1.0" encoding="utf-8"?>
<sst xmlns="http://schemas.openxmlformats.org/spreadsheetml/2006/main" count="20" uniqueCount="20">
  <si>
    <t>Spreadsheet Link Library</t>
  </si>
  <si>
    <t>Jan</t>
  </si>
  <si>
    <t>Feb</t>
  </si>
  <si>
    <t>Mar</t>
  </si>
  <si>
    <t>Apr</t>
  </si>
  <si>
    <t>May</t>
  </si>
  <si>
    <t>Jun</t>
  </si>
  <si>
    <t>Jly</t>
  </si>
  <si>
    <t>Aug</t>
  </si>
  <si>
    <t>Sep</t>
  </si>
  <si>
    <t>Oct</t>
  </si>
  <si>
    <t>Nov</t>
  </si>
  <si>
    <t>Dec</t>
  </si>
  <si>
    <t>Total</t>
  </si>
  <si>
    <t>Singles (2007)</t>
  </si>
  <si>
    <t>Singles (2008)</t>
  </si>
  <si>
    <t>Singles (2009)</t>
  </si>
  <si>
    <t>Occupancy (2007)</t>
  </si>
  <si>
    <t>Occupancy (2008)</t>
  </si>
  <si>
    <t>Occupancy (2009)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</si>
</sst>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4"/>
      <color indexed="20"/>
      <name val="Arial"/>
      <family val="2"/>
    </font>
    <font>
      <sz val="10"/>
      <color indexed="12"/>
      <name val="Courier"/>
      <family val="3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quotePrefix="1" applyFont="1" applyAlignment="1" applyProtection="1">
      <alignment horizontal="left"/>
    </xf>
    <xf numFmtId="0" fontId="0" fillId="0" borderId="0" xfId="0" applyAlignment="1" applyProtection="1">
      <alignment horizontal="right"/>
    </xf>
    <xf numFmtId="0" fontId="2" fillId="0" borderId="0" xfId="0" applyFont="1" applyProtection="1">
      <protection locked="0"/>
    </xf>
    <xf numFmtId="0" fontId="0" fillId="0" borderId="0" xfId="0" applyProtection="1"/>
    <xf numFmtId="0" fontId="3" fillId="0" borderId="0" xfId="0" quotePrefix="1" applyFont="1" applyAlignment="1" applyProtection="1">
      <alignment horizontal="left"/>
    </xf>
    <xf numFmtId="0" fontId="3" fillId="0" borderId="0" xfId="0" applyFont="1"/>
    <xf numFmtId="10" fontId="2" fillId="0" borderId="0" xfId="0" applyNumberFormat="1" applyFont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'Hotel Linked'!$A$10</c:f>
              <c:strCache>
                <c:ptCount val="1"/>
                <c:pt idx="0">
                  <c:v>Occupancy (2007)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'Hotel Linked'!$B$10:$M$10</c:f>
              <c:numCache>
                <c:formatCode>0.00%</c:formatCode>
                <c:ptCount val="12"/>
                <c:pt idx="0">
                  <c:v>0.22333333333333333</c:v>
                </c:pt>
                <c:pt idx="1">
                  <c:v>0.23666666666666666</c:v>
                </c:pt>
                <c:pt idx="2">
                  <c:v>0.18666666666666668</c:v>
                </c:pt>
                <c:pt idx="3">
                  <c:v>0.34</c:v>
                </c:pt>
                <c:pt idx="4">
                  <c:v>0.36666666666666664</c:v>
                </c:pt>
                <c:pt idx="5">
                  <c:v>0.48333333333333334</c:v>
                </c:pt>
                <c:pt idx="6">
                  <c:v>0.53333333333333333</c:v>
                </c:pt>
                <c:pt idx="7">
                  <c:v>0.44666666666666666</c:v>
                </c:pt>
                <c:pt idx="8">
                  <c:v>0.59333333333333338</c:v>
                </c:pt>
                <c:pt idx="9">
                  <c:v>0.28999999999999998</c:v>
                </c:pt>
                <c:pt idx="10">
                  <c:v>0.18666666666666668</c:v>
                </c:pt>
                <c:pt idx="11">
                  <c:v>0.26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'Hotel Linked'!$A$11</c:f>
              <c:strCache>
                <c:ptCount val="1"/>
                <c:pt idx="0">
                  <c:v>Occupancy (2008)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'Hotel Linked'!$B$11:$M$11</c:f>
              <c:numCache>
                <c:formatCode>0.00%</c:formatCode>
                <c:ptCount val="12"/>
                <c:pt idx="0">
                  <c:v>0.37333333333333335</c:v>
                </c:pt>
                <c:pt idx="1">
                  <c:v>0.26</c:v>
                </c:pt>
                <c:pt idx="2">
                  <c:v>0.5</c:v>
                </c:pt>
                <c:pt idx="3">
                  <c:v>0.54333333333333333</c:v>
                </c:pt>
                <c:pt idx="4">
                  <c:v>0.52666666666666662</c:v>
                </c:pt>
                <c:pt idx="5">
                  <c:v>0.69666666666666666</c:v>
                </c:pt>
                <c:pt idx="6">
                  <c:v>0.78</c:v>
                </c:pt>
                <c:pt idx="7">
                  <c:v>0.71333333333333337</c:v>
                </c:pt>
                <c:pt idx="8">
                  <c:v>0.85333333333333339</c:v>
                </c:pt>
                <c:pt idx="9">
                  <c:v>0.66333333333333333</c:v>
                </c:pt>
                <c:pt idx="10">
                  <c:v>0.36</c:v>
                </c:pt>
                <c:pt idx="11">
                  <c:v>0.41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'Hotel Linked'!$A$12</c:f>
              <c:strCache>
                <c:ptCount val="1"/>
                <c:pt idx="0">
                  <c:v>Occupancy (2009)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'Hotel Linked'!$B$12:$M$12</c:f>
              <c:numCache>
                <c:formatCode>0.00%</c:formatCode>
                <c:ptCount val="12"/>
                <c:pt idx="0">
                  <c:v>0.45666666666666667</c:v>
                </c:pt>
                <c:pt idx="1">
                  <c:v>0.34666666666666668</c:v>
                </c:pt>
                <c:pt idx="2">
                  <c:v>0.54666666666666663</c:v>
                </c:pt>
                <c:pt idx="3">
                  <c:v>0.53</c:v>
                </c:pt>
                <c:pt idx="4">
                  <c:v>0.57999999999999996</c:v>
                </c:pt>
                <c:pt idx="5">
                  <c:v>0.62333333333333329</c:v>
                </c:pt>
                <c:pt idx="6">
                  <c:v>0.89666666666666661</c:v>
                </c:pt>
                <c:pt idx="7">
                  <c:v>0.90333333333333332</c:v>
                </c:pt>
                <c:pt idx="8">
                  <c:v>0.82666666666666666</c:v>
                </c:pt>
                <c:pt idx="9">
                  <c:v>0.61333333333333329</c:v>
                </c:pt>
                <c:pt idx="10">
                  <c:v>0.47</c:v>
                </c:pt>
                <c:pt idx="11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312378104"/>
        <c:axId val="312379280"/>
      </c:lineChart>
      <c:catAx>
        <c:axId val="312378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9280"/>
        <c:crosses val="autoZero"/>
        <c:auto val="1"/>
        <c:lblAlgn val="ctr"/>
        <c:lblOffset val="100"/>
        <c:noMultiLvlLbl val="0"/>
      </c:catAx>
      <c:valAx>
        <c:axId val="312379280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781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919" cy="608371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otel%20200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otel%20200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otel%20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 07"/>
      <sheetName val="Sheet2"/>
      <sheetName val="Sheet3"/>
    </sheetNames>
    <sheetDataSet>
      <sheetData sheetId="0">
        <row r="7">
          <cell r="B7">
            <v>67</v>
          </cell>
          <cell r="C7">
            <v>71</v>
          </cell>
          <cell r="D7">
            <v>56</v>
          </cell>
          <cell r="E7">
            <v>102</v>
          </cell>
          <cell r="F7">
            <v>110</v>
          </cell>
          <cell r="G7">
            <v>145</v>
          </cell>
          <cell r="H7">
            <v>160</v>
          </cell>
          <cell r="I7">
            <v>134</v>
          </cell>
          <cell r="J7">
            <v>178</v>
          </cell>
          <cell r="K7">
            <v>87</v>
          </cell>
          <cell r="L7">
            <v>56</v>
          </cell>
          <cell r="M7">
            <v>78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tel08"/>
      <sheetName val="Sheet2"/>
      <sheetName val="Sheet3"/>
    </sheetNames>
    <sheetDataSet>
      <sheetData sheetId="0">
        <row r="7">
          <cell r="B7">
            <v>112</v>
          </cell>
          <cell r="C7">
            <v>78</v>
          </cell>
          <cell r="D7">
            <v>150</v>
          </cell>
          <cell r="E7">
            <v>163</v>
          </cell>
          <cell r="F7">
            <v>158</v>
          </cell>
          <cell r="G7">
            <v>209</v>
          </cell>
          <cell r="H7">
            <v>234</v>
          </cell>
          <cell r="I7">
            <v>214</v>
          </cell>
          <cell r="J7">
            <v>256</v>
          </cell>
          <cell r="K7">
            <v>199</v>
          </cell>
          <cell r="L7">
            <v>108</v>
          </cell>
          <cell r="M7">
            <v>123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7">
          <cell r="B7">
            <v>137</v>
          </cell>
          <cell r="C7">
            <v>104</v>
          </cell>
          <cell r="D7">
            <v>164</v>
          </cell>
          <cell r="E7">
            <v>159</v>
          </cell>
          <cell r="F7">
            <v>174</v>
          </cell>
          <cell r="G7">
            <v>187</v>
          </cell>
          <cell r="H7">
            <v>269</v>
          </cell>
          <cell r="I7">
            <v>271</v>
          </cell>
          <cell r="J7">
            <v>248</v>
          </cell>
          <cell r="K7">
            <v>184</v>
          </cell>
          <cell r="L7">
            <v>141</v>
          </cell>
          <cell r="M7">
            <v>126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12"/>
  <sheetViews>
    <sheetView workbookViewId="0">
      <selection activeCell="F29" sqref="F29"/>
    </sheetView>
  </sheetViews>
  <sheetFormatPr defaultRowHeight="12.75" x14ac:dyDescent="0.2"/>
  <cols>
    <col min="1" max="1" width="18.140625" customWidth="1"/>
  </cols>
  <sheetData>
    <row r="3" spans="1:14" ht="18" x14ac:dyDescent="0.25">
      <c r="B3" s="1" t="s">
        <v>0</v>
      </c>
    </row>
    <row r="5" spans="1:14" x14ac:dyDescent="0.2"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</row>
    <row r="6" spans="1:14" x14ac:dyDescent="0.2">
      <c r="A6" s="5" t="s">
        <v>14</v>
      </c>
      <c r="B6" s="3">
        <f>'[1]Hotel 07'!B7</f>
        <v>67</v>
      </c>
      <c r="C6" s="3">
        <f>'[1]Hotel 07'!C7</f>
        <v>71</v>
      </c>
      <c r="D6" s="3">
        <f>'[1]Hotel 07'!D7</f>
        <v>56</v>
      </c>
      <c r="E6" s="3">
        <f>'[1]Hotel 07'!E7</f>
        <v>102</v>
      </c>
      <c r="F6" s="3">
        <f>'[1]Hotel 07'!F7</f>
        <v>110</v>
      </c>
      <c r="G6" s="3">
        <f>'[1]Hotel 07'!G7</f>
        <v>145</v>
      </c>
      <c r="H6" s="3">
        <f>'[1]Hotel 07'!H7</f>
        <v>160</v>
      </c>
      <c r="I6" s="3">
        <f>'[1]Hotel 07'!I7</f>
        <v>134</v>
      </c>
      <c r="J6" s="3">
        <f>'[1]Hotel 07'!J7</f>
        <v>178</v>
      </c>
      <c r="K6" s="3">
        <f>'[1]Hotel 07'!K7</f>
        <v>87</v>
      </c>
      <c r="L6" s="3">
        <f>'[1]Hotel 07'!L7</f>
        <v>56</v>
      </c>
      <c r="M6" s="3">
        <f>'[1]Hotel 07'!M7</f>
        <v>78</v>
      </c>
      <c r="N6" s="4">
        <f>SUM(B6:M6)</f>
        <v>1244</v>
      </c>
    </row>
    <row r="7" spans="1:14" x14ac:dyDescent="0.2">
      <c r="A7" s="5" t="s">
        <v>15</v>
      </c>
      <c r="B7" s="3">
        <f>[2]Hotel08!B7</f>
        <v>112</v>
      </c>
      <c r="C7" s="3">
        <f>[2]Hotel08!C7</f>
        <v>78</v>
      </c>
      <c r="D7" s="3">
        <f>[2]Hotel08!D7</f>
        <v>150</v>
      </c>
      <c r="E7" s="3">
        <f>[2]Hotel08!E7</f>
        <v>163</v>
      </c>
      <c r="F7" s="3">
        <f>[2]Hotel08!F7</f>
        <v>158</v>
      </c>
      <c r="G7" s="3">
        <f>[2]Hotel08!G7</f>
        <v>209</v>
      </c>
      <c r="H7" s="3">
        <f>[2]Hotel08!H7</f>
        <v>234</v>
      </c>
      <c r="I7" s="3">
        <f>[2]Hotel08!I7</f>
        <v>214</v>
      </c>
      <c r="J7" s="3">
        <f>[2]Hotel08!J7</f>
        <v>256</v>
      </c>
      <c r="K7" s="3">
        <f>[2]Hotel08!K7</f>
        <v>199</v>
      </c>
      <c r="L7" s="3">
        <f>[2]Hotel08!L7</f>
        <v>108</v>
      </c>
      <c r="M7" s="3">
        <f>[2]Hotel08!M7</f>
        <v>123</v>
      </c>
      <c r="N7" s="4">
        <f t="shared" ref="N7:N8" si="0">SUM(B7:M7)</f>
        <v>2004</v>
      </c>
    </row>
    <row r="8" spans="1:14" x14ac:dyDescent="0.2">
      <c r="A8" s="5" t="s">
        <v>16</v>
      </c>
      <c r="B8" s="3">
        <f>[3]Sheet1!B7</f>
        <v>137</v>
      </c>
      <c r="C8" s="3">
        <f>[3]Sheet1!C7</f>
        <v>104</v>
      </c>
      <c r="D8" s="3">
        <f>[3]Sheet1!D7</f>
        <v>164</v>
      </c>
      <c r="E8" s="3">
        <f>[3]Sheet1!E7</f>
        <v>159</v>
      </c>
      <c r="F8" s="3">
        <f>[3]Sheet1!F7</f>
        <v>174</v>
      </c>
      <c r="G8" s="3">
        <f>[3]Sheet1!G7</f>
        <v>187</v>
      </c>
      <c r="H8" s="3">
        <f>[3]Sheet1!H7</f>
        <v>269</v>
      </c>
      <c r="I8" s="3">
        <f>[3]Sheet1!I7</f>
        <v>271</v>
      </c>
      <c r="J8" s="3">
        <f>[3]Sheet1!J7</f>
        <v>248</v>
      </c>
      <c r="K8" s="3">
        <f>[3]Sheet1!K7</f>
        <v>184</v>
      </c>
      <c r="L8" s="3">
        <f>[3]Sheet1!L7</f>
        <v>141</v>
      </c>
      <c r="M8" s="3">
        <f>[3]Sheet1!M7</f>
        <v>126</v>
      </c>
      <c r="N8" s="4">
        <f t="shared" si="0"/>
        <v>2164</v>
      </c>
    </row>
    <row r="9" spans="1:14" x14ac:dyDescent="0.2">
      <c r="A9" s="6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">
      <c r="A10" s="5" t="s">
        <v>17</v>
      </c>
      <c r="B10" s="7">
        <f>B6/300</f>
        <v>0.22333333333333333</v>
      </c>
      <c r="C10" s="7">
        <f t="shared" ref="C10:M10" si="1">C6/300</f>
        <v>0.23666666666666666</v>
      </c>
      <c r="D10" s="7">
        <f t="shared" si="1"/>
        <v>0.18666666666666668</v>
      </c>
      <c r="E10" s="7">
        <f t="shared" si="1"/>
        <v>0.34</v>
      </c>
      <c r="F10" s="7">
        <f t="shared" si="1"/>
        <v>0.36666666666666664</v>
      </c>
      <c r="G10" s="7">
        <f t="shared" si="1"/>
        <v>0.48333333333333334</v>
      </c>
      <c r="H10" s="7">
        <f t="shared" si="1"/>
        <v>0.53333333333333333</v>
      </c>
      <c r="I10" s="7">
        <f t="shared" si="1"/>
        <v>0.44666666666666666</v>
      </c>
      <c r="J10" s="7">
        <f t="shared" si="1"/>
        <v>0.59333333333333338</v>
      </c>
      <c r="K10" s="7">
        <f t="shared" si="1"/>
        <v>0.28999999999999998</v>
      </c>
      <c r="L10" s="7">
        <f t="shared" si="1"/>
        <v>0.18666666666666668</v>
      </c>
      <c r="M10" s="7">
        <f t="shared" si="1"/>
        <v>0.26</v>
      </c>
      <c r="N10" s="7">
        <f>AVERAGE(B10:M10)</f>
        <v>0.34555555555555556</v>
      </c>
    </row>
    <row r="11" spans="1:14" x14ac:dyDescent="0.2">
      <c r="A11" s="5" t="s">
        <v>18</v>
      </c>
      <c r="B11" s="7">
        <f t="shared" ref="B11:M11" si="2">B7/300</f>
        <v>0.37333333333333335</v>
      </c>
      <c r="C11" s="7">
        <f t="shared" si="2"/>
        <v>0.26</v>
      </c>
      <c r="D11" s="7">
        <f t="shared" si="2"/>
        <v>0.5</v>
      </c>
      <c r="E11" s="7">
        <f t="shared" si="2"/>
        <v>0.54333333333333333</v>
      </c>
      <c r="F11" s="7">
        <f t="shared" si="2"/>
        <v>0.52666666666666662</v>
      </c>
      <c r="G11" s="7">
        <f t="shared" si="2"/>
        <v>0.69666666666666666</v>
      </c>
      <c r="H11" s="7">
        <f t="shared" si="2"/>
        <v>0.78</v>
      </c>
      <c r="I11" s="7">
        <f t="shared" si="2"/>
        <v>0.71333333333333337</v>
      </c>
      <c r="J11" s="7">
        <f t="shared" si="2"/>
        <v>0.85333333333333339</v>
      </c>
      <c r="K11" s="7">
        <f t="shared" si="2"/>
        <v>0.66333333333333333</v>
      </c>
      <c r="L11" s="7">
        <f t="shared" si="2"/>
        <v>0.36</v>
      </c>
      <c r="M11" s="7">
        <f t="shared" si="2"/>
        <v>0.41</v>
      </c>
      <c r="N11" s="7">
        <f t="shared" ref="N11:N12" si="3">AVERAGE(B11:M11)</f>
        <v>0.55666666666666664</v>
      </c>
    </row>
    <row r="12" spans="1:14" x14ac:dyDescent="0.2">
      <c r="A12" s="5" t="s">
        <v>19</v>
      </c>
      <c r="B12" s="7">
        <f t="shared" ref="B12:M12" si="4">B8/300</f>
        <v>0.45666666666666667</v>
      </c>
      <c r="C12" s="7">
        <f t="shared" si="4"/>
        <v>0.34666666666666668</v>
      </c>
      <c r="D12" s="7">
        <f t="shared" si="4"/>
        <v>0.54666666666666663</v>
      </c>
      <c r="E12" s="7">
        <f t="shared" si="4"/>
        <v>0.53</v>
      </c>
      <c r="F12" s="7">
        <f t="shared" si="4"/>
        <v>0.57999999999999996</v>
      </c>
      <c r="G12" s="7">
        <f t="shared" si="4"/>
        <v>0.62333333333333329</v>
      </c>
      <c r="H12" s="7">
        <f t="shared" si="4"/>
        <v>0.89666666666666661</v>
      </c>
      <c r="I12" s="7">
        <f t="shared" si="4"/>
        <v>0.90333333333333332</v>
      </c>
      <c r="J12" s="7">
        <f t="shared" si="4"/>
        <v>0.82666666666666666</v>
      </c>
      <c r="K12" s="7">
        <f t="shared" si="4"/>
        <v>0.61333333333333329</v>
      </c>
      <c r="L12" s="7">
        <f t="shared" si="4"/>
        <v>0.47</v>
      </c>
      <c r="M12" s="7">
        <f t="shared" si="4"/>
        <v>0.42</v>
      </c>
      <c r="N12" s="7">
        <f t="shared" si="3"/>
        <v>0.60111111111111104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4" sqref="C34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Hotel Linked</vt:lpstr>
      <vt:lpstr>Sheet2</vt:lpstr>
      <vt:lpstr>Sheet3</vt:lpstr>
      <vt:lpstr>Chart</vt:lpstr>
    </vt:vector>
  </TitlesOfParts>
  <Company>CIA Training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johnpaul</cp:lastModifiedBy>
  <dcterms:created xsi:type="dcterms:W3CDTF">1999-07-29T08:48:41Z</dcterms:created>
  <dcterms:modified xsi:type="dcterms:W3CDTF">2016-10-18T09:44:23Z</dcterms:modified>
</cp:coreProperties>
</file>