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docProps/core.xml" ContentType="application/vnd.openxmlformats-package.core-properties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9435" windowHeight="5505"/>
  </bookViews>
  <sheets>
    <sheet name="BUDGET" sheetId="1" r:id="rId1"/>
  </sheets>
  <calcPr calcId="125725"/>
  <customWorkbookViews>
    <customWorkbookView name="Jean Waldram - Personal View" guid="{D5EC4927-9834-45E1-932D-326BC844BDB4}" mergeInterval="0" personalView="1" maximized="1" xWindow="1" yWindow="1" windowWidth="1024" windowHeight="548" activeSheetId="1" showComments="commIndAndComment"/>
    <customWorkbookView name="Bob Browell - Personal View" guid="{E36C3C45-BD8C-4867-B631-CD0FB590DE32}" mergeInterval="0" personalView="1" maximized="1" windowWidth="1105" windowHeight="380" activeSheetId="1"/>
    <customWorkbookView name="CIA - Personal View" guid="{0BA340CF-4185-49F8-901E-9583EFD3C449}" mergeInterval="0" personalView="1" maximized="1" windowWidth="1020" windowHeight="592" activeSheetId="1"/>
    <customWorkbookView name="Testing1 - Personal View" guid="{99881F7A-D7DC-43D2-BAC7-2F70226C37E0}" mergeInterval="0" personalView="1" maximized="1" xWindow="1" yWindow="1" windowWidth="1020" windowHeight="548" activeSheetId="1"/>
  </customWorkbookViews>
</workbook>
</file>

<file path=xl/calcChain.xml><?xml version="1.0" encoding="utf-8"?>
<calcChain xmlns="http://schemas.openxmlformats.org/spreadsheetml/2006/main">
  <c r="N3" i="1"/>
  <c r="B5"/>
  <c r="C5"/>
  <c r="D5"/>
  <c r="E5"/>
  <c r="F5"/>
  <c r="G5"/>
  <c r="H5"/>
  <c r="I5"/>
  <c r="J5"/>
  <c r="K5"/>
  <c r="L5"/>
  <c r="M5"/>
  <c r="N5"/>
  <c r="N7"/>
  <c r="B8"/>
  <c r="C8"/>
  <c r="D8"/>
  <c r="E8"/>
  <c r="F8"/>
  <c r="G8"/>
  <c r="H8"/>
  <c r="I8"/>
  <c r="J8"/>
  <c r="K8"/>
  <c r="L8"/>
  <c r="M8"/>
  <c r="N8"/>
  <c r="N9"/>
  <c r="N10"/>
  <c r="B11"/>
  <c r="C11"/>
  <c r="D11"/>
  <c r="E11"/>
  <c r="F11"/>
  <c r="G11"/>
  <c r="H11"/>
  <c r="I11"/>
  <c r="J11"/>
  <c r="K11"/>
  <c r="L11"/>
  <c r="M11"/>
  <c r="N11"/>
  <c r="B12"/>
  <c r="C12"/>
  <c r="D12"/>
  <c r="E12"/>
  <c r="F12"/>
  <c r="G12"/>
  <c r="H12"/>
  <c r="I12"/>
  <c r="J12"/>
  <c r="K12"/>
  <c r="L12"/>
  <c r="M12"/>
  <c r="N12"/>
</calcChain>
</file>

<file path=xl/sharedStrings.xml><?xml version="1.0" encoding="utf-8"?>
<sst xmlns="http://schemas.openxmlformats.org/spreadsheetml/2006/main" count="24" uniqueCount="24">
  <si>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</si>
  <si>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</si>
  <si>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</si>
  <si>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</si>
  <si>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</si>
  <si>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</si>
  <si>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</si>
  <si>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</si>
  <si>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</si>
  <si>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</si>
  <si>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</si>
  <si>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</si>
  <si>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</si>
  <si>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Price</t>
  </si>
  <si>
    <t>Turnover</t>
  </si>
  <si>
    <t>Pay</t>
  </si>
  <si>
    <t>Wages</t>
  </si>
  <si>
    <t>Materials</t>
  </si>
  <si>
    <t>Overheads</t>
  </si>
  <si>
    <t>Net Profit</t>
  </si>
  <si>
    <t>Units Sold</t>
  </si>
  <si>
    <t>Employees</t>
  </si>
  <si>
    <t>Costs</t>
  </si>
  <si>
    <t>Business Plan</t>
  </si>
</sst>
</file>

<file path=xl/styles.xml><?xml version="1.0" encoding="utf-8"?>
<styleSheet xmlns="http://schemas.openxmlformats.org/spreadsheetml/2006/main">
  <numFmts count="2">
    <numFmt numFmtId="164" formatCode="&quot;£&quot;#,##0"/>
    <numFmt numFmtId="165" formatCode="&quot;£&quot;#,##0.00"/>
  </numFmts>
  <fonts count="3">
    <font>
      <sz val="10"/>
      <name val="Helv"/>
    </font>
    <font>
      <b/>
      <sz val="10"/>
      <name val="Helv"/>
    </font>
    <font>
      <sz val="9"/>
      <color indexed="9"/>
      <name val="Helv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/>
    <xf numFmtId="0" fontId="0" fillId="3" borderId="0" xfId="0" applyNumberFormat="1" applyFill="1" applyBorder="1" applyAlignment="1"/>
    <xf numFmtId="0" fontId="0" fillId="3" borderId="2" xfId="0" applyNumberFormat="1" applyFill="1" applyBorder="1" applyAlignment="1"/>
    <xf numFmtId="165" fontId="0" fillId="0" borderId="0" xfId="0" applyNumberFormat="1" applyFill="1" applyBorder="1" applyAlignment="1"/>
    <xf numFmtId="164" fontId="0" fillId="0" borderId="0" xfId="0" applyNumberFormat="1" applyFill="1" applyBorder="1" applyAlignment="1"/>
    <xf numFmtId="164" fontId="0" fillId="0" borderId="3" xfId="0" applyNumberFormat="1" applyFill="1" applyBorder="1" applyAlignment="1"/>
    <xf numFmtId="164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11.xml"/><Relationship Id="rId2" Type="http://schemas.openxmlformats.org/officeDocument/2006/relationships/revisionLog" Target="revisionLog2.xml"/><Relationship Id="rId1" Type="http://schemas.openxmlformats.org/officeDocument/2006/relationships/revisionLog" Target="revisionLog111.xml"/><Relationship Id="rId4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guid="{51ADBD20-7E23-4CAE-B804-290A30A5E65D}" diskRevisions="1" version="4" preserveHistory="9999">
  <header guid="{4CFA8E1D-5149-4692-AA5E-FE94F98E4BDA}" dateTime="2009-04-29T14:17:14" maxSheetId="2" userName="Bob Browell" r:id="rId1">
    <sheetIdMap count="1">
      <sheetId val="1"/>
    </sheetIdMap>
  </header>
  <header guid="{A4EFCF1A-2042-4B16-92B0-325DD3D299EF}" dateTime="2009-05-19T09:05:11" maxSheetId="2" userName="Jean Waldram" r:id="rId2">
    <sheetIdMap count="1">
      <sheetId val="1"/>
    </sheetIdMap>
  </header>
  <header guid="{41305D8F-8814-4E33-9BB2-A71995DB53AE}" dateTime="2010-04-27T11:55:11" maxSheetId="2" userName="Testing1" r:id="rId3">
    <sheetIdMap count="1">
      <sheetId val="1"/>
    </sheetIdMap>
  </header>
  <header guid="{51ADBD20-7E23-4CAE-B804-290A30A5E65D}" dateTime="2010-04-27T11:58:11" maxSheetId="2" userName="Testing1" r:id="rId4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99881F7A-D7DC-43D2-BAC7-2F70226C37E0}" action="delete"/>
  <rcv guid="{99881F7A-D7DC-43D2-BAC7-2F70226C37E0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v guid="{99881F7A-D7DC-43D2-BAC7-2F70226C37E0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v guid="{E36C3C45-BD8C-4867-B631-CD0FB590DE32}" action="add"/>
</revisions>
</file>

<file path=xl/revisions/revisionLog2.xml><?xml version="1.0" encoding="utf-8"?>
<revisions xmlns="http://schemas.openxmlformats.org/spreadsheetml/2006/main" xmlns:r="http://schemas.openxmlformats.org/officeDocument/2006/relationships">
  <rcv guid="{D5EC4927-9834-45E1-932D-326BC844BDB4}" action="add"/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showGridLines="0" tabSelected="1" workbookViewId="0">
      <selection activeCell="B3" sqref="B3"/>
    </sheetView>
  </sheetViews>
  <sheetFormatPr defaultRowHeight="12.75"/>
  <cols>
    <col min="1" max="1" width="13.7109375" customWidth="1"/>
    <col min="14" max="14" width="12" customWidth="1"/>
  </cols>
  <sheetData>
    <row r="1" spans="1:14" ht="28.5" customHeight="1" thickBot="1">
      <c r="A1" s="1" t="s">
        <v>23</v>
      </c>
    </row>
    <row r="2" spans="1:14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1:14" ht="18" customHeight="1">
      <c r="A3" s="4" t="s">
        <v>20</v>
      </c>
      <c r="B3" s="3">
        <v>6000</v>
      </c>
      <c r="C3" s="3">
        <v>6000</v>
      </c>
      <c r="D3" s="3">
        <v>6000</v>
      </c>
      <c r="E3" s="3">
        <v>6600</v>
      </c>
      <c r="F3" s="3">
        <v>7300</v>
      </c>
      <c r="G3" s="3">
        <v>7600</v>
      </c>
      <c r="H3" s="3">
        <v>8000</v>
      </c>
      <c r="I3" s="3">
        <v>8400</v>
      </c>
      <c r="J3" s="3">
        <v>9000</v>
      </c>
      <c r="K3" s="3">
        <v>9500</v>
      </c>
      <c r="L3" s="3">
        <v>10000</v>
      </c>
      <c r="M3" s="3">
        <v>10500</v>
      </c>
      <c r="N3" s="3">
        <f>SUM(B3:M3)</f>
        <v>94900</v>
      </c>
    </row>
    <row r="4" spans="1:14" ht="18" customHeight="1">
      <c r="A4" s="4" t="s">
        <v>13</v>
      </c>
      <c r="B4" s="6">
        <v>7</v>
      </c>
      <c r="C4" s="6">
        <v>7</v>
      </c>
      <c r="D4" s="6">
        <v>7</v>
      </c>
      <c r="E4" s="6">
        <v>7</v>
      </c>
      <c r="F4" s="6">
        <v>7</v>
      </c>
      <c r="G4" s="6">
        <v>7</v>
      </c>
      <c r="H4" s="6">
        <v>7</v>
      </c>
      <c r="I4" s="6">
        <v>7</v>
      </c>
      <c r="J4" s="6">
        <v>7</v>
      </c>
      <c r="K4" s="6">
        <v>7</v>
      </c>
      <c r="L4" s="6">
        <v>7</v>
      </c>
      <c r="M4" s="6">
        <v>7</v>
      </c>
      <c r="N4" s="3"/>
    </row>
    <row r="5" spans="1:14" ht="18" customHeight="1">
      <c r="A5" s="4" t="s">
        <v>14</v>
      </c>
      <c r="B5" s="7">
        <f>B3*B4</f>
        <v>42000</v>
      </c>
      <c r="C5" s="7">
        <f t="shared" ref="C5:M5" si="0">C3*C4</f>
        <v>42000</v>
      </c>
      <c r="D5" s="7">
        <f t="shared" si="0"/>
        <v>42000</v>
      </c>
      <c r="E5" s="7">
        <f t="shared" si="0"/>
        <v>46200</v>
      </c>
      <c r="F5" s="7">
        <f t="shared" si="0"/>
        <v>51100</v>
      </c>
      <c r="G5" s="7">
        <f t="shared" si="0"/>
        <v>53200</v>
      </c>
      <c r="H5" s="7">
        <f t="shared" si="0"/>
        <v>56000</v>
      </c>
      <c r="I5" s="7">
        <f t="shared" si="0"/>
        <v>58800</v>
      </c>
      <c r="J5" s="7">
        <f t="shared" si="0"/>
        <v>63000</v>
      </c>
      <c r="K5" s="7">
        <f t="shared" si="0"/>
        <v>66500</v>
      </c>
      <c r="L5" s="7">
        <f t="shared" si="0"/>
        <v>70000</v>
      </c>
      <c r="M5" s="7">
        <f t="shared" si="0"/>
        <v>73500</v>
      </c>
      <c r="N5" s="7">
        <f>SUM(B5:M5)</f>
        <v>664300</v>
      </c>
    </row>
    <row r="6" spans="1:14" ht="18" customHeight="1">
      <c r="A6" s="4" t="s">
        <v>21</v>
      </c>
      <c r="B6" s="3">
        <v>12</v>
      </c>
      <c r="C6" s="3">
        <v>12.6</v>
      </c>
      <c r="D6" s="3">
        <v>13.23</v>
      </c>
      <c r="E6" s="3">
        <v>13.891500000000002</v>
      </c>
      <c r="F6" s="3">
        <v>14.586075000000003</v>
      </c>
      <c r="G6" s="3">
        <v>15.315378750000004</v>
      </c>
      <c r="H6" s="3">
        <v>16.081147687500007</v>
      </c>
      <c r="I6" s="3">
        <v>16.885205071875006</v>
      </c>
      <c r="J6" s="3">
        <v>17.729465325468759</v>
      </c>
      <c r="K6" s="3">
        <v>18.615938591742196</v>
      </c>
      <c r="L6" s="3">
        <v>19.546735521329307</v>
      </c>
      <c r="M6" s="3">
        <v>20.524072297395772</v>
      </c>
      <c r="N6" s="3"/>
    </row>
    <row r="7" spans="1:14" ht="18" customHeight="1">
      <c r="A7" s="4" t="s">
        <v>15</v>
      </c>
      <c r="B7" s="7">
        <v>950</v>
      </c>
      <c r="C7" s="7">
        <v>950</v>
      </c>
      <c r="D7" s="7">
        <v>950</v>
      </c>
      <c r="E7" s="7">
        <v>950</v>
      </c>
      <c r="F7" s="7">
        <v>950</v>
      </c>
      <c r="G7" s="7">
        <v>950</v>
      </c>
      <c r="H7" s="7">
        <v>950</v>
      </c>
      <c r="I7" s="7">
        <v>950</v>
      </c>
      <c r="J7" s="7">
        <v>950</v>
      </c>
      <c r="K7" s="7">
        <v>980</v>
      </c>
      <c r="L7" s="7">
        <v>980</v>
      </c>
      <c r="M7" s="7">
        <v>980</v>
      </c>
      <c r="N7" s="7">
        <f t="shared" ref="N7:N12" si="1">SUM(B7:M7)</f>
        <v>11490</v>
      </c>
    </row>
    <row r="8" spans="1:14" ht="18" customHeight="1">
      <c r="A8" s="4" t="s">
        <v>16</v>
      </c>
      <c r="B8" s="7">
        <f>B6*B7</f>
        <v>11400</v>
      </c>
      <c r="C8" s="7">
        <f t="shared" ref="C8:M8" si="2">C6*C7</f>
        <v>11970</v>
      </c>
      <c r="D8" s="7">
        <f t="shared" si="2"/>
        <v>12568.5</v>
      </c>
      <c r="E8" s="7">
        <f t="shared" si="2"/>
        <v>13196.925000000003</v>
      </c>
      <c r="F8" s="7">
        <f t="shared" si="2"/>
        <v>13856.771250000003</v>
      </c>
      <c r="G8" s="7">
        <f t="shared" si="2"/>
        <v>14549.609812500004</v>
      </c>
      <c r="H8" s="7">
        <f t="shared" si="2"/>
        <v>15277.090303125007</v>
      </c>
      <c r="I8" s="7">
        <f t="shared" si="2"/>
        <v>16040.944818281256</v>
      </c>
      <c r="J8" s="7">
        <f t="shared" si="2"/>
        <v>16842.99205919532</v>
      </c>
      <c r="K8" s="7">
        <f t="shared" si="2"/>
        <v>18243.619819907351</v>
      </c>
      <c r="L8" s="7">
        <f t="shared" si="2"/>
        <v>19155.800810902721</v>
      </c>
      <c r="M8" s="7">
        <f t="shared" si="2"/>
        <v>20113.590851447858</v>
      </c>
      <c r="N8" s="7">
        <f t="shared" si="1"/>
        <v>183215.84472535955</v>
      </c>
    </row>
    <row r="9" spans="1:14" ht="18" customHeight="1">
      <c r="A9" s="4" t="s">
        <v>17</v>
      </c>
      <c r="B9" s="7">
        <v>24000</v>
      </c>
      <c r="C9" s="7">
        <v>24000</v>
      </c>
      <c r="D9" s="7">
        <v>24000</v>
      </c>
      <c r="E9" s="7">
        <v>27783</v>
      </c>
      <c r="F9" s="7">
        <v>29172.15</v>
      </c>
      <c r="G9" s="7">
        <v>30630.757500000003</v>
      </c>
      <c r="H9" s="7">
        <v>32162.295375000005</v>
      </c>
      <c r="I9" s="7">
        <v>33770.410143750007</v>
      </c>
      <c r="J9" s="7">
        <v>35458.930650937509</v>
      </c>
      <c r="K9" s="7">
        <v>37231.877183484386</v>
      </c>
      <c r="L9" s="7">
        <v>39093.47104265861</v>
      </c>
      <c r="M9" s="7">
        <v>41048.144594791542</v>
      </c>
      <c r="N9" s="7">
        <f t="shared" si="1"/>
        <v>378351.03649062209</v>
      </c>
    </row>
    <row r="10" spans="1:14" ht="18" customHeight="1">
      <c r="A10" s="4" t="s">
        <v>18</v>
      </c>
      <c r="B10" s="7">
        <v>8300</v>
      </c>
      <c r="C10" s="7">
        <v>8400</v>
      </c>
      <c r="D10" s="7">
        <v>8500</v>
      </c>
      <c r="E10" s="7">
        <v>8600</v>
      </c>
      <c r="F10" s="7">
        <v>8600</v>
      </c>
      <c r="G10" s="7">
        <v>8600</v>
      </c>
      <c r="H10" s="7">
        <v>8600</v>
      </c>
      <c r="I10" s="7">
        <v>8600</v>
      </c>
      <c r="J10" s="7">
        <v>8600</v>
      </c>
      <c r="K10" s="7">
        <v>8600</v>
      </c>
      <c r="L10" s="7">
        <v>8600</v>
      </c>
      <c r="M10" s="7">
        <v>8600</v>
      </c>
      <c r="N10" s="7">
        <f t="shared" si="1"/>
        <v>102600</v>
      </c>
    </row>
    <row r="11" spans="1:14" ht="18" customHeight="1">
      <c r="A11" s="4" t="s">
        <v>22</v>
      </c>
      <c r="B11" s="8">
        <f>SUM(B8:B10)</f>
        <v>43700</v>
      </c>
      <c r="C11" s="8">
        <f t="shared" ref="C11:M11" si="3">SUM(C8:C10)</f>
        <v>44370</v>
      </c>
      <c r="D11" s="8">
        <f t="shared" si="3"/>
        <v>45068.5</v>
      </c>
      <c r="E11" s="8">
        <f t="shared" si="3"/>
        <v>49579.925000000003</v>
      </c>
      <c r="F11" s="8">
        <f t="shared" si="3"/>
        <v>51628.921250000007</v>
      </c>
      <c r="G11" s="8">
        <f t="shared" si="3"/>
        <v>53780.367312500006</v>
      </c>
      <c r="H11" s="8">
        <f t="shared" si="3"/>
        <v>56039.385678125014</v>
      </c>
      <c r="I11" s="8">
        <f t="shared" si="3"/>
        <v>58411.354962031262</v>
      </c>
      <c r="J11" s="8">
        <f t="shared" si="3"/>
        <v>60901.922710132829</v>
      </c>
      <c r="K11" s="8">
        <f t="shared" si="3"/>
        <v>64075.497003391734</v>
      </c>
      <c r="L11" s="8">
        <f t="shared" si="3"/>
        <v>66849.271853561339</v>
      </c>
      <c r="M11" s="8">
        <f t="shared" si="3"/>
        <v>69761.7354462394</v>
      </c>
      <c r="N11" s="8">
        <f t="shared" si="1"/>
        <v>664166.88121598144</v>
      </c>
    </row>
    <row r="12" spans="1:14" ht="18" customHeight="1" thickBot="1">
      <c r="A12" s="5" t="s">
        <v>19</v>
      </c>
      <c r="B12" s="9">
        <f>B5-B11</f>
        <v>-1700</v>
      </c>
      <c r="C12" s="9">
        <f t="shared" ref="C12:M12" si="4">C5-C11</f>
        <v>-2370</v>
      </c>
      <c r="D12" s="9">
        <f t="shared" si="4"/>
        <v>-3068.5</v>
      </c>
      <c r="E12" s="9">
        <f t="shared" si="4"/>
        <v>-3379.9250000000029</v>
      </c>
      <c r="F12" s="9">
        <f t="shared" si="4"/>
        <v>-528.92125000000669</v>
      </c>
      <c r="G12" s="9">
        <f t="shared" si="4"/>
        <v>-580.36731250000594</v>
      </c>
      <c r="H12" s="9">
        <f t="shared" si="4"/>
        <v>-39.385678125014238</v>
      </c>
      <c r="I12" s="9">
        <f t="shared" si="4"/>
        <v>388.6450379687376</v>
      </c>
      <c r="J12" s="9">
        <f t="shared" si="4"/>
        <v>2098.0772898671712</v>
      </c>
      <c r="K12" s="9">
        <f t="shared" si="4"/>
        <v>2424.5029966082657</v>
      </c>
      <c r="L12" s="9">
        <f t="shared" si="4"/>
        <v>3150.7281464386615</v>
      </c>
      <c r="M12" s="9">
        <f t="shared" si="4"/>
        <v>3738.2645537606004</v>
      </c>
      <c r="N12" s="9">
        <f t="shared" si="1"/>
        <v>133.11878401840659</v>
      </c>
    </row>
  </sheetData>
  <dataConsolidate/>
  <customSheetViews>
    <customSheetView guid="{D5EC4927-9834-45E1-932D-326BC844BDB4}" showGridLines="0">
      <selection activeCell="B3" sqref="B3"/>
      <pageMargins left="0.74803149606299213" right="0.74803149606299213" top="0.98425196850393704" bottom="0.98425196850393704" header="0.51181102362204722" footer="0.51181102362204722"/>
      <pageSetup paperSize="9" orientation="landscape" r:id="rId1"/>
      <headerFooter alignWithMargins="0">
        <oddHeader>&amp;f</oddHeader>
        <oddFooter>Page &amp;p</oddFooter>
      </headerFooter>
    </customSheetView>
    <customSheetView guid="{E36C3C45-BD8C-4867-B631-CD0FB590DE32}" showGridLines="0" showRuler="0">
      <selection activeCell="B3" sqref="B3"/>
      <pageMargins left="0.74803149606299213" right="0.74803149606299213" top="0.98425196850393704" bottom="0.98425196850393704" header="0.51181102362204722" footer="0.51181102362204722"/>
      <pageSetup paperSize="9" orientation="landscape" r:id="rId2"/>
      <headerFooter alignWithMargins="0">
        <oddHeader>&amp;f</oddHeader>
        <oddFooter>Page &amp;p</oddFooter>
      </headerFooter>
    </customSheetView>
    <customSheetView guid="{0BA340CF-4185-49F8-901E-9583EFD3C449}" showGridLines="0" showRuler="0">
      <selection activeCell="B3" sqref="B3"/>
      <pageMargins left="0.74803149606299213" right="0.74803149606299213" top="0.98425196850393704" bottom="0.98425196850393704" header="0.51181102362204722" footer="0.51181102362204722"/>
      <pageSetup paperSize="9" orientation="landscape" r:id="rId3"/>
      <headerFooter alignWithMargins="0">
        <oddHeader>&amp;f</oddHeader>
        <oddFooter>Page &amp;p</oddFooter>
      </headerFooter>
    </customSheetView>
    <customSheetView guid="{99881F7A-D7DC-43D2-BAC7-2F70226C37E0}" showGridLines="0">
      <selection activeCell="B3" sqref="B3"/>
      <pageMargins left="0.74803149606299213" right="0.74803149606299213" top="0.98425196850393704" bottom="0.98425196850393704" header="0.51181102362204722" footer="0.51181102362204722"/>
      <pageSetup paperSize="9" orientation="landscape" r:id="rId4"/>
      <headerFooter alignWithMargins="0">
        <oddHeader>&amp;f</oddHeader>
        <oddFooter>Page &amp;p</oddFooter>
      </headerFooter>
    </customSheetView>
  </customSheetViews>
  <phoneticPr fontId="0" type="noConversion"/>
  <printOptions gridLinesSet="0"/>
  <pageMargins left="0.74803149606299213" right="0.74803149606299213" top="0.98425196850393704" bottom="0.98425196850393704" header="0.51181102362204722" footer="0.51181102362204722"/>
  <pageSetup paperSize="9" orientation="landscape" r:id="rId5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Testing1</cp:lastModifiedBy>
  <cp:lastPrinted>2004-01-19T16:15:44Z</cp:lastPrinted>
  <dcterms:created xsi:type="dcterms:W3CDTF">2002-07-02T11:19:03Z</dcterms:created>
  <dcterms:modified xsi:type="dcterms:W3CDTF">2010-04-27T10:58:58Z</dcterms:modified>
</cp:coreProperties>
</file>