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270" windowWidth="11100" windowHeight="6600"/>
  </bookViews>
  <sheets>
    <sheet name="Sheet1" sheetId="1" r:id="rId1"/>
    <sheet name="Sheet2" sheetId="2" r:id="rId2"/>
    <sheet name="Sheet3" sheetId="3" r:id="rId3"/>
  </sheets>
  <definedNames>
    <definedName name="Productivity_Bonus">Sheet1!#REF!</definedName>
  </definedNames>
  <calcPr calcId="125725"/>
</workbook>
</file>

<file path=xl/calcChain.xml><?xml version="1.0" encoding="utf-8"?>
<calcChain xmlns="http://schemas.openxmlformats.org/spreadsheetml/2006/main">
  <c r="F14" i="1"/>
  <c r="G14"/>
  <c r="F10"/>
  <c r="G10"/>
  <c r="F6"/>
  <c r="G6"/>
  <c r="F26"/>
  <c r="F12"/>
  <c r="F4"/>
  <c r="F5"/>
  <c r="F7"/>
  <c r="F8"/>
  <c r="F9"/>
  <c r="F11"/>
  <c r="F13"/>
  <c r="F15"/>
  <c r="F16"/>
  <c r="F17"/>
  <c r="F18"/>
  <c r="F19"/>
  <c r="F20"/>
  <c r="F21"/>
  <c r="F22"/>
  <c r="F23"/>
  <c r="F24"/>
  <c r="F25"/>
  <c r="F27"/>
  <c r="G25"/>
  <c r="G24"/>
  <c r="G20"/>
  <c r="G18"/>
  <c r="G23"/>
  <c r="G19"/>
  <c r="G21"/>
  <c r="G26"/>
  <c r="G22"/>
  <c r="G13"/>
  <c r="G17"/>
  <c r="G4"/>
  <c r="G5"/>
  <c r="G7"/>
  <c r="G9"/>
  <c r="G11"/>
  <c r="G8"/>
  <c r="G12"/>
  <c r="G16"/>
  <c r="G15"/>
  <c r="E27"/>
  <c r="G27"/>
</calcChain>
</file>

<file path=xl/sharedStrings.xml><?xml version="1.0" encoding="utf-8"?>
<sst xmlns="http://schemas.openxmlformats.org/spreadsheetml/2006/main" count="82" uniqueCount="62">
  <si>
    <t>Surname</t>
  </si>
  <si>
    <t>First</t>
  </si>
  <si>
    <t>Department</t>
  </si>
  <si>
    <t>Borland</t>
  </si>
  <si>
    <t>James</t>
  </si>
  <si>
    <t>Administration</t>
  </si>
  <si>
    <t>Chapman</t>
  </si>
  <si>
    <t>Ian</t>
  </si>
  <si>
    <t>Finance</t>
  </si>
  <si>
    <t>Chesterton</t>
  </si>
  <si>
    <t>Training</t>
  </si>
  <si>
    <t>Clarke</t>
  </si>
  <si>
    <t>Leigh</t>
  </si>
  <si>
    <t>Clare</t>
  </si>
  <si>
    <t>McMillan</t>
  </si>
  <si>
    <t>Rose</t>
  </si>
  <si>
    <t>Computer Services</t>
  </si>
  <si>
    <t>Parke</t>
  </si>
  <si>
    <t>Neil</t>
  </si>
  <si>
    <t>Personnel</t>
  </si>
  <si>
    <t>Smith</t>
  </si>
  <si>
    <t>John</t>
  </si>
  <si>
    <t>Waldram</t>
  </si>
  <si>
    <t>Waterman</t>
  </si>
  <si>
    <t>David</t>
  </si>
  <si>
    <t>Westgarth</t>
  </si>
  <si>
    <t>Shaun</t>
  </si>
  <si>
    <t>Catering</t>
  </si>
  <si>
    <t>Wright</t>
  </si>
  <si>
    <t>No</t>
  </si>
  <si>
    <t>Yates</t>
  </si>
  <si>
    <t>Margaret</t>
  </si>
  <si>
    <t>Amy</t>
  </si>
  <si>
    <t>Zara</t>
  </si>
  <si>
    <t>Zeta</t>
  </si>
  <si>
    <t>Zapora</t>
  </si>
  <si>
    <t>Androv</t>
  </si>
  <si>
    <t>TOTALS</t>
  </si>
  <si>
    <t>Old Salary</t>
  </si>
  <si>
    <t>New Salary</t>
  </si>
  <si>
    <t>Increase</t>
  </si>
  <si>
    <t>Increase Formula:</t>
  </si>
  <si>
    <t>Percentage</t>
  </si>
  <si>
    <t>Fixed Amount</t>
  </si>
  <si>
    <t>Development</t>
  </si>
  <si>
    <t>Marketing</t>
  </si>
  <si>
    <t>Li</t>
  </si>
  <si>
    <t>Anna</t>
  </si>
  <si>
    <t>Sovich</t>
  </si>
  <si>
    <t>Mikhael</t>
  </si>
  <si>
    <t>Head Office Employees</t>
  </si>
  <si>
    <t>Tariq</t>
  </si>
  <si>
    <t>Oman</t>
  </si>
  <si>
    <t>Vikram</t>
  </si>
  <si>
    <t>Singh</t>
  </si>
  <si>
    <t>Patel</t>
  </si>
  <si>
    <t>Ravinder</t>
  </si>
  <si>
    <t>Ripley</t>
  </si>
  <si>
    <t>Ellen</t>
  </si>
  <si>
    <t>Odara</t>
  </si>
  <si>
    <t>Desmond</t>
  </si>
  <si>
    <t>Pension Number</t>
  </si>
</sst>
</file>

<file path=xl/styles.xml><?xml version="1.0" encoding="utf-8"?>
<styleSheet xmlns="http://schemas.openxmlformats.org/spreadsheetml/2006/main">
  <numFmts count="3">
    <numFmt numFmtId="6" formatCode="&quot;£&quot;#,##0;[Red]\-&quot;£&quot;#,##0"/>
    <numFmt numFmtId="165" formatCode="&quot;£&quot;#,##0"/>
    <numFmt numFmtId="166" formatCode="000\-000"/>
  </numFmts>
  <fonts count="6">
    <font>
      <sz val="10"/>
      <name val="Arial"/>
    </font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 applyAlignment="1" applyProtection="1">
      <alignment horizontal="left"/>
    </xf>
    <xf numFmtId="0" fontId="4" fillId="0" borderId="1" xfId="0" applyFont="1" applyBorder="1"/>
    <xf numFmtId="0" fontId="4" fillId="0" borderId="1" xfId="0" applyFont="1" applyBorder="1" applyAlignment="1" applyProtection="1">
      <alignment horizontal="left"/>
    </xf>
    <xf numFmtId="0" fontId="4" fillId="0" borderId="1" xfId="0" applyFont="1" applyBorder="1" applyAlignment="1" applyProtection="1">
      <alignment horizontal="center"/>
    </xf>
    <xf numFmtId="10" fontId="0" fillId="0" borderId="0" xfId="0" applyNumberFormat="1"/>
    <xf numFmtId="165" fontId="0" fillId="0" borderId="0" xfId="0" applyNumberFormat="1"/>
    <xf numFmtId="165" fontId="0" fillId="0" borderId="0" xfId="0" applyNumberFormat="1" applyBorder="1"/>
    <xf numFmtId="0" fontId="3" fillId="2" borderId="0" xfId="0" applyFont="1" applyFill="1"/>
    <xf numFmtId="0" fontId="0" fillId="2" borderId="0" xfId="0" applyFill="1"/>
    <xf numFmtId="0" fontId="0" fillId="2" borderId="2" xfId="0" applyFill="1" applyBorder="1"/>
    <xf numFmtId="0" fontId="5" fillId="2" borderId="2" xfId="0" applyFont="1" applyFill="1" applyBorder="1" applyAlignment="1" applyProtection="1">
      <alignment horizontal="left"/>
    </xf>
    <xf numFmtId="165" fontId="0" fillId="2" borderId="2" xfId="0" applyNumberFormat="1" applyFill="1" applyBorder="1"/>
    <xf numFmtId="10" fontId="0" fillId="2" borderId="2" xfId="0" applyNumberFormat="1" applyFill="1" applyBorder="1"/>
    <xf numFmtId="165" fontId="0" fillId="2" borderId="0" xfId="0" applyNumberFormat="1" applyFill="1" applyBorder="1"/>
    <xf numFmtId="0" fontId="0" fillId="2" borderId="0" xfId="0" applyFill="1" applyBorder="1"/>
    <xf numFmtId="0" fontId="5" fillId="2" borderId="0" xfId="0" applyFont="1" applyFill="1" applyBorder="1" applyAlignment="1" applyProtection="1">
      <alignment horizontal="left"/>
    </xf>
    <xf numFmtId="10" fontId="0" fillId="2" borderId="0" xfId="0" applyNumberFormat="1" applyFill="1" applyBorder="1"/>
    <xf numFmtId="0" fontId="0" fillId="0" borderId="0" xfId="0" applyBorder="1"/>
    <xf numFmtId="0" fontId="2" fillId="0" borderId="0" xfId="0" applyFont="1" applyBorder="1" applyAlignment="1" applyProtection="1">
      <alignment horizontal="left"/>
    </xf>
    <xf numFmtId="10" fontId="0" fillId="0" borderId="0" xfId="0" applyNumberFormat="1" applyBorder="1"/>
    <xf numFmtId="0" fontId="2" fillId="2" borderId="0" xfId="0" applyFont="1" applyFill="1" applyBorder="1" applyAlignment="1" applyProtection="1">
      <alignment horizontal="left"/>
    </xf>
    <xf numFmtId="9" fontId="0" fillId="2" borderId="0" xfId="1" applyFont="1" applyFill="1" applyBorder="1"/>
    <xf numFmtId="6" fontId="2" fillId="0" borderId="0" xfId="0" applyNumberFormat="1" applyFont="1" applyAlignment="1" applyProtection="1">
      <alignment horizontal="left"/>
    </xf>
    <xf numFmtId="166" fontId="0" fillId="2" borderId="0" xfId="0" applyNumberFormat="1" applyFill="1"/>
    <xf numFmtId="166" fontId="4" fillId="0" borderId="1" xfId="0" applyNumberFormat="1" applyFont="1" applyBorder="1" applyAlignment="1" applyProtection="1">
      <alignment horizontal="center"/>
    </xf>
    <xf numFmtId="166" fontId="0" fillId="0" borderId="0" xfId="0" applyNumberFormat="1"/>
    <xf numFmtId="166" fontId="0" fillId="2" borderId="2" xfId="0" applyNumberFormat="1" applyFill="1" applyBorder="1"/>
    <xf numFmtId="166" fontId="0" fillId="2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8"/>
  <sheetViews>
    <sheetView tabSelected="1" workbookViewId="0">
      <selection activeCell="H4" sqref="H4"/>
    </sheetView>
  </sheetViews>
  <sheetFormatPr defaultRowHeight="12.75"/>
  <cols>
    <col min="1" max="1" width="4.42578125" customWidth="1"/>
    <col min="2" max="2" width="10" bestFit="1" customWidth="1"/>
    <col min="3" max="3" width="8.5703125" customWidth="1"/>
    <col min="4" max="4" width="20" customWidth="1"/>
    <col min="5" max="6" width="10.85546875" customWidth="1"/>
    <col min="7" max="7" width="12" customWidth="1"/>
    <col min="8" max="8" width="14" style="26" customWidth="1"/>
    <col min="9" max="9" width="14" customWidth="1"/>
  </cols>
  <sheetData>
    <row r="1" spans="1:8" ht="21.75" customHeight="1">
      <c r="A1" s="8" t="s">
        <v>50</v>
      </c>
      <c r="B1" s="9"/>
      <c r="C1" s="9"/>
      <c r="D1" s="9"/>
      <c r="E1" s="9"/>
      <c r="F1" s="9"/>
      <c r="G1" s="9"/>
      <c r="H1" s="24"/>
    </row>
    <row r="2" spans="1:8" ht="15" customHeight="1">
      <c r="A2" s="9"/>
      <c r="B2" s="9"/>
      <c r="C2" s="9"/>
      <c r="D2" s="9"/>
      <c r="E2" s="9"/>
      <c r="F2" s="9"/>
      <c r="G2" s="9"/>
      <c r="H2" s="24"/>
    </row>
    <row r="3" spans="1:8" ht="15" customHeight="1">
      <c r="A3" s="2" t="s">
        <v>29</v>
      </c>
      <c r="B3" s="3" t="s">
        <v>0</v>
      </c>
      <c r="C3" s="3" t="s">
        <v>1</v>
      </c>
      <c r="D3" s="3" t="s">
        <v>2</v>
      </c>
      <c r="E3" s="4" t="s">
        <v>38</v>
      </c>
      <c r="F3" s="4" t="s">
        <v>39</v>
      </c>
      <c r="G3" s="4" t="s">
        <v>40</v>
      </c>
      <c r="H3" s="25" t="s">
        <v>61</v>
      </c>
    </row>
    <row r="4" spans="1:8" ht="15" customHeight="1">
      <c r="A4">
        <v>1</v>
      </c>
      <c r="B4" s="1" t="s">
        <v>17</v>
      </c>
      <c r="C4" s="1" t="s">
        <v>18</v>
      </c>
      <c r="D4" s="1" t="s">
        <v>45</v>
      </c>
      <c r="E4" s="6">
        <v>22200</v>
      </c>
      <c r="F4" s="6">
        <f t="shared" ref="F4:F25" si="0">E4*(1+$E$32)+$E$33</f>
        <v>24088</v>
      </c>
      <c r="G4" s="5">
        <f t="shared" ref="G4:G27" si="1">(F4-E4)/E4</f>
        <v>8.5045045045045051E-2</v>
      </c>
      <c r="H4" s="26">
        <v>458690</v>
      </c>
    </row>
    <row r="5" spans="1:8" ht="15" customHeight="1">
      <c r="A5">
        <v>2</v>
      </c>
      <c r="B5" s="1" t="s">
        <v>55</v>
      </c>
      <c r="C5" s="1" t="s">
        <v>56</v>
      </c>
      <c r="D5" s="1" t="s">
        <v>45</v>
      </c>
      <c r="E5" s="6">
        <v>15200</v>
      </c>
      <c r="F5" s="6">
        <f t="shared" si="0"/>
        <v>16808</v>
      </c>
      <c r="G5" s="5">
        <f t="shared" si="1"/>
        <v>0.10578947368421053</v>
      </c>
      <c r="H5" s="26">
        <v>10848</v>
      </c>
    </row>
    <row r="6" spans="1:8" ht="15" customHeight="1">
      <c r="A6">
        <v>3</v>
      </c>
      <c r="B6" s="1" t="s">
        <v>9</v>
      </c>
      <c r="C6" s="1" t="s">
        <v>7</v>
      </c>
      <c r="D6" s="1" t="s">
        <v>10</v>
      </c>
      <c r="E6" s="6">
        <v>24000</v>
      </c>
      <c r="F6" s="6">
        <f t="shared" si="0"/>
        <v>25960</v>
      </c>
      <c r="G6" s="5">
        <f>(F6-E6)/E6</f>
        <v>8.1666666666666665E-2</v>
      </c>
      <c r="H6" s="26">
        <v>508152</v>
      </c>
    </row>
    <row r="7" spans="1:8" ht="15" customHeight="1">
      <c r="A7">
        <v>4</v>
      </c>
      <c r="B7" s="1" t="s">
        <v>20</v>
      </c>
      <c r="C7" s="1" t="s">
        <v>24</v>
      </c>
      <c r="D7" s="1" t="s">
        <v>8</v>
      </c>
      <c r="E7" s="6">
        <v>28200</v>
      </c>
      <c r="F7" s="6">
        <f t="shared" si="0"/>
        <v>30328</v>
      </c>
      <c r="G7" s="5">
        <f t="shared" si="1"/>
        <v>7.5460992907801422E-2</v>
      </c>
      <c r="H7" s="26">
        <v>80676</v>
      </c>
    </row>
    <row r="8" spans="1:8" ht="15" customHeight="1">
      <c r="A8">
        <v>5</v>
      </c>
      <c r="B8" s="1" t="s">
        <v>22</v>
      </c>
      <c r="C8" s="1" t="s">
        <v>33</v>
      </c>
      <c r="D8" s="1" t="s">
        <v>16</v>
      </c>
      <c r="E8" s="6">
        <v>19800</v>
      </c>
      <c r="F8" s="6">
        <f t="shared" si="0"/>
        <v>21592</v>
      </c>
      <c r="G8" s="5">
        <f t="shared" si="1"/>
        <v>9.0505050505050505E-2</v>
      </c>
      <c r="H8" s="26">
        <v>821004</v>
      </c>
    </row>
    <row r="9" spans="1:8" ht="15" customHeight="1">
      <c r="A9">
        <v>6</v>
      </c>
      <c r="B9" s="1" t="s">
        <v>20</v>
      </c>
      <c r="C9" s="1" t="s">
        <v>4</v>
      </c>
      <c r="D9" s="1" t="s">
        <v>44</v>
      </c>
      <c r="E9" s="6">
        <v>14400</v>
      </c>
      <c r="F9" s="6">
        <f t="shared" si="0"/>
        <v>15976</v>
      </c>
      <c r="G9" s="5">
        <f t="shared" si="1"/>
        <v>0.10944444444444444</v>
      </c>
      <c r="H9" s="26">
        <v>993972</v>
      </c>
    </row>
    <row r="10" spans="1:8" ht="15" customHeight="1">
      <c r="A10">
        <v>7</v>
      </c>
      <c r="B10" s="1" t="s">
        <v>23</v>
      </c>
      <c r="C10" s="1" t="s">
        <v>24</v>
      </c>
      <c r="D10" s="1" t="s">
        <v>16</v>
      </c>
      <c r="E10" s="6">
        <v>17400</v>
      </c>
      <c r="F10" s="6">
        <f t="shared" si="0"/>
        <v>19096</v>
      </c>
      <c r="G10" s="5">
        <f>(F10-E10)/E10</f>
        <v>9.7471264367816085E-2</v>
      </c>
      <c r="H10" s="26">
        <v>704910</v>
      </c>
    </row>
    <row r="11" spans="1:8" ht="15" customHeight="1">
      <c r="A11">
        <v>8</v>
      </c>
      <c r="B11" s="1" t="s">
        <v>20</v>
      </c>
      <c r="C11" s="1" t="s">
        <v>21</v>
      </c>
      <c r="D11" s="1" t="s">
        <v>44</v>
      </c>
      <c r="E11" s="6">
        <v>14400</v>
      </c>
      <c r="F11" s="6">
        <f t="shared" si="0"/>
        <v>15976</v>
      </c>
      <c r="G11" s="5">
        <f t="shared" si="1"/>
        <v>0.10944444444444444</v>
      </c>
      <c r="H11" s="26">
        <v>2546</v>
      </c>
    </row>
    <row r="12" spans="1:8" ht="15" customHeight="1">
      <c r="A12">
        <v>9</v>
      </c>
      <c r="B12" s="1" t="s">
        <v>25</v>
      </c>
      <c r="C12" s="1" t="s">
        <v>26</v>
      </c>
      <c r="D12" s="1" t="s">
        <v>27</v>
      </c>
      <c r="E12" s="6">
        <v>13200</v>
      </c>
      <c r="F12" s="6">
        <f>E12*(1+$E$32)+$E$33</f>
        <v>14728</v>
      </c>
      <c r="G12" s="5">
        <f t="shared" si="1"/>
        <v>0.11575757575757575</v>
      </c>
      <c r="H12" s="26">
        <v>314227</v>
      </c>
    </row>
    <row r="13" spans="1:8" ht="15" customHeight="1">
      <c r="A13">
        <v>10</v>
      </c>
      <c r="B13" s="1" t="s">
        <v>14</v>
      </c>
      <c r="C13" s="1" t="s">
        <v>15</v>
      </c>
      <c r="D13" s="1" t="s">
        <v>44</v>
      </c>
      <c r="E13" s="6">
        <v>16200</v>
      </c>
      <c r="F13" s="6">
        <f t="shared" si="0"/>
        <v>17848</v>
      </c>
      <c r="G13" s="5">
        <f t="shared" si="1"/>
        <v>0.1017283950617284</v>
      </c>
      <c r="H13" s="26">
        <v>504361</v>
      </c>
    </row>
    <row r="14" spans="1:8" ht="15" customHeight="1">
      <c r="A14">
        <v>11</v>
      </c>
      <c r="B14" s="1" t="s">
        <v>28</v>
      </c>
      <c r="C14" s="1" t="s">
        <v>31</v>
      </c>
      <c r="D14" s="23" t="s">
        <v>10</v>
      </c>
      <c r="E14" s="6">
        <v>12000</v>
      </c>
      <c r="F14" s="6">
        <f t="shared" si="0"/>
        <v>13480</v>
      </c>
      <c r="G14" s="5">
        <f>(F14-E14)/E14</f>
        <v>0.12333333333333334</v>
      </c>
      <c r="H14" s="26">
        <v>495839</v>
      </c>
    </row>
    <row r="15" spans="1:8" ht="15" customHeight="1">
      <c r="A15">
        <v>12</v>
      </c>
      <c r="B15" s="1" t="s">
        <v>35</v>
      </c>
      <c r="C15" s="1" t="s">
        <v>36</v>
      </c>
      <c r="D15" s="1" t="s">
        <v>27</v>
      </c>
      <c r="E15" s="6">
        <v>10800</v>
      </c>
      <c r="F15" s="6">
        <f t="shared" si="0"/>
        <v>12232</v>
      </c>
      <c r="G15" s="5">
        <f t="shared" si="1"/>
        <v>0.1325925925925926</v>
      </c>
      <c r="H15" s="26">
        <v>921976</v>
      </c>
    </row>
    <row r="16" spans="1:8" ht="15" customHeight="1">
      <c r="A16">
        <v>13</v>
      </c>
      <c r="B16" s="1" t="s">
        <v>30</v>
      </c>
      <c r="C16" s="1" t="s">
        <v>34</v>
      </c>
      <c r="D16" s="1" t="s">
        <v>19</v>
      </c>
      <c r="E16" s="6">
        <v>15600</v>
      </c>
      <c r="F16" s="6">
        <f t="shared" si="0"/>
        <v>17224</v>
      </c>
      <c r="G16" s="5">
        <f t="shared" si="1"/>
        <v>0.1041025641025641</v>
      </c>
      <c r="H16" s="26">
        <v>943354</v>
      </c>
    </row>
    <row r="17" spans="1:8" ht="15" customHeight="1">
      <c r="A17">
        <v>14</v>
      </c>
      <c r="B17" s="1" t="s">
        <v>46</v>
      </c>
      <c r="C17" s="1" t="s">
        <v>47</v>
      </c>
      <c r="D17" s="1" t="s">
        <v>16</v>
      </c>
      <c r="E17" s="6">
        <v>21600</v>
      </c>
      <c r="F17" s="6">
        <f t="shared" si="0"/>
        <v>23464</v>
      </c>
      <c r="G17" s="5">
        <f t="shared" si="1"/>
        <v>8.6296296296296301E-2</v>
      </c>
      <c r="H17" s="26">
        <v>252559</v>
      </c>
    </row>
    <row r="18" spans="1:8" ht="15" customHeight="1">
      <c r="A18">
        <v>15</v>
      </c>
      <c r="B18" s="1" t="s">
        <v>3</v>
      </c>
      <c r="C18" s="1" t="s">
        <v>4</v>
      </c>
      <c r="D18" s="1" t="s">
        <v>5</v>
      </c>
      <c r="E18" s="6">
        <v>18000</v>
      </c>
      <c r="F18" s="6">
        <f t="shared" si="0"/>
        <v>19720</v>
      </c>
      <c r="G18" s="5">
        <f t="shared" si="1"/>
        <v>9.555555555555556E-2</v>
      </c>
      <c r="H18" s="26">
        <v>628106</v>
      </c>
    </row>
    <row r="19" spans="1:8" ht="15" customHeight="1">
      <c r="A19">
        <v>16</v>
      </c>
      <c r="B19" s="1" t="s">
        <v>11</v>
      </c>
      <c r="C19" s="1" t="s">
        <v>32</v>
      </c>
      <c r="D19" s="1" t="s">
        <v>45</v>
      </c>
      <c r="E19" s="6">
        <v>22200</v>
      </c>
      <c r="F19" s="6">
        <f t="shared" si="0"/>
        <v>24088</v>
      </c>
      <c r="G19" s="5">
        <f t="shared" si="1"/>
        <v>8.5045045045045051E-2</v>
      </c>
      <c r="H19" s="26">
        <v>20836</v>
      </c>
    </row>
    <row r="20" spans="1:8" ht="15" customHeight="1">
      <c r="A20">
        <v>17</v>
      </c>
      <c r="B20" s="1" t="s">
        <v>54</v>
      </c>
      <c r="C20" s="1" t="s">
        <v>53</v>
      </c>
      <c r="D20" s="1" t="s">
        <v>19</v>
      </c>
      <c r="E20" s="6">
        <v>16200</v>
      </c>
      <c r="F20" s="6">
        <f t="shared" si="0"/>
        <v>17848</v>
      </c>
      <c r="G20" s="5">
        <f t="shared" si="1"/>
        <v>0.1017283950617284</v>
      </c>
      <c r="H20" s="26">
        <v>181770</v>
      </c>
    </row>
    <row r="21" spans="1:8" ht="15" customHeight="1">
      <c r="A21">
        <v>18</v>
      </c>
      <c r="B21" s="1" t="s">
        <v>52</v>
      </c>
      <c r="C21" s="1" t="s">
        <v>51</v>
      </c>
      <c r="D21" s="1" t="s">
        <v>5</v>
      </c>
      <c r="E21" s="6">
        <v>21600</v>
      </c>
      <c r="F21" s="6">
        <f t="shared" si="0"/>
        <v>23464</v>
      </c>
      <c r="G21" s="5">
        <f t="shared" si="1"/>
        <v>8.6296296296296301E-2</v>
      </c>
      <c r="H21" s="26">
        <v>440015</v>
      </c>
    </row>
    <row r="22" spans="1:8" ht="15" customHeight="1">
      <c r="A22">
        <v>19</v>
      </c>
      <c r="B22" s="1" t="s">
        <v>12</v>
      </c>
      <c r="C22" s="1" t="s">
        <v>13</v>
      </c>
      <c r="D22" s="1" t="s">
        <v>5</v>
      </c>
      <c r="E22" s="6">
        <v>20400</v>
      </c>
      <c r="F22" s="6">
        <f t="shared" si="0"/>
        <v>22216</v>
      </c>
      <c r="G22" s="5">
        <f t="shared" si="1"/>
        <v>8.9019607843137255E-2</v>
      </c>
      <c r="H22" s="26">
        <v>810067</v>
      </c>
    </row>
    <row r="23" spans="1:8" ht="15" customHeight="1">
      <c r="A23">
        <v>20</v>
      </c>
      <c r="B23" s="1" t="s">
        <v>6</v>
      </c>
      <c r="C23" s="1" t="s">
        <v>7</v>
      </c>
      <c r="D23" s="1" t="s">
        <v>8</v>
      </c>
      <c r="E23" s="6">
        <v>19800</v>
      </c>
      <c r="F23" s="6">
        <f t="shared" si="0"/>
        <v>21592</v>
      </c>
      <c r="G23" s="5">
        <f t="shared" si="1"/>
        <v>9.0505050505050505E-2</v>
      </c>
      <c r="H23" s="26">
        <v>616049</v>
      </c>
    </row>
    <row r="24" spans="1:8" ht="15" customHeight="1">
      <c r="A24">
        <v>21</v>
      </c>
      <c r="B24" s="1" t="s">
        <v>57</v>
      </c>
      <c r="C24" s="1" t="s">
        <v>58</v>
      </c>
      <c r="D24" s="1" t="s">
        <v>16</v>
      </c>
      <c r="E24" s="6">
        <v>12500</v>
      </c>
      <c r="F24" s="6">
        <f t="shared" si="0"/>
        <v>14000</v>
      </c>
      <c r="G24" s="5">
        <f t="shared" si="1"/>
        <v>0.12</v>
      </c>
      <c r="H24" s="26">
        <v>729765</v>
      </c>
    </row>
    <row r="25" spans="1:8" ht="15" customHeight="1">
      <c r="A25">
        <v>22</v>
      </c>
      <c r="B25" s="1" t="s">
        <v>59</v>
      </c>
      <c r="C25" s="1" t="s">
        <v>60</v>
      </c>
      <c r="D25" s="1" t="s">
        <v>44</v>
      </c>
      <c r="E25" s="6">
        <v>17250</v>
      </c>
      <c r="F25" s="6">
        <f t="shared" si="0"/>
        <v>18940</v>
      </c>
      <c r="G25" s="5">
        <f t="shared" si="1"/>
        <v>9.7971014492753625E-2</v>
      </c>
      <c r="H25" s="26">
        <v>708552</v>
      </c>
    </row>
    <row r="26" spans="1:8" ht="15" customHeight="1" thickBot="1">
      <c r="A26" s="18">
        <v>22</v>
      </c>
      <c r="B26" s="19" t="s">
        <v>48</v>
      </c>
      <c r="C26" s="19" t="s">
        <v>49</v>
      </c>
      <c r="D26" s="19" t="s">
        <v>10</v>
      </c>
      <c r="E26" s="7">
        <v>10800</v>
      </c>
      <c r="F26" s="7">
        <f>E26*(1+$E$32)+$E$33</f>
        <v>12232</v>
      </c>
      <c r="G26" s="20">
        <f t="shared" si="1"/>
        <v>0.1325925925925926</v>
      </c>
      <c r="H26" s="26">
        <v>510038</v>
      </c>
    </row>
    <row r="27" spans="1:8" s="18" customFormat="1" ht="15" customHeight="1" thickTop="1">
      <c r="A27" s="10"/>
      <c r="B27" s="10"/>
      <c r="C27" s="10"/>
      <c r="D27" s="11" t="s">
        <v>37</v>
      </c>
      <c r="E27" s="12">
        <f>SUM(E4:E26)</f>
        <v>403750</v>
      </c>
      <c r="F27" s="12">
        <f>SUM(F4:F26)</f>
        <v>442900</v>
      </c>
      <c r="G27" s="13">
        <f t="shared" si="1"/>
        <v>9.6965944272445814E-2</v>
      </c>
      <c r="H27" s="27"/>
    </row>
    <row r="28" spans="1:8" ht="15" customHeight="1">
      <c r="A28" s="15"/>
      <c r="B28" s="15"/>
      <c r="C28" s="15"/>
      <c r="D28" s="21"/>
      <c r="E28" s="15"/>
      <c r="F28" s="15"/>
      <c r="G28" s="17"/>
      <c r="H28" s="28"/>
    </row>
    <row r="29" spans="1:8" ht="15" customHeight="1">
      <c r="A29" s="15"/>
      <c r="B29" s="15"/>
      <c r="C29" s="15"/>
      <c r="D29" s="21"/>
      <c r="E29" s="15"/>
      <c r="F29" s="15"/>
      <c r="G29" s="17"/>
      <c r="H29" s="28"/>
    </row>
    <row r="30" spans="1:8" ht="15" customHeight="1">
      <c r="D30" s="21"/>
      <c r="E30" s="15"/>
      <c r="G30" s="5"/>
    </row>
    <row r="31" spans="1:8" ht="15" customHeight="1">
      <c r="D31" s="16" t="s">
        <v>41</v>
      </c>
      <c r="E31" s="15"/>
    </row>
    <row r="32" spans="1:8" ht="15" customHeight="1">
      <c r="D32" s="21" t="s">
        <v>42</v>
      </c>
      <c r="E32" s="22">
        <v>0.04</v>
      </c>
    </row>
    <row r="33" spans="4:5" ht="15" customHeight="1">
      <c r="D33" s="21" t="s">
        <v>43</v>
      </c>
      <c r="E33" s="14">
        <v>1000</v>
      </c>
    </row>
    <row r="34" spans="4:5" ht="15" customHeight="1">
      <c r="D34" s="1"/>
    </row>
    <row r="35" spans="4:5" ht="15" customHeight="1">
      <c r="D35" s="1"/>
    </row>
    <row r="36" spans="4:5" ht="15" customHeight="1"/>
    <row r="37" spans="4:5" ht="15" customHeight="1"/>
    <row r="38" spans="4:5" ht="15" customHeight="1"/>
    <row r="39" spans="4:5" ht="15" customHeight="1"/>
    <row r="40" spans="4:5" ht="15" customHeight="1"/>
    <row r="41" spans="4:5" ht="15" customHeight="1"/>
    <row r="42" spans="4:5" ht="15" customHeight="1"/>
    <row r="43" spans="4:5" ht="15" customHeight="1"/>
    <row r="44" spans="4:5" ht="15" customHeight="1"/>
    <row r="45" spans="4:5" ht="15" customHeight="1"/>
    <row r="46" spans="4:5" ht="15" customHeight="1"/>
    <row r="47" spans="4:5" ht="15" customHeight="1"/>
    <row r="48" spans="4:5" ht="15" customHeight="1"/>
  </sheetData>
  <phoneticPr fontId="0" type="noConversion"/>
  <pageMargins left="0.75" right="0.75" top="1" bottom="1" header="0.5" footer="0.5"/>
  <pageSetup paperSize="9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CIA Training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Chapman</dc:creator>
  <cp:lastModifiedBy>Jean Waldram</cp:lastModifiedBy>
  <cp:lastPrinted>2003-06-05T13:27:22Z</cp:lastPrinted>
  <dcterms:created xsi:type="dcterms:W3CDTF">1999-07-16T10:45:35Z</dcterms:created>
  <dcterms:modified xsi:type="dcterms:W3CDTF">2009-05-13T08:34:35Z</dcterms:modified>
</cp:coreProperties>
</file>