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nangerCoffeeShop-master\FULL\"/>
    </mc:Choice>
  </mc:AlternateContent>
  <bookViews>
    <workbookView xWindow="0" yWindow="5475" windowWidth="23040" windowHeight="9330"/>
  </bookViews>
  <sheets>
    <sheet name="Sheet1" sheetId="1" r:id="rId1"/>
    <sheet name="Test Case" sheetId="2" r:id="rId2"/>
    <sheet name="Test Repo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E10" i="3" l="1"/>
  <c r="F10" i="3"/>
  <c r="G10" i="3"/>
  <c r="D10" i="3"/>
  <c r="D7" i="1" l="1"/>
  <c r="B7" i="1"/>
  <c r="B6" i="1"/>
  <c r="H50" i="1"/>
  <c r="H44" i="1"/>
  <c r="H37" i="1"/>
  <c r="H22" i="1"/>
  <c r="H17" i="1"/>
  <c r="H16" i="1"/>
  <c r="H116" i="1"/>
  <c r="H112" i="1"/>
  <c r="H113" i="1"/>
  <c r="H114" i="1"/>
  <c r="H115" i="1"/>
  <c r="H111" i="1"/>
  <c r="H109" i="1"/>
  <c r="H110" i="1"/>
  <c r="H108" i="1"/>
  <c r="H107" i="1"/>
  <c r="H106" i="1"/>
  <c r="H100" i="1"/>
  <c r="H101" i="1"/>
  <c r="H102" i="1"/>
  <c r="H103" i="1"/>
  <c r="H99" i="1"/>
  <c r="H97" i="1"/>
  <c r="H96" i="1"/>
  <c r="H95" i="1"/>
  <c r="H94" i="1"/>
  <c r="H93" i="1"/>
  <c r="H92" i="1"/>
  <c r="H91" i="1"/>
  <c r="H90" i="1"/>
  <c r="H89" i="1"/>
  <c r="H88" i="1"/>
  <c r="H87" i="1"/>
  <c r="H86" i="1"/>
  <c r="H84" i="1"/>
  <c r="H83" i="1"/>
  <c r="H82" i="1"/>
  <c r="H81" i="1"/>
  <c r="H80" i="1"/>
  <c r="H72" i="1"/>
  <c r="H73" i="1"/>
  <c r="H74" i="1"/>
  <c r="H75" i="1"/>
  <c r="H76" i="1"/>
  <c r="H77" i="1"/>
  <c r="H78" i="1"/>
  <c r="H79" i="1"/>
  <c r="H71" i="1"/>
  <c r="H69" i="1"/>
  <c r="H68" i="1"/>
  <c r="H67" i="1"/>
  <c r="H66" i="1"/>
  <c r="H65" i="1"/>
  <c r="H64" i="1"/>
  <c r="H61" i="1"/>
  <c r="H63" i="1"/>
  <c r="H62" i="1"/>
  <c r="H60" i="1"/>
  <c r="H59" i="1"/>
  <c r="H58" i="1"/>
  <c r="H57" i="1"/>
  <c r="H56" i="1"/>
  <c r="H55" i="1"/>
  <c r="H54" i="1"/>
  <c r="H53" i="1"/>
  <c r="H52" i="1"/>
  <c r="H51" i="1"/>
  <c r="H49" i="1"/>
  <c r="H43" i="1"/>
  <c r="H48" i="1"/>
  <c r="H47" i="1"/>
  <c r="H46" i="1"/>
  <c r="H45" i="1"/>
  <c r="H42" i="1"/>
  <c r="H41" i="1"/>
  <c r="H40" i="1"/>
  <c r="H39" i="1"/>
  <c r="H36" i="1"/>
  <c r="H29" i="1"/>
  <c r="H30" i="1"/>
  <c r="H31" i="1"/>
  <c r="H32" i="1"/>
  <c r="H33" i="1"/>
  <c r="H34" i="1"/>
  <c r="H35" i="1"/>
  <c r="H28" i="1"/>
  <c r="H27" i="1"/>
  <c r="H26" i="1"/>
  <c r="H25" i="1"/>
  <c r="H24" i="1"/>
  <c r="H23" i="1"/>
  <c r="H21" i="1"/>
  <c r="H13" i="1" l="1"/>
  <c r="H14" i="1"/>
  <c r="H15" i="1"/>
  <c r="H18" i="1"/>
  <c r="H19" i="1"/>
  <c r="H20" i="1"/>
</calcChain>
</file>

<file path=xl/sharedStrings.xml><?xml version="1.0" encoding="utf-8"?>
<sst xmlns="http://schemas.openxmlformats.org/spreadsheetml/2006/main" count="537" uniqueCount="366">
  <si>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</si>
  <si>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</si>
  <si>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</si>
  <si>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</si>
  <si>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</si>
  <si>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</si>
  <si>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</si>
  <si>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</si>
  <si>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</si>
  <si>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</si>
  <si>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</si>
  <si>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</si>
  <si>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</si>
  <si>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</si>
  <si>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</si>
  <si>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</si>
  <si>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 xml:space="preserve">1. Quản Lý Nhân Viên  </t>
  </si>
  <si>
    <t>kiểm tra dữ liệu nhận vào 
và dữ liệu nhận vào trùng
với kiểu dữ liệu yêu cầu</t>
  </si>
  <si>
    <t xml:space="preserve">Input nhân viên cần xóa không tồn tại </t>
  </si>
  <si>
    <t>Dữ liệu xóa có tồn tại trong csdl</t>
  </si>
  <si>
    <t xml:space="preserve">Kiểm tra input nhập vào </t>
  </si>
  <si>
    <t xml:space="preserve">2. Quản lý món ăn </t>
  </si>
  <si>
    <t>Kiểm tra mã nhập vào
không tồn tại trong csdl</t>
  </si>
  <si>
    <t>Kiểm tra xem input nhập 
vào khớp với db thì có xóa
mã đó không</t>
  </si>
  <si>
    <t>1. Input nhập vào là 1 space
2. Enter</t>
  </si>
  <si>
    <t>Kiểm tra dữ liệu nhập vào
là một String thì có trả về
kết quả không</t>
  </si>
  <si>
    <t>Kiểm tra dữ liệu nhập vào
là một kiểu injection</t>
  </si>
  <si>
    <t>Kiểm tra dữ liệu nhập vào
là một mã tồn tại trong  
csdl</t>
  </si>
  <si>
    <t>Kiểm tra dữ liệu nhập vào
là 1 value contain ra 
thì tồn tại nhiều value 
trong đó</t>
  </si>
  <si>
    <t>1. Input nhập vào là 1 value contain đến nhiều
giá trị trong csdl</t>
  </si>
  <si>
    <t xml:space="preserve">Kiểm tra Injection </t>
  </si>
  <si>
    <t>kiểm tra us - pw nhập vào 
đúng</t>
  </si>
  <si>
    <t>kiểm tra pw để trống</t>
  </si>
  <si>
    <t>Kiểm tra User để trống</t>
  </si>
  <si>
    <t>1. Input us - pw nhập vào đúng
2. click Logging</t>
  </si>
  <si>
    <t>1. Input chỉ nhập pw để trống user
2. Click Logging</t>
  </si>
  <si>
    <t>Để trống cả user cả pw</t>
  </si>
  <si>
    <t>1. Input nhập vào là rỗng
2. Click Logging</t>
  </si>
  <si>
    <t>Chiều dài user là 40</t>
  </si>
  <si>
    <t>1. Input nhập vào là 1 chuỗi &gt; 40 và pw vẫn dữ 
nguyên
2. Click Logging</t>
  </si>
  <si>
    <t>1. Input nhập ở pw là 1 chuỗi &gt; 40 và user vẫn dữ 
nguyên
2. Click Logging</t>
  </si>
  <si>
    <t>Chiều dài pw là 40</t>
  </si>
  <si>
    <t>Chiều dài pw và user nhận 
vào đều lớn hơn 40 kí tự</t>
  </si>
  <si>
    <t>1. Input nhập vào ở user và pw đều có số ký tự 
lớn hơn 40
2. Click Logging</t>
  </si>
  <si>
    <t>Kiểm tra SQL Injection</t>
  </si>
  <si>
    <t>1. Input nhập vào ở user và pw đều là --
2. Click Logging</t>
  </si>
  <si>
    <t>return true</t>
  </si>
  <si>
    <t>PASS</t>
  </si>
  <si>
    <t>QLNV _ADD_1</t>
  </si>
  <si>
    <t>QLNV _ADD_2</t>
  </si>
  <si>
    <t>QLNV _ADD_3</t>
  </si>
  <si>
    <t>QLNV_DEL_001</t>
  </si>
  <si>
    <t>QLNV_DEL_002</t>
  </si>
  <si>
    <t>QLNV_DEL_003</t>
  </si>
  <si>
    <t>QLNV_DEL_004</t>
  </si>
  <si>
    <t xml:space="preserve">Kiểm tra nhập vào là một injection
</t>
  </si>
  <si>
    <t>Exception in thread "AWT-EventQueue-0" java.util.InputMismatchException</t>
  </si>
  <si>
    <t>dữ liệu nhập vào là kiểu injection và không trùng khớp với kiểu dữ liệu yêu cầu</t>
  </si>
  <si>
    <t>java.lang.NullPointerException</t>
  </si>
  <si>
    <t>Input Nhân viên tồn tại trong csdl</t>
  </si>
  <si>
    <t>successed</t>
  </si>
  <si>
    <t>because primary key is an id not  name or something like it so it wrong</t>
  </si>
  <si>
    <t>Kiểm tra dữ liệu xóa là một mã nhân viên tồn tại trong csdl</t>
  </si>
  <si>
    <t>it's true because the query can be execute, when query can be execute
it's always return true even the value don’t match in database</t>
  </si>
  <si>
    <t>QLNV_FIND_001</t>
  </si>
  <si>
    <t>Kiểm tra id tìm kiếm là một string</t>
  </si>
  <si>
    <t>[]</t>
  </si>
  <si>
    <t>QLNV_FIND_002</t>
  </si>
  <si>
    <t>Kiểm tra id tìm kiếm là một id không tồn tại trong csdl</t>
  </si>
  <si>
    <t>QLNV_FIND_003</t>
  </si>
  <si>
    <t>Kiểm tra id tìm kiếm là một id tồn tại trong csdl</t>
  </si>
  <si>
    <t>[] (NULL)</t>
  </si>
  <si>
    <t>[](NULL)</t>
  </si>
  <si>
    <t>QLNV_FIND_004</t>
  </si>
  <si>
    <t>kiểm tra input nhập vào là 1 null</t>
  </si>
  <si>
    <t xml:space="preserve"> 
=== NhanVien List find ===
[]</t>
  </si>
  <si>
    <t>QLNV_FIND_005</t>
  </si>
  <si>
    <t>Kiểm tra input nhập vào là injection</t>
  </si>
  <si>
    <t>it's don’t false so it's true</t>
  </si>
  <si>
    <t>QLNV_FIND_006</t>
  </si>
  <si>
    <t xml:space="preserve">Kiểm tra tên nhập vào là 1 số </t>
  </si>
  <si>
    <t>QLNV_FIND_007</t>
  </si>
  <si>
    <t>QLNV_FIND_008</t>
  </si>
  <si>
    <t>QLNV_FIND_009</t>
  </si>
  <si>
    <t>QLNV_FIND_010</t>
  </si>
  <si>
    <t>QLNV_FIND_011</t>
  </si>
  <si>
    <t>QLNV_FIND_012</t>
  </si>
  <si>
    <t>QLNV_FIND_013</t>
  </si>
  <si>
    <t>Kiểm tra tên nhập vào là một tên tồn tại trong csdl</t>
  </si>
  <si>
    <t>kiểm tra inptu nhập vào là 1 giá trị null</t>
  </si>
  <si>
    <t>QLMA_TA_ADD_01</t>
  </si>
  <si>
    <t>Giá trị nhập vào là string</t>
  </si>
  <si>
    <t>1. Input nhập vào là 1 string
2. Enter</t>
  </si>
  <si>
    <t>Exception in thread "AWT-EventQueue-0"
 java.util.InputMismatchException</t>
  </si>
  <si>
    <t>Exception in thread "AWT-EventQueue-0" 
java.util.InputMismatchException</t>
  </si>
  <si>
    <t>QLMA_TA_ADD_02</t>
  </si>
  <si>
    <t>QLMA_TA_ADD_03</t>
  </si>
  <si>
    <t>QLMA_TA_ADD_04</t>
  </si>
  <si>
    <t>QLMA_TA_ADD_05</t>
  </si>
  <si>
    <t>QLMN_TU_ADD_01</t>
  </si>
  <si>
    <t>QLMN_TU_ADD_02</t>
  </si>
  <si>
    <t>QLMN_TU_ADD_03</t>
  </si>
  <si>
    <t>QLMN_TU_ADD_04</t>
  </si>
  <si>
    <t>QLMN_TU_ADD_05</t>
  </si>
  <si>
    <t>QLMN_MA_DEL_01</t>
  </si>
  <si>
    <t>Kiểm tra input nhập vào là --</t>
  </si>
  <si>
    <t>1. Input nhập vào là --
2. Enter</t>
  </si>
  <si>
    <t xml:space="preserve">
Exception in thread "AWT-EventQueue-0" 
java.util.InputMismatchException</t>
  </si>
  <si>
    <t>Something wrong or wrong input type.</t>
  </si>
  <si>
    <t>Kiểm tra xem input nhập vào là null</t>
  </si>
  <si>
    <t>1. Input nhập vào là space
2. Enter</t>
  </si>
  <si>
    <t>QLMN_MA_DEL_02</t>
  </si>
  <si>
    <t>QLMN_MA_DEL_03</t>
  </si>
  <si>
    <t>QLMN_MA_DEL_04</t>
  </si>
  <si>
    <t>QLMN_MA_DEL_05</t>
  </si>
  <si>
    <t>QLMN_MA_DEL_06</t>
  </si>
  <si>
    <t>Kiểm tra xem input nhập vào là một số âm</t>
  </si>
  <si>
    <t>QLMA_FIND_001</t>
  </si>
  <si>
    <t>Input nhập vào là "Cam" 
và dữ liệu tồn tại trong csd;</t>
  </si>
  <si>
    <t>1. Input  Cam
2. Enter</t>
  </si>
  <si>
    <t xml:space="preserve">Mã món: 1
Tên món: Trà Đào Cam Sả
Giá: 20
Tình trạng: 
Thời điểm bán: </t>
  </si>
  <si>
    <t>QLMA_FIND_002</t>
  </si>
  <si>
    <t>Input nhập vào là 1 string không tồn tại trong csdl</t>
  </si>
  <si>
    <t>1. Input : tha
2. Enter</t>
  </si>
  <si>
    <t>QLMA_FIND_003</t>
  </si>
  <si>
    <t xml:space="preserve">Input là một kí tự </t>
  </si>
  <si>
    <t>1. Input : -
2. Enterr</t>
  </si>
  <si>
    <t>QLMA_FIND_004</t>
  </si>
  <si>
    <t xml:space="preserve">Input là một space </t>
  </si>
  <si>
    <t>1. Input: space
2. Enter</t>
  </si>
  <si>
    <t xml:space="preserve">Mã món: 1
Tên món: Trà Đào Cam Sả
Giá: 20
Tình trạng: 
Thời điểm bán: 
, Mã món: 2
Tên món: Cơm Chiên Cá Lóc
Giá: 15
Tình trạng: 
Thời điểm bán: 
, Mã món: 3
Tên món: Socola Đá Xoay
Giá: 40
Tình trạng: 
Thời điểm bán: </t>
  </si>
  <si>
    <t>the result output wanted is null but it's return all of list food and it's an injection need to be fix soon</t>
  </si>
  <si>
    <t>QLMA_FIND_NUM_001</t>
  </si>
  <si>
    <t>Kiểm tra input nhập vào là 1 string</t>
  </si>
  <si>
    <t>1. Input1: a, input 2 : 9
2. Enter</t>
  </si>
  <si>
    <t>QLMA_FIND_NUM_002</t>
  </si>
  <si>
    <t xml:space="preserve">Input trước nhận vào béo hơn input sau </t>
  </si>
  <si>
    <t>1. Input1:9 
2. Input 2: 8
3. Enter</t>
  </si>
  <si>
    <t>QLMA_FIND_NUM_003</t>
  </si>
  <si>
    <t>Input nhập vào là giá trị của một món ăn but 2 giá trị trước sau bằng nhau</t>
  </si>
  <si>
    <t>1. Input1: 20
2. Input2: 20
3. Enter</t>
  </si>
  <si>
    <t>the result output need a food or s.thing like it. But it reslut a null list</t>
  </si>
  <si>
    <t>QLMA_FIND_NUM_004</t>
  </si>
  <si>
    <t>Input nhập vào là 1 giá trị bằng chính giá trị có trong csdl và một giá trị khác nhỏ hơn giá trị đó</t>
  </si>
  <si>
    <t>1. Input1: 20
2. Input2: 19
3. Enter</t>
  </si>
  <si>
    <t>QLMA_FIND_NUM_005</t>
  </si>
  <si>
    <t>1. Input1: 19
2. Input2: 20
3. Enter</t>
  </si>
  <si>
    <t>QLMA_FIND_NUM_006</t>
  </si>
  <si>
    <t>Input nhập vào là 1 giá trị lớn giá trị có trong csdl và một giá trị khác nhỏ hơn giá trị đó</t>
  </si>
  <si>
    <t>1. Input1: 19
2. Input2: 21
3. Enter</t>
  </si>
  <si>
    <t>QLMA_FIND_NUM_007</t>
  </si>
  <si>
    <t>1. Input1: 21
2. Input2: 19
3. Enter</t>
  </si>
  <si>
    <t>QLMA_FIND_NUM_008</t>
  </si>
  <si>
    <t>Input đầu nhận vào là 1 giá trị âm và sau đó là một giá trị dương</t>
  </si>
  <si>
    <t>1. Input1: -1
2. Input2: 9999
3. Enter</t>
  </si>
  <si>
    <t xml:space="preserve">The input type cant be negative value but input 1 = a negativalue so it wrong type </t>
  </si>
  <si>
    <t>QLMA_FIND_NUM_009</t>
  </si>
  <si>
    <t>Input nhận vào đầu là 1 giá trị 0 và sau đó là 1 giá trị âm</t>
  </si>
  <si>
    <t>1. Input1: 0
2. Input2: -9999
3. Enter</t>
  </si>
  <si>
    <t>it's return a null list and it's true</t>
  </si>
  <si>
    <t>3. Quản lý bàn ăn</t>
  </si>
  <si>
    <t>4. Quản lý đặt bàn</t>
  </si>
  <si>
    <t>QLBA_ADD_01</t>
  </si>
  <si>
    <t>QLBA_ADD_02</t>
  </si>
  <si>
    <t>Kiểm tra dữ liệu nhập vào là chỉ int</t>
  </si>
  <si>
    <t>QLBA_ADD_03</t>
  </si>
  <si>
    <t>Kiểm tra dữ liệu nhập vào
là MaBan = " " và sức chứa là int</t>
  </si>
  <si>
    <t>com.microsoft.sqlserver.jdbc.SQLServerException: Violation of PRIMARY KEY constraint 'PK__Ban__3520ED6CD97D9B5B'. Cannot insert duplicate key in object 'dbo.Ban'. The duplicate key value is ( ).
 at com.microsoft.sqlserver.jdbc.SQLServerException.makeFromDatabaseError(SQLServerException.java:262)</t>
  </si>
  <si>
    <t>Kiểm tra dữ liệu nhập vào là 1 giá trị đã tồn tại trong csdl</t>
  </si>
  <si>
    <t>1. Input nhập vào MaBan = ""
2. Input SucChua = 2
3. Enter</t>
  </si>
  <si>
    <t>1. Input nhập vào là 1 int cả MaBan và SucChua
2. Enter</t>
  </si>
  <si>
    <t>1. Input vào là -- cả MaBan và SucChua
2. Enter</t>
  </si>
  <si>
    <t>1. Giá trị input nhập vào đã tồn tại trong csld
2. Enter</t>
  </si>
  <si>
    <t>com.microsoft.sqlserver.jdbc.SQLServerException: Violation of PRIMARY KEY constraint 'PK__Ban__3520ED6CD97D9B5B'. Cannot insert duplicate key in object 'dbo.Ban'. The duplicate key value is (1).
 at com.microsoft.sqlserver.jdbc.SQLServerException.makeFromDatabaseError(SQLServerException.java:262)</t>
  </si>
  <si>
    <t>QLBA_ADD_04</t>
  </si>
  <si>
    <t>QLBA_ADD_05</t>
  </si>
  <si>
    <t>Kiểm tra input nhập vào ở sức chứa là âm</t>
  </si>
  <si>
    <t>QLBA_ADD_06</t>
  </si>
  <si>
    <t>Kiểm tra input nhập vào là một mã bàn cũ but sức chứa mới</t>
  </si>
  <si>
    <t>1. Input nhập vào là 1 value = "1"
2. Sức chứa = 2
3. Enter</t>
  </si>
  <si>
    <t>1. Input mã bàn mới
2. Input nhập vào ở Suc Chua = -1
3. Enter</t>
  </si>
  <si>
    <t>QLBA_DEL_01</t>
  </si>
  <si>
    <t>QLBA_DEL_02</t>
  </si>
  <si>
    <t>QLBA_DEL_03</t>
  </si>
  <si>
    <t>Exception in thread "AWT-EventQueue-0" java.lang.NullPointerException</t>
  </si>
  <si>
    <t>1. Input nhập vào là 1 value tồn tại trong csdl.
2. Enter</t>
  </si>
  <si>
    <t>1. Input nhập vào là 1 value = "--"
2. Enter</t>
  </si>
  <si>
    <t>QLBA_DEL_04</t>
  </si>
  <si>
    <t>Input dữ liệu nhập vào là space</t>
  </si>
  <si>
    <t xml:space="preserve">expected:&lt;true&gt; but was:&lt;false&gt;
junit.framework.AssertionFailedError
 at DatBanTestCase.Tesster.TestFindName(Tesster.java:176)
 at java.base/jdk.internal.reflect.NativeMethodAccessorImpl.invoke0(Native Method)
 at java.base/jdk.internal.reflect.NativeMethodAccessorImpl.invoke(NativeMethodAccessorImpl.java:62)
 at java.base/jdk.internal.reflect.DelegatingMethodAccessorImpl.invoke(DelegatingMethodAccessorImpl.java:43)
</t>
  </si>
  <si>
    <t>QLBA_DEL_05</t>
  </si>
  <si>
    <t>Input nhập vào là dữ liệu không tồn tại trong csld</t>
  </si>
  <si>
    <t>1. Input nhập vào là 1 value không tồn tại trong csdl.
2. Enter</t>
  </si>
  <si>
    <t>QLBA_VIEW_01</t>
  </si>
  <si>
    <t xml:space="preserve">xem danh sách </t>
  </si>
  <si>
    <t>1. View Ouptu</t>
  </si>
  <si>
    <t>Kiểm tra dữ liệu input vào</t>
  </si>
  <si>
    <t>QLBA_MENU_TEST_01</t>
  </si>
  <si>
    <t>QLBA_MENU_TEST_02</t>
  </si>
  <si>
    <t>dữ liệu nhập vào là int trong khoảng cho phép</t>
  </si>
  <si>
    <t>1. Input vào không phải là 1 int
2. Enter</t>
  </si>
  <si>
    <t>1. Input Nhập vào = 9
2. Enter</t>
  </si>
  <si>
    <t>vẫn xuất ra Menu củ</t>
  </si>
  <si>
    <t xml:space="preserve">a result </t>
  </si>
  <si>
    <t>QLDB_ADD_01</t>
  </si>
  <si>
    <t>Kiểm tra input Idbill khởi tạo trùng với csdl</t>
  </si>
  <si>
    <t>1. Input nhập vào là một idbill tồn tại trong csdl
2. Enter</t>
  </si>
  <si>
    <t>it can be add a idbill into this case but in this case we can add a value exist  in database and so it' wrong</t>
  </si>
  <si>
    <t>QLDB_ADD_02</t>
  </si>
  <si>
    <t>QLDB_ADD_03</t>
  </si>
  <si>
    <t>QLDB_ADD_04</t>
  </si>
  <si>
    <t>QLDB_ADD_05</t>
  </si>
  <si>
    <t>QLDB_ADD_06</t>
  </si>
  <si>
    <t>QLDB_ADD_07</t>
  </si>
  <si>
    <t>QLDB_ADD_08</t>
  </si>
  <si>
    <t>Kiểm tra input Idbill khởi tạo
 chưa tồn tại trong csdl but MaBan cũng không tồn tại trong csdl</t>
  </si>
  <si>
    <t>1. Input nhập vào là 1 idbill không tồn tại trong csdl
2. Input nhập vào là 1 mã bàn chưa tồn tại trong csdl
3. Enter</t>
  </si>
  <si>
    <t xml:space="preserve">database cant update new input into themselve so It passed </t>
  </si>
  <si>
    <t xml:space="preserve">Kiểm tra cả idbill khởi tạo và mã bàn đều tồn trại trong csdl </t>
  </si>
  <si>
    <t>1. Input nhập vào là 1 idbill đã tồn tại trong csdl
2. Input nhập vào là 1 MaBan đã tồn tại trong csdl
3. Enter</t>
  </si>
  <si>
    <t>Kiểm tra dữ liệu nhập vào chưa tồn tại trong csdl ở idbill và MaBan đã tồn tại trong csdl</t>
  </si>
  <si>
    <t>1. Input nhập vào là 1 idbill chưa tồn tại trong csdl
2. Input nhập vào là 1 MaBan đã tồn tại trong csdl
3. Enter</t>
  </si>
  <si>
    <t>Database updated new bill</t>
  </si>
  <si>
    <t>1. Input nhập vào ở cả idbill và maban là --
2. Enter</t>
  </si>
  <si>
    <t xml:space="preserve">Kiểm tra input nhập và là 1 khoảng trống (Null) </t>
  </si>
  <si>
    <t>1. Input nhập vào là space ở idbill 
2. Input nhập vào là space ở MaBan
3. Enter</t>
  </si>
  <si>
    <t>1. Input Nhập vào là 1 string có chiều dài lớn (trên 32 ở idbill)
2. Input nhập vào ở MaBan là 1 dữ liệu đã tồn tại
3. Enter</t>
  </si>
  <si>
    <t>Input nhập vào là 1 string
 có độ dài cực lớn</t>
  </si>
  <si>
    <t>1. Input Nhập vào là 1 dữ liệu đã tồn tại ở idbill
2. Input nhập vào ở MaBan là 1 chuỗi kí tự (trên 32)
3. Enter</t>
  </si>
  <si>
    <t>QLDB_ADD_FOOD_01</t>
  </si>
  <si>
    <t>QLDB_ADD_FOOD_02</t>
  </si>
  <si>
    <t>QLDB_ADD_FOOD_03</t>
  </si>
  <si>
    <t>Input nhập vào là kiểu String</t>
  </si>
  <si>
    <t>1. Input nhập vào là 1 string --
2. Enter</t>
  </si>
  <si>
    <t xml:space="preserve">Input nhập vào là một số lớn hơn MaMon </t>
  </si>
  <si>
    <t>1. Input nhập vào là 999
2. Enter</t>
  </si>
  <si>
    <t>Input nhập vào là 1 int tồn tại trong csld</t>
  </si>
  <si>
    <t>1. Input nhập vào là 1 Int chứa trong csdl
2. Enter</t>
  </si>
  <si>
    <t>Add one food successed.</t>
  </si>
  <si>
    <t>it can be out.</t>
  </si>
  <si>
    <t>QLDB_ADD_FOOD_04</t>
  </si>
  <si>
    <t>Thêm số lượng lớn food vào hóa đơn</t>
  </si>
  <si>
    <t>1. Input vào hơn 15 món
2. Enter</t>
  </si>
  <si>
    <t>5. Hóa Đơn</t>
  </si>
  <si>
    <t>QLHD_OUT_01</t>
  </si>
  <si>
    <t>Input nhập vào là idbill 
tồn tại trong csdl</t>
  </si>
  <si>
    <t>1. Input vào : LA01
2. Enter</t>
  </si>
  <si>
    <t>Your list food u added into your bill: [Trà Đào Cam Sả, Cơm Chiên Cá Lóc, Socola Đá Xoay, Trà Đào Cam Sả]
Your money u must pay: 95 VND</t>
  </si>
  <si>
    <t>QLHD_OUT_02</t>
  </si>
  <si>
    <t>QLHD_OUT_03</t>
  </si>
  <si>
    <t>QLHD_OUT_04</t>
  </si>
  <si>
    <t>QLHD_OUT_05</t>
  </si>
  <si>
    <t>Input nhập vào là 1 idbill
 không tồn tại trong csdl</t>
  </si>
  <si>
    <t>1. Input vào : 99999999999
2. Enter</t>
  </si>
  <si>
    <t>Your list food u added into your bill: []
Your money u must pay: 0 VND</t>
  </si>
  <si>
    <t>Input nhập vào là một chuỗi 
kí tự dài (trên 32)</t>
  </si>
  <si>
    <t>1. Chuỗi Input: adsoafoiahewfoihaewofhawoiefhuaoiewfhoaiwhefoiawhefoawhefoahwefoiahuwefiohauwofihuawoefihawoeif
2. Enter</t>
  </si>
  <si>
    <t>Input nhập vào là --</t>
  </si>
  <si>
    <t>Input nhập vào là 1 câu lệnh sql</t>
  </si>
  <si>
    <t>1. Input nhập vào :  select * from HoaDon
2. Enter</t>
  </si>
  <si>
    <t>QLHD_OUT_06</t>
  </si>
  <si>
    <t>SQL injection</t>
  </si>
  <si>
    <t>6. Logging</t>
  </si>
  <si>
    <t>Hiện menu chọn but không có ẩn formjava</t>
  </si>
  <si>
    <t>showdialog hiện lên báo là sai password</t>
  </si>
  <si>
    <t>showdialog hiện lên báo là sai password &amp; username</t>
  </si>
  <si>
    <t>1. Input chỉ nhập User ( nhập đúng)
2. Click Logging</t>
  </si>
  <si>
    <t>LG_01</t>
  </si>
  <si>
    <t>LG_02</t>
  </si>
  <si>
    <t>LG_03</t>
  </si>
  <si>
    <t>LG_04</t>
  </si>
  <si>
    <t>LG_05</t>
  </si>
  <si>
    <t>LG_06</t>
  </si>
  <si>
    <t>LG_07</t>
  </si>
  <si>
    <t>LG_08</t>
  </si>
  <si>
    <t>LG_09</t>
  </si>
  <si>
    <t>LG_10</t>
  </si>
  <si>
    <t>Kiểm tra user nhập sai và để trống pw</t>
  </si>
  <si>
    <t>1. Input user sai
2. để trống pw
3. Click Logging</t>
  </si>
  <si>
    <t>kiểm tra us - pw nhập vào 
sai rồi sau đó nhấn cancel rồi lạ cancel rồi lại nhập đúng</t>
  </si>
  <si>
    <t xml:space="preserve">1. Input sai us - pw 
2. Cancel 
</t>
  </si>
  <si>
    <t>formjava không đóng lại và pw và us không xóa</t>
  </si>
  <si>
    <t>LG_11</t>
  </si>
  <si>
    <t xml:space="preserve">1. Input sai us - pw 
2. Click Logging
3. Input đúng us- pw
4. Click logging
</t>
  </si>
  <si>
    <t>showdialog hiện lên báo là sai password &amp; username
sau khi nhập đúng thì form đứng but hiện danh sách lựa 
sau khi logging thành công</t>
  </si>
  <si>
    <t>QLNV _ADD_4</t>
  </si>
  <si>
    <t>Dữ liệu nhập vào quá kích thước so với 
database yêu cầu</t>
  </si>
  <si>
    <t>1. Input nhập vào là chuỗi kí tự siêu dài
2. Enter</t>
  </si>
  <si>
    <t>com.microsoft.sqlserver.jdbc.SQLServerException: String or binary data would be truncated.
 at com.microsoft.sqlserver.jdbc.SQLServerException.makeFromDatabaseError(SQLServerException.java:262)
 at com.microsoft.sqlserver.jdbc.SQLServerStatement.getNextResult(SQLServerStatement.java:1624)</t>
  </si>
  <si>
    <t>QLNV _ADD_5</t>
  </si>
  <si>
    <t>Dữ liệu nhập vào là 1 chuỗi không xác đinhk</t>
  </si>
  <si>
    <t>1. Input nhập vào là chuỗi kí tự không xác định
2. Enter</t>
  </si>
  <si>
    <t>QLNV_DEL_005</t>
  </si>
  <si>
    <t>Dữ liệu nhập vào là 1 chuỗi kí tự dài</t>
  </si>
  <si>
    <t>1. Input nhập vào là 1 dữ liệu dài
2. Enter</t>
  </si>
  <si>
    <t>Exception in thread "AWT-EventQueue-0" java.util.InputMismatchException: For input string: "11111111111111111111111111111111111"</t>
  </si>
  <si>
    <t>1. Input vào là một nhân viên null
2. Enter</t>
  </si>
  <si>
    <t>1. Input nhập vào là một nhân viên tồn tại trong csdl
2. Enter</t>
  </si>
  <si>
    <t>1. Input đúng với yêu cầu kiểu dữ liệu nhận vào
2. Enter</t>
  </si>
  <si>
    <t>1. Input vào là mã nhân viên tồn tại trong csdl
2. Enter</t>
  </si>
  <si>
    <t>1. Input vào là một mã nhân viên không tồn tại
2. Enter</t>
  </si>
  <si>
    <t>1. Input một nhân viên tồn tại trong csdl
2. Enter</t>
  </si>
  <si>
    <t>1. Input nhập vào là injection
2. Enter</t>
  </si>
  <si>
    <t>1. Input nhập vào là 1
2. Enter</t>
  </si>
  <si>
    <t>1. Input nhập vào không thuộc kiểu dữ liệu yêu 
cầu
2. Enter</t>
  </si>
  <si>
    <t>1. Input nhập vào là kí tự --
2. Enter</t>
  </si>
  <si>
    <t>1. Input nhập vào  là kiểu int toàn bộ
2. Enter</t>
  </si>
  <si>
    <t>1. Input nhập vào trùng với kiểu dữ liệu yêu cầu
2. Enter</t>
  </si>
  <si>
    <t>1. Input nhập vào là một chuỗi dữ liệu trên 32 
kí tự
2. Enter</t>
  </si>
  <si>
    <t>1. Input nhập vào là một chuỗi string
2. Enter</t>
  </si>
  <si>
    <t>1. Input nhập vào là một int nào đó =99 hoặc là
không tồn tại trong csdl
2. Enter</t>
  </si>
  <si>
    <t>1. Input nhập vào là một mã tồn tại 
2. Enter</t>
  </si>
  <si>
    <t>1. Input = -1
2. Enter</t>
  </si>
  <si>
    <t>QLNV_MENU_01</t>
  </si>
  <si>
    <t>QLNV_MENU_02</t>
  </si>
  <si>
    <t>Giá trị nhập vào là int</t>
  </si>
  <si>
    <t>1. Input nhập vào là 1 int nằm trong khoảng yêu cầu
2. Enter</t>
  </si>
  <si>
    <t xml:space="preserve">show menu tiếp theo </t>
  </si>
  <si>
    <t>QLMA_TA_ADD_06</t>
  </si>
  <si>
    <t>Kiểm tra input nhập vào là 1 chuỗi kí 
tự siêu dài</t>
  </si>
  <si>
    <t>1. Input nhập vào là một chuỗi kí tự &gt; 40
2. Enter</t>
  </si>
  <si>
    <t>QLMN_TU_ADD_06</t>
  </si>
  <si>
    <t>ManangerCoffeeShop</t>
  </si>
  <si>
    <t>Version:</t>
  </si>
  <si>
    <t>Issue date:</t>
  </si>
  <si>
    <t>31/07/2007</t>
  </si>
  <si>
    <t>Project Name: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</si>
  <si>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</si>
  <si>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</si>
  <si>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</si>
  <si>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</si>
  <si>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</si>
  <si>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</si>
  <si>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</si>
  <si>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</si>
  <si>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</si>
  <si>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</si>
  <si>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</si>
  <si>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</si>
  <si>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CR236 "Export all carrier choices"</t>
  </si>
  <si>
    <t>1.1</t>
  </si>
  <si>
    <t>Update testcase</t>
  </si>
  <si>
    <t>1.2</t>
  </si>
  <si>
    <t>ManagerCoffeeShop</t>
  </si>
  <si>
    <t>PhamSy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</si>
  <si>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</si>
  <si>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</si>
  <si>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</si>
  <si>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</si>
  <si>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</si>
  <si>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</si>
  <si>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</si>
  <si>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</si>
  <si>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</si>
  <si>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</si>
  <si>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add database</t>
  </si>
  <si>
    <t>Long</t>
  </si>
  <si>
    <t>1.3</t>
  </si>
  <si>
    <t>Fix code and use db</t>
  </si>
  <si>
    <t>Thang</t>
  </si>
  <si>
    <t>CR236</t>
  </si>
  <si>
    <t>1. Input nhập vào là "Dak Lak"
2. Enter</t>
  </si>
  <si>
    <t>Mã nhân viên: 1
Tên nhân viên: Nguyen Van Hoang
Giới tính: Nam
Quê Quán: Dak Lak
Ngày sinh: 01/01/1999
Ngày vào làm: 24/02/2021
Bộ phận: NV</t>
  </si>
  <si>
    <t>1. Input nhập vào là "Hoang"
2. Enter</t>
  </si>
  <si>
    <t>1. Input nhập vào không thuộc kiểu dữ liệu yêu cầu
2. Enter</t>
  </si>
  <si>
    <t>1. Input: hoang
2. 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</si>
</sst>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b/>
      <sz val="10"/>
      <color indexed="9"/>
      <name val="Tahoma"/>
      <family val="2"/>
    </font>
    <font>
      <b/>
      <sz val="12"/>
      <color indexed="9"/>
      <name val="Tahoma"/>
      <family val="2"/>
    </font>
    <font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Tahoma"/>
      <family val="2"/>
    </font>
    <font>
      <sz val="11"/>
      <name val="Tahoma"/>
      <family val="2"/>
    </font>
    <font>
      <b/>
      <sz val="10"/>
      <color indexed="60"/>
      <name val="Tahoma"/>
      <family val="2"/>
    </font>
    <font>
      <b/>
      <sz val="10"/>
      <color indexed="12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8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 applyProtection="0"/>
    <xf numFmtId="0" fontId="2" fillId="0" borderId="0"/>
    <xf numFmtId="0" fontId="12" fillId="0" borderId="0" applyNumberFormat="0" applyFill="0" applyBorder="0" applyAlignment="0" applyProtection="0"/>
    <xf numFmtId="0" fontId="1" fillId="0" borderId="0"/>
  </cellStyleXfs>
  <cellXfs count="1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6" fillId="2" borderId="6" xfId="2" applyFont="1" applyFill="1" applyBorder="1" applyAlignment="1">
      <alignment horizontal="left" vertical="top" wrapText="1"/>
    </xf>
    <xf numFmtId="0" fontId="6" fillId="2" borderId="2" xfId="2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horizontal="right" vertical="top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5" fillId="2" borderId="3" xfId="1" applyFont="1" applyFill="1" applyBorder="1" applyAlignment="1">
      <alignment horizontal="center" vertical="top" wrapText="1"/>
    </xf>
    <xf numFmtId="0" fontId="5" fillId="2" borderId="4" xfId="1" applyFont="1" applyFill="1" applyBorder="1" applyAlignment="1">
      <alignment horizontal="right" vertical="top"/>
    </xf>
    <xf numFmtId="0" fontId="5" fillId="2" borderId="5" xfId="1" applyFont="1" applyFill="1" applyBorder="1" applyAlignment="1">
      <alignment vertical="top" wrapText="1"/>
    </xf>
    <xf numFmtId="0" fontId="5" fillId="0" borderId="5" xfId="1" applyFont="1" applyBorder="1" applyAlignment="1">
      <alignment horizontal="center" vertical="top"/>
    </xf>
    <xf numFmtId="1" fontId="5" fillId="2" borderId="7" xfId="1" applyNumberFormat="1" applyFont="1" applyFill="1" applyBorder="1" applyAlignment="1">
      <alignment horizontal="center" vertical="top" wrapText="1"/>
    </xf>
    <xf numFmtId="14" fontId="0" fillId="0" borderId="0" xfId="0" applyNumberFormat="1" applyAlignment="1">
      <alignment vertical="top"/>
    </xf>
    <xf numFmtId="0" fontId="1" fillId="0" borderId="0" xfId="1"/>
    <xf numFmtId="0" fontId="16" fillId="0" borderId="0" xfId="1" applyFont="1"/>
    <xf numFmtId="15" fontId="3" fillId="0" borderId="0" xfId="1" applyNumberFormat="1" applyFont="1" applyAlignment="1">
      <alignment horizontal="left"/>
    </xf>
    <xf numFmtId="0" fontId="15" fillId="2" borderId="0" xfId="1" applyFont="1" applyFill="1"/>
    <xf numFmtId="0" fontId="14" fillId="2" borderId="0" xfId="1" applyFont="1" applyFill="1"/>
    <xf numFmtId="0" fontId="16" fillId="2" borderId="0" xfId="1" applyFont="1" applyFill="1"/>
    <xf numFmtId="0" fontId="3" fillId="2" borderId="0" xfId="1" applyFont="1" applyFill="1"/>
    <xf numFmtId="0" fontId="15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28" xfId="1" applyNumberFormat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0" fontId="3" fillId="0" borderId="27" xfId="1" quotePrefix="1" applyFont="1" applyBorder="1" applyAlignment="1">
      <alignment horizontal="center" vertical="center"/>
    </xf>
    <xf numFmtId="15" fontId="3" fillId="0" borderId="27" xfId="1" applyNumberFormat="1" applyFont="1" applyBorder="1" applyAlignment="1">
      <alignment horizontal="left" vertical="center"/>
    </xf>
    <xf numFmtId="49" fontId="3" fillId="0" borderId="27" xfId="1" quotePrefix="1" applyNumberFormat="1" applyFont="1" applyBorder="1" applyAlignment="1">
      <alignment horizontal="center" vertical="center"/>
    </xf>
    <xf numFmtId="0" fontId="3" fillId="0" borderId="27" xfId="1" applyFont="1" applyBorder="1" applyAlignment="1">
      <alignment vertical="center"/>
    </xf>
    <xf numFmtId="0" fontId="3" fillId="0" borderId="29" xfId="1" applyFont="1" applyBorder="1" applyAlignment="1">
      <alignment vertical="center"/>
    </xf>
    <xf numFmtId="164" fontId="3" fillId="0" borderId="28" xfId="1" applyNumberFormat="1" applyFont="1" applyBorder="1" applyAlignment="1">
      <alignment vertical="center"/>
    </xf>
    <xf numFmtId="49" fontId="3" fillId="0" borderId="27" xfId="1" applyNumberFormat="1" applyFont="1" applyBorder="1" applyAlignment="1">
      <alignment vertical="center"/>
    </xf>
    <xf numFmtId="0" fontId="15" fillId="0" borderId="29" xfId="1" applyFont="1" applyBorder="1" applyAlignment="1">
      <alignment vertical="center"/>
    </xf>
    <xf numFmtId="164" fontId="3" fillId="0" borderId="30" xfId="1" applyNumberFormat="1" applyFont="1" applyBorder="1" applyAlignment="1">
      <alignment vertical="center"/>
    </xf>
    <xf numFmtId="49" fontId="3" fillId="0" borderId="31" xfId="1" applyNumberFormat="1" applyFont="1" applyBorder="1" applyAlignment="1">
      <alignment vertical="center"/>
    </xf>
    <xf numFmtId="0" fontId="3" fillId="0" borderId="31" xfId="1" applyFont="1" applyBorder="1" applyAlignment="1">
      <alignment vertical="center"/>
    </xf>
    <xf numFmtId="0" fontId="3" fillId="0" borderId="32" xfId="1" applyFont="1" applyBorder="1" applyAlignment="1">
      <alignment vertical="center"/>
    </xf>
    <xf numFmtId="164" fontId="9" fillId="7" borderId="33" xfId="1" applyNumberFormat="1" applyFont="1" applyFill="1" applyBorder="1" applyAlignment="1">
      <alignment horizontal="center" vertical="center"/>
    </xf>
    <xf numFmtId="0" fontId="9" fillId="7" borderId="34" xfId="1" applyFont="1" applyFill="1" applyBorder="1" applyAlignment="1">
      <alignment horizontal="center" vertical="center"/>
    </xf>
    <xf numFmtId="0" fontId="9" fillId="7" borderId="34" xfId="1" applyFont="1" applyFill="1" applyBorder="1" applyAlignment="1">
      <alignment horizontal="center" vertical="center" wrapText="1"/>
    </xf>
    <xf numFmtId="0" fontId="3" fillId="2" borderId="0" xfId="1" applyNumberFormat="1" applyFont="1" applyFill="1" applyAlignment="1">
      <alignment horizontal="left"/>
    </xf>
    <xf numFmtId="15" fontId="3" fillId="0" borderId="27" xfId="1" applyNumberFormat="1" applyFont="1" applyBorder="1" applyAlignment="1">
      <alignment horizontal="center" vertical="center"/>
    </xf>
    <xf numFmtId="0" fontId="3" fillId="0" borderId="35" xfId="1" applyFont="1" applyBorder="1" applyAlignment="1">
      <alignment horizontal="left" vertical="center" wrapText="1"/>
    </xf>
    <xf numFmtId="0" fontId="9" fillId="7" borderId="36" xfId="1" applyFont="1" applyFill="1" applyBorder="1" applyAlignment="1">
      <alignment horizontal="center" vertical="center"/>
    </xf>
    <xf numFmtId="0" fontId="3" fillId="0" borderId="29" xfId="1" applyFont="1" applyBorder="1" applyAlignment="1">
      <alignment vertical="center" wrapText="1"/>
    </xf>
    <xf numFmtId="15" fontId="3" fillId="0" borderId="27" xfId="1" applyNumberFormat="1" applyFont="1" applyBorder="1" applyAlignment="1">
      <alignment horizontal="center" vertical="center" wrapText="1"/>
    </xf>
    <xf numFmtId="164" fontId="3" fillId="0" borderId="28" xfId="1" applyNumberFormat="1" applyFont="1" applyBorder="1" applyAlignment="1">
      <alignment horizontal="center"/>
    </xf>
    <xf numFmtId="1" fontId="18" fillId="7" borderId="31" xfId="1" applyNumberFormat="1" applyFont="1" applyFill="1" applyBorder="1" applyAlignment="1">
      <alignment horizontal="center"/>
    </xf>
    <xf numFmtId="0" fontId="1" fillId="0" borderId="0" xfId="1"/>
    <xf numFmtId="0" fontId="14" fillId="0" borderId="0" xfId="5" applyFont="1" applyBorder="1"/>
    <xf numFmtId="0" fontId="6" fillId="0" borderId="0" xfId="5" applyFont="1" applyBorder="1"/>
    <xf numFmtId="0" fontId="3" fillId="0" borderId="0" xfId="5" applyFont="1" applyBorder="1"/>
    <xf numFmtId="164" fontId="3" fillId="0" borderId="0" xfId="5" applyNumberFormat="1" applyFont="1" applyBorder="1"/>
    <xf numFmtId="0" fontId="3" fillId="0" borderId="0" xfId="1" applyFont="1" applyBorder="1"/>
    <xf numFmtId="0" fontId="3" fillId="0" borderId="0" xfId="1" applyFont="1" applyBorder="1" applyAlignment="1"/>
    <xf numFmtId="0" fontId="3" fillId="0" borderId="0" xfId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9" fontId="3" fillId="0" borderId="0" xfId="1" applyNumberFormat="1" applyFont="1" applyBorder="1" applyAlignment="1">
      <alignment horizontal="center"/>
    </xf>
    <xf numFmtId="2" fontId="17" fillId="0" borderId="0" xfId="1" applyNumberFormat="1" applyFont="1" applyBorder="1" applyAlignment="1">
      <alignment horizontal="right" wrapText="1"/>
    </xf>
    <xf numFmtId="0" fontId="5" fillId="0" borderId="0" xfId="1" applyFont="1" applyBorder="1" applyAlignment="1">
      <alignment horizontal="center" wrapText="1"/>
    </xf>
    <xf numFmtId="0" fontId="3" fillId="0" borderId="27" xfId="1" applyNumberFormat="1" applyFont="1" applyBorder="1" applyAlignment="1">
      <alignment horizontal="center"/>
    </xf>
    <xf numFmtId="0" fontId="3" fillId="0" borderId="27" xfId="1" applyNumberFormat="1" applyFont="1" applyBorder="1"/>
    <xf numFmtId="0" fontId="3" fillId="0" borderId="28" xfId="1" applyNumberFormat="1" applyFont="1" applyBorder="1" applyAlignment="1">
      <alignment horizontal="center"/>
    </xf>
    <xf numFmtId="0" fontId="3" fillId="0" borderId="29" xfId="1" applyNumberFormat="1" applyFont="1" applyBorder="1" applyAlignment="1">
      <alignment horizontal="center"/>
    </xf>
    <xf numFmtId="164" fontId="3" fillId="0" borderId="28" xfId="1" applyNumberFormat="1" applyFont="1" applyBorder="1" applyAlignment="1">
      <alignment horizontal="center" vertical="center"/>
    </xf>
    <xf numFmtId="0" fontId="9" fillId="7" borderId="33" xfId="1" applyNumberFormat="1" applyFont="1" applyFill="1" applyBorder="1" applyAlignment="1">
      <alignment horizontal="center"/>
    </xf>
    <xf numFmtId="0" fontId="9" fillId="7" borderId="34" xfId="1" applyNumberFormat="1" applyFont="1" applyFill="1" applyBorder="1" applyAlignment="1">
      <alignment horizontal="center"/>
    </xf>
    <xf numFmtId="0" fontId="9" fillId="7" borderId="34" xfId="1" applyNumberFormat="1" applyFont="1" applyFill="1" applyBorder="1" applyAlignment="1">
      <alignment horizontal="center" wrapText="1"/>
    </xf>
    <xf numFmtId="0" fontId="9" fillId="7" borderId="37" xfId="1" applyNumberFormat="1" applyFont="1" applyFill="1" applyBorder="1" applyAlignment="1">
      <alignment horizontal="center" wrapText="1"/>
    </xf>
    <xf numFmtId="0" fontId="18" fillId="7" borderId="30" xfId="1" applyNumberFormat="1" applyFont="1" applyFill="1" applyBorder="1" applyAlignment="1">
      <alignment horizontal="center"/>
    </xf>
    <xf numFmtId="0" fontId="9" fillId="7" borderId="31" xfId="1" applyFont="1" applyFill="1" applyBorder="1"/>
    <xf numFmtId="0" fontId="3" fillId="0" borderId="0" xfId="1" applyFont="1" applyBorder="1" applyAlignment="1">
      <alignment wrapText="1"/>
    </xf>
    <xf numFmtId="0" fontId="3" fillId="0" borderId="28" xfId="1" applyNumberFormat="1" applyFont="1" applyBorder="1" applyAlignment="1">
      <alignment horizontal="center" vertical="center" wrapText="1"/>
    </xf>
    <xf numFmtId="0" fontId="3" fillId="0" borderId="27" xfId="1" applyNumberFormat="1" applyFont="1" applyBorder="1" applyAlignment="1">
      <alignment horizontal="center" vertical="center" wrapText="1"/>
    </xf>
    <xf numFmtId="1" fontId="3" fillId="0" borderId="29" xfId="1" applyNumberFormat="1" applyFont="1" applyBorder="1" applyAlignment="1">
      <alignment horizontal="center" vertical="center" wrapText="1"/>
    </xf>
    <xf numFmtId="0" fontId="19" fillId="0" borderId="27" xfId="1" applyFont="1" applyBorder="1" applyAlignment="1">
      <alignment horizontal="center"/>
    </xf>
    <xf numFmtId="0" fontId="3" fillId="0" borderId="29" xfId="1" applyFont="1" applyBorder="1" applyAlignment="1">
      <alignment vertical="center" wrapText="1"/>
    </xf>
    <xf numFmtId="164" fontId="3" fillId="0" borderId="28" xfId="1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3" fillId="5" borderId="0" xfId="4" applyFont="1" applyFill="1" applyAlignment="1">
      <alignment horizontal="left" vertical="top"/>
    </xf>
    <xf numFmtId="0" fontId="11" fillId="6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9" fillId="3" borderId="1" xfId="2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 wrapText="1"/>
    </xf>
    <xf numFmtId="0" fontId="9" fillId="3" borderId="15" xfId="2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left" vertical="center"/>
    </xf>
    <xf numFmtId="0" fontId="10" fillId="4" borderId="10" xfId="1" applyFont="1" applyFill="1" applyBorder="1" applyAlignment="1">
      <alignment horizontal="left" vertical="top"/>
    </xf>
    <xf numFmtId="0" fontId="10" fillId="4" borderId="8" xfId="1" applyFont="1" applyFill="1" applyBorder="1" applyAlignment="1">
      <alignment horizontal="left" vertical="top"/>
    </xf>
    <xf numFmtId="0" fontId="9" fillId="3" borderId="17" xfId="2" applyFont="1" applyFill="1" applyBorder="1" applyAlignment="1">
      <alignment horizontal="center" vertical="center" wrapText="1"/>
    </xf>
    <xf numFmtId="0" fontId="9" fillId="3" borderId="17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 wrapText="1"/>
    </xf>
    <xf numFmtId="0" fontId="9" fillId="3" borderId="19" xfId="2" applyFont="1" applyFill="1" applyBorder="1" applyAlignment="1">
      <alignment horizontal="center" vertical="center" wrapText="1"/>
    </xf>
    <xf numFmtId="0" fontId="9" fillId="3" borderId="20" xfId="2" applyFont="1" applyFill="1" applyBorder="1" applyAlignment="1">
      <alignment horizontal="center" vertical="center" wrapText="1"/>
    </xf>
    <xf numFmtId="0" fontId="9" fillId="3" borderId="21" xfId="2" applyFont="1" applyFill="1" applyBorder="1" applyAlignment="1">
      <alignment horizontal="center" vertical="center" wrapText="1"/>
    </xf>
    <xf numFmtId="0" fontId="11" fillId="6" borderId="26" xfId="0" applyFont="1" applyFill="1" applyBorder="1" applyAlignment="1">
      <alignment horizontal="left" vertical="top"/>
    </xf>
    <xf numFmtId="0" fontId="6" fillId="2" borderId="22" xfId="2" applyFont="1" applyFill="1" applyBorder="1" applyAlignment="1">
      <alignment horizontal="left" vertical="top"/>
    </xf>
    <xf numFmtId="0" fontId="6" fillId="2" borderId="38" xfId="2" applyFont="1" applyFill="1" applyBorder="1" applyAlignment="1">
      <alignment horizontal="left" vertical="top"/>
    </xf>
    <xf numFmtId="0" fontId="4" fillId="2" borderId="23" xfId="1" applyFont="1" applyFill="1" applyBorder="1" applyAlignment="1">
      <alignment horizontal="center" vertical="top" wrapText="1"/>
    </xf>
    <xf numFmtId="0" fontId="4" fillId="2" borderId="24" xfId="1" applyFont="1" applyFill="1" applyBorder="1" applyAlignment="1">
      <alignment horizontal="center" vertical="top" wrapText="1"/>
    </xf>
    <xf numFmtId="0" fontId="4" fillId="2" borderId="16" xfId="1" applyFont="1" applyFill="1" applyBorder="1" applyAlignment="1">
      <alignment horizontal="center" vertical="top" wrapText="1"/>
    </xf>
    <xf numFmtId="0" fontId="4" fillId="2" borderId="25" xfId="1" applyFont="1" applyFill="1" applyBorder="1" applyAlignment="1">
      <alignment horizontal="center" vertical="top" wrapText="1"/>
    </xf>
    <xf numFmtId="0" fontId="3" fillId="2" borderId="9" xfId="2" applyFont="1" applyFill="1" applyBorder="1" applyAlignment="1">
      <alignment horizontal="left" vertical="top" wrapText="1"/>
    </xf>
    <xf numFmtId="0" fontId="3" fillId="2" borderId="10" xfId="2" applyFont="1" applyFill="1" applyBorder="1" applyAlignment="1">
      <alignment horizontal="left" vertical="top" wrapText="1"/>
    </xf>
    <xf numFmtId="0" fontId="3" fillId="2" borderId="13" xfId="2" applyFont="1" applyFill="1" applyBorder="1" applyAlignment="1">
      <alignment horizontal="left" vertical="top" wrapText="1"/>
    </xf>
    <xf numFmtId="0" fontId="3" fillId="2" borderId="11" xfId="2" applyFont="1" applyFill="1" applyBorder="1" applyAlignment="1">
      <alignment horizontal="left" vertical="top" wrapText="1"/>
    </xf>
    <xf numFmtId="0" fontId="3" fillId="2" borderId="12" xfId="2" applyFont="1" applyFill="1" applyBorder="1" applyAlignment="1">
      <alignment horizontal="left" vertical="top" wrapText="1"/>
    </xf>
    <xf numFmtId="0" fontId="3" fillId="2" borderId="11" xfId="2" applyFont="1" applyFill="1" applyBorder="1" applyAlignment="1">
      <alignment horizontal="left" wrapText="1"/>
    </xf>
    <xf numFmtId="0" fontId="3" fillId="2" borderId="12" xfId="2" applyFont="1" applyFill="1" applyBorder="1" applyAlignment="1">
      <alignment horizontal="left" wrapText="1"/>
    </xf>
    <xf numFmtId="0" fontId="15" fillId="2" borderId="0" xfId="1" applyFont="1" applyFill="1" applyAlignment="1">
      <alignment horizontal="center"/>
    </xf>
    <xf numFmtId="0" fontId="15" fillId="2" borderId="2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6">
    <cellStyle name="Hyperlink" xfId="4" builtinId="8"/>
    <cellStyle name="Normal" xfId="0" builtinId="0"/>
    <cellStyle name="Normal 2" xfId="1"/>
    <cellStyle name="Normal_Functional Test Case v1.0" xfId="5"/>
    <cellStyle name="Normal_Sheet1_Vanco_CR022a1_TestCase_v0.1" xfId="2"/>
    <cellStyle name="標準_結合試験(AllOvertheWorld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zoomScaleNormal="100" workbookViewId="0">
      <selection activeCell="C23" sqref="C23"/>
    </sheetView>
  </sheetViews>
  <sheetFormatPr defaultColWidth="8.85546875" defaultRowHeight="15"/>
  <cols>
    <col min="1" max="1" width="23.7109375" style="1" bestFit="1" customWidth="1"/>
    <col min="2" max="2" width="31.85546875" style="1" bestFit="1" customWidth="1"/>
    <col min="3" max="3" width="40.7109375" style="1" bestFit="1" customWidth="1"/>
    <col min="4" max="4" width="22.7109375" style="1" customWidth="1"/>
    <col min="5" max="7" width="8.85546875" style="1"/>
    <col min="8" max="8" width="13.85546875" style="1" customWidth="1"/>
    <col min="9" max="9" width="7" style="1" bestFit="1" customWidth="1"/>
    <col min="10" max="10" width="88.140625" style="1" bestFit="1" customWidth="1"/>
    <col min="11" max="16384" width="8.85546875" style="1"/>
  </cols>
  <sheetData>
    <row r="1" spans="1:10">
      <c r="A1" s="102" t="s">
        <v>0</v>
      </c>
      <c r="B1" s="104"/>
      <c r="C1" s="104"/>
      <c r="D1" s="105"/>
    </row>
    <row r="2" spans="1:10" ht="15.75" thickBot="1">
      <c r="A2" s="103"/>
      <c r="B2" s="106"/>
      <c r="C2" s="106"/>
      <c r="D2" s="107"/>
    </row>
    <row r="3" spans="1:10">
      <c r="A3" s="3" t="s">
        <v>1</v>
      </c>
      <c r="B3" s="111" t="s">
        <v>322</v>
      </c>
      <c r="C3" s="111"/>
      <c r="D3" s="112"/>
    </row>
    <row r="4" spans="1:10">
      <c r="A4" s="4" t="s">
        <v>2</v>
      </c>
      <c r="B4" s="108" t="s">
        <v>3</v>
      </c>
      <c r="C4" s="109"/>
      <c r="D4" s="110"/>
    </row>
    <row r="5" spans="1:10">
      <c r="A5" s="4" t="s">
        <v>4</v>
      </c>
      <c r="B5" s="108" t="s">
        <v>360</v>
      </c>
      <c r="C5" s="109"/>
      <c r="D5" s="110"/>
    </row>
    <row r="6" spans="1:10">
      <c r="A6" s="5" t="s">
        <v>5</v>
      </c>
      <c r="B6" s="6">
        <f>COUNTIF(I13:I116,"PASS")</f>
        <v>56</v>
      </c>
      <c r="C6" s="7" t="s">
        <v>6</v>
      </c>
      <c r="D6" s="8">
        <v>0</v>
      </c>
    </row>
    <row r="7" spans="1:10" ht="18.600000000000001" customHeight="1" thickBot="1">
      <c r="A7" s="9" t="s">
        <v>7</v>
      </c>
      <c r="B7" s="10">
        <f>COUNTIF(I13:I116,"FALSE")</f>
        <v>43</v>
      </c>
      <c r="C7" s="11" t="s">
        <v>8</v>
      </c>
      <c r="D7" s="12">
        <f>SUM(B6,B7)</f>
        <v>99</v>
      </c>
    </row>
    <row r="9" spans="1:10">
      <c r="A9" s="93" t="s">
        <v>9</v>
      </c>
      <c r="B9" s="94" t="s">
        <v>10</v>
      </c>
      <c r="C9" s="93" t="s">
        <v>11</v>
      </c>
      <c r="D9" s="96" t="s">
        <v>12</v>
      </c>
      <c r="E9" s="97"/>
      <c r="F9" s="97"/>
      <c r="G9" s="98"/>
      <c r="H9" s="88" t="s">
        <v>13</v>
      </c>
      <c r="I9" s="87" t="s">
        <v>14</v>
      </c>
      <c r="J9" s="87" t="s">
        <v>15</v>
      </c>
    </row>
    <row r="10" spans="1:10">
      <c r="A10" s="87"/>
      <c r="B10" s="95"/>
      <c r="C10" s="87"/>
      <c r="D10" s="89"/>
      <c r="E10" s="99"/>
      <c r="F10" s="99"/>
      <c r="G10" s="100"/>
      <c r="H10" s="89"/>
      <c r="I10" s="87"/>
      <c r="J10" s="87"/>
    </row>
    <row r="11" spans="1:10">
      <c r="A11" s="91"/>
      <c r="B11" s="91"/>
      <c r="C11" s="91"/>
      <c r="D11" s="91"/>
      <c r="E11" s="91"/>
      <c r="F11" s="91"/>
      <c r="G11" s="91"/>
      <c r="H11" s="91"/>
      <c r="I11" s="91"/>
      <c r="J11" s="92"/>
    </row>
    <row r="12" spans="1:10" ht="19.5">
      <c r="A12" s="101" t="s">
        <v>16</v>
      </c>
      <c r="B12" s="101"/>
      <c r="C12" s="101"/>
      <c r="D12" s="101"/>
      <c r="E12" s="101"/>
      <c r="F12" s="101"/>
      <c r="G12" s="101"/>
      <c r="H12" s="101"/>
      <c r="I12" s="101"/>
      <c r="J12" s="101"/>
    </row>
    <row r="13" spans="1:10" ht="45">
      <c r="A13" s="1" t="s">
        <v>48</v>
      </c>
      <c r="B13" s="2" t="s">
        <v>57</v>
      </c>
      <c r="C13" s="2" t="s">
        <v>296</v>
      </c>
      <c r="D13" s="79" t="s">
        <v>58</v>
      </c>
      <c r="E13" s="79"/>
      <c r="F13" s="79"/>
      <c r="G13" s="79"/>
      <c r="H13" s="13">
        <f t="shared" ref="H13:H19" ca="1" si="0">TODAY()</f>
        <v>44328</v>
      </c>
      <c r="I13" s="1" t="b">
        <v>0</v>
      </c>
    </row>
    <row r="14" spans="1:10" ht="45">
      <c r="A14" s="1" t="s">
        <v>49</v>
      </c>
      <c r="B14" s="2" t="s">
        <v>59</v>
      </c>
      <c r="C14" s="2" t="s">
        <v>297</v>
      </c>
      <c r="D14" s="79" t="s">
        <v>60</v>
      </c>
      <c r="E14" s="79"/>
      <c r="F14" s="79"/>
      <c r="G14" s="79"/>
      <c r="H14" s="13">
        <f t="shared" ca="1" si="0"/>
        <v>44328</v>
      </c>
      <c r="I14" s="1" t="b">
        <v>0</v>
      </c>
      <c r="J14" s="1" t="s">
        <v>61</v>
      </c>
    </row>
    <row r="15" spans="1:10" ht="45">
      <c r="A15" s="1" t="s">
        <v>50</v>
      </c>
      <c r="B15" s="2" t="s">
        <v>17</v>
      </c>
      <c r="C15" s="2" t="s">
        <v>298</v>
      </c>
      <c r="D15" s="79" t="s">
        <v>60</v>
      </c>
      <c r="E15" s="79"/>
      <c r="F15" s="79"/>
      <c r="G15" s="79"/>
      <c r="H15" s="13">
        <f t="shared" ca="1" si="0"/>
        <v>44328</v>
      </c>
      <c r="I15" s="1" t="s">
        <v>47</v>
      </c>
    </row>
    <row r="16" spans="1:10" ht="45">
      <c r="A16" s="1" t="s">
        <v>285</v>
      </c>
      <c r="B16" s="2" t="s">
        <v>286</v>
      </c>
      <c r="C16" s="2" t="s">
        <v>287</v>
      </c>
      <c r="D16" s="78" t="s">
        <v>288</v>
      </c>
      <c r="E16" s="79"/>
      <c r="F16" s="79"/>
      <c r="G16" s="79"/>
      <c r="H16" s="13">
        <f t="shared" ca="1" si="0"/>
        <v>44328</v>
      </c>
      <c r="I16" s="1" t="b">
        <v>0</v>
      </c>
    </row>
    <row r="17" spans="1:10" ht="45">
      <c r="A17" s="1" t="s">
        <v>289</v>
      </c>
      <c r="B17" s="2" t="s">
        <v>290</v>
      </c>
      <c r="C17" s="2" t="s">
        <v>291</v>
      </c>
      <c r="D17" s="78" t="s">
        <v>288</v>
      </c>
      <c r="E17" s="79"/>
      <c r="F17" s="79"/>
      <c r="G17" s="79"/>
      <c r="H17" s="13">
        <f t="shared" ca="1" si="0"/>
        <v>44328</v>
      </c>
      <c r="I17" s="1" t="b">
        <v>0</v>
      </c>
    </row>
    <row r="18" spans="1:10" ht="45">
      <c r="A18" s="1" t="s">
        <v>51</v>
      </c>
      <c r="B18" s="2" t="s">
        <v>62</v>
      </c>
      <c r="C18" s="2" t="s">
        <v>299</v>
      </c>
      <c r="D18" s="79" t="s">
        <v>60</v>
      </c>
      <c r="E18" s="79"/>
      <c r="F18" s="79"/>
      <c r="G18" s="79"/>
      <c r="H18" s="13">
        <f t="shared" ca="1" si="0"/>
        <v>44328</v>
      </c>
      <c r="I18" s="1" t="s">
        <v>47</v>
      </c>
    </row>
    <row r="19" spans="1:10" ht="45">
      <c r="A19" s="1" t="s">
        <v>52</v>
      </c>
      <c r="B19" s="2" t="s">
        <v>18</v>
      </c>
      <c r="C19" s="2" t="s">
        <v>300</v>
      </c>
      <c r="D19" s="79" t="s">
        <v>60</v>
      </c>
      <c r="E19" s="79"/>
      <c r="F19" s="79"/>
      <c r="G19" s="79"/>
      <c r="H19" s="13">
        <f t="shared" ca="1" si="0"/>
        <v>44328</v>
      </c>
      <c r="I19" s="1" t="b">
        <v>0</v>
      </c>
      <c r="J19" s="2" t="s">
        <v>63</v>
      </c>
    </row>
    <row r="20" spans="1:10" ht="30">
      <c r="A20" s="1" t="s">
        <v>53</v>
      </c>
      <c r="B20" s="2" t="s">
        <v>19</v>
      </c>
      <c r="C20" s="2" t="s">
        <v>301</v>
      </c>
      <c r="D20" s="79" t="s">
        <v>46</v>
      </c>
      <c r="E20" s="79"/>
      <c r="F20" s="79"/>
      <c r="G20" s="79"/>
      <c r="H20" s="13">
        <f t="shared" ref="H20:H28" ca="1" si="1">TODAY()</f>
        <v>44328</v>
      </c>
      <c r="I20" s="1" t="s">
        <v>47</v>
      </c>
    </row>
    <row r="21" spans="1:10" ht="30">
      <c r="A21" s="1" t="s">
        <v>54</v>
      </c>
      <c r="B21" s="2" t="s">
        <v>55</v>
      </c>
      <c r="C21" s="2" t="s">
        <v>302</v>
      </c>
      <c r="D21" s="81" t="s">
        <v>56</v>
      </c>
      <c r="E21" s="82"/>
      <c r="F21" s="82"/>
      <c r="G21" s="82"/>
      <c r="H21" s="13">
        <f t="shared" ca="1" si="1"/>
        <v>44328</v>
      </c>
      <c r="I21" s="1" t="b">
        <v>0</v>
      </c>
    </row>
    <row r="22" spans="1:10" ht="30">
      <c r="A22" s="1" t="s">
        <v>292</v>
      </c>
      <c r="B22" s="2" t="s">
        <v>293</v>
      </c>
      <c r="C22" s="2" t="s">
        <v>294</v>
      </c>
      <c r="D22" s="80" t="s">
        <v>295</v>
      </c>
      <c r="E22" s="80"/>
      <c r="F22" s="80"/>
      <c r="G22" s="80"/>
      <c r="H22" s="13">
        <f t="shared" ca="1" si="1"/>
        <v>44328</v>
      </c>
      <c r="I22" s="1" t="b">
        <v>0</v>
      </c>
    </row>
    <row r="23" spans="1:10" ht="30">
      <c r="A23" s="1" t="s">
        <v>64</v>
      </c>
      <c r="B23" s="2" t="s">
        <v>65</v>
      </c>
      <c r="C23" s="2" t="s">
        <v>365</v>
      </c>
      <c r="D23" s="80" t="s">
        <v>71</v>
      </c>
      <c r="E23" s="80"/>
      <c r="F23" s="80"/>
      <c r="G23" s="80"/>
      <c r="H23" s="13">
        <f t="shared" ca="1" si="1"/>
        <v>44328</v>
      </c>
      <c r="I23" s="1" t="s">
        <v>47</v>
      </c>
    </row>
    <row r="24" spans="1:10" ht="30">
      <c r="A24" s="1" t="s">
        <v>67</v>
      </c>
      <c r="B24" s="2" t="s">
        <v>68</v>
      </c>
      <c r="C24" s="2" t="s">
        <v>235</v>
      </c>
      <c r="D24" s="80" t="s">
        <v>72</v>
      </c>
      <c r="E24" s="80"/>
      <c r="F24" s="80"/>
      <c r="G24" s="80"/>
      <c r="H24" s="13">
        <f t="shared" ca="1" si="1"/>
        <v>44328</v>
      </c>
      <c r="I24" s="1" t="s">
        <v>47</v>
      </c>
    </row>
    <row r="25" spans="1:10" ht="30">
      <c r="A25" s="1" t="s">
        <v>69</v>
      </c>
      <c r="B25" s="2" t="s">
        <v>70</v>
      </c>
      <c r="C25" s="2" t="s">
        <v>303</v>
      </c>
      <c r="D25" s="80" t="s">
        <v>362</v>
      </c>
      <c r="E25" s="80"/>
      <c r="F25" s="80"/>
      <c r="G25" s="80"/>
      <c r="H25" s="13">
        <f t="shared" ca="1" si="1"/>
        <v>44328</v>
      </c>
      <c r="I25" s="1" t="s">
        <v>47</v>
      </c>
    </row>
    <row r="26" spans="1:10" ht="30">
      <c r="A26" s="1" t="s">
        <v>73</v>
      </c>
      <c r="B26" s="2" t="s">
        <v>74</v>
      </c>
      <c r="C26" s="2" t="s">
        <v>110</v>
      </c>
      <c r="D26" s="80" t="s">
        <v>75</v>
      </c>
      <c r="E26" s="80"/>
      <c r="F26" s="80"/>
      <c r="G26" s="80"/>
      <c r="H26" s="13">
        <f t="shared" ca="1" si="1"/>
        <v>44328</v>
      </c>
      <c r="I26" s="1" t="s">
        <v>47</v>
      </c>
    </row>
    <row r="27" spans="1:10" ht="30">
      <c r="A27" s="1" t="s">
        <v>76</v>
      </c>
      <c r="B27" s="2" t="s">
        <v>77</v>
      </c>
      <c r="C27" s="2" t="s">
        <v>106</v>
      </c>
      <c r="D27" s="80" t="s">
        <v>75</v>
      </c>
      <c r="E27" s="80"/>
      <c r="F27" s="80"/>
      <c r="G27" s="80"/>
      <c r="H27" s="13">
        <f t="shared" ca="1" si="1"/>
        <v>44328</v>
      </c>
      <c r="I27" s="1" t="s">
        <v>47</v>
      </c>
      <c r="J27" s="1" t="s">
        <v>78</v>
      </c>
    </row>
    <row r="28" spans="1:10" ht="30">
      <c r="A28" s="1" t="s">
        <v>79</v>
      </c>
      <c r="B28" s="2" t="s">
        <v>80</v>
      </c>
      <c r="C28" s="2" t="s">
        <v>303</v>
      </c>
      <c r="D28" s="80" t="s">
        <v>75</v>
      </c>
      <c r="E28" s="80"/>
      <c r="F28" s="80"/>
      <c r="G28" s="80"/>
      <c r="H28" s="13">
        <f t="shared" ca="1" si="1"/>
        <v>44328</v>
      </c>
      <c r="I28" s="1" t="s">
        <v>47</v>
      </c>
    </row>
    <row r="29" spans="1:10" ht="30">
      <c r="A29" s="1" t="s">
        <v>81</v>
      </c>
      <c r="B29" s="2" t="s">
        <v>88</v>
      </c>
      <c r="C29" s="2" t="s">
        <v>361</v>
      </c>
      <c r="D29" s="80" t="s">
        <v>362</v>
      </c>
      <c r="E29" s="80"/>
      <c r="F29" s="80"/>
      <c r="G29" s="80"/>
      <c r="H29" s="13">
        <f t="shared" ref="H29:H50" ca="1" si="2">TODAY()</f>
        <v>44328</v>
      </c>
      <c r="I29" s="1" t="s">
        <v>47</v>
      </c>
    </row>
    <row r="30" spans="1:10" ht="14.45" customHeight="1">
      <c r="A30" s="1" t="s">
        <v>82</v>
      </c>
      <c r="B30" s="2" t="s">
        <v>30</v>
      </c>
      <c r="C30" s="2" t="s">
        <v>106</v>
      </c>
      <c r="D30" s="80" t="s">
        <v>75</v>
      </c>
      <c r="E30" s="80"/>
      <c r="F30" s="80"/>
      <c r="G30" s="80"/>
      <c r="H30" s="13">
        <f t="shared" ca="1" si="2"/>
        <v>44328</v>
      </c>
      <c r="I30" s="1" t="s">
        <v>47</v>
      </c>
    </row>
    <row r="31" spans="1:10" ht="30">
      <c r="A31" s="1" t="s">
        <v>83</v>
      </c>
      <c r="B31" s="2" t="s">
        <v>89</v>
      </c>
      <c r="C31" s="2" t="s">
        <v>24</v>
      </c>
      <c r="D31" s="80" t="s">
        <v>75</v>
      </c>
      <c r="E31" s="80"/>
      <c r="F31" s="80"/>
      <c r="G31" s="80"/>
      <c r="H31" s="13">
        <f t="shared" ca="1" si="2"/>
        <v>44328</v>
      </c>
      <c r="I31" s="1" t="s">
        <v>47</v>
      </c>
    </row>
    <row r="32" spans="1:10" ht="30">
      <c r="A32" s="1" t="s">
        <v>84</v>
      </c>
      <c r="B32" s="2" t="s">
        <v>80</v>
      </c>
      <c r="C32" s="2" t="s">
        <v>303</v>
      </c>
      <c r="D32" s="80" t="s">
        <v>75</v>
      </c>
      <c r="E32" s="80"/>
      <c r="F32" s="80"/>
      <c r="G32" s="80"/>
      <c r="H32" s="13">
        <f t="shared" ca="1" si="2"/>
        <v>44328</v>
      </c>
      <c r="I32" s="1" t="s">
        <v>47</v>
      </c>
    </row>
    <row r="33" spans="1:10" ht="30">
      <c r="A33" s="1" t="s">
        <v>85</v>
      </c>
      <c r="B33" s="2" t="s">
        <v>88</v>
      </c>
      <c r="C33" s="2" t="s">
        <v>363</v>
      </c>
      <c r="D33" s="80" t="s">
        <v>362</v>
      </c>
      <c r="E33" s="80"/>
      <c r="F33" s="80"/>
      <c r="G33" s="80"/>
      <c r="H33" s="13">
        <f t="shared" ca="1" si="2"/>
        <v>44328</v>
      </c>
      <c r="I33" s="1" t="s">
        <v>47</v>
      </c>
    </row>
    <row r="34" spans="1:10" ht="30">
      <c r="A34" s="1" t="s">
        <v>86</v>
      </c>
      <c r="B34" s="2" t="s">
        <v>30</v>
      </c>
      <c r="C34" s="2" t="s">
        <v>106</v>
      </c>
      <c r="D34" s="80" t="s">
        <v>75</v>
      </c>
      <c r="E34" s="80"/>
      <c r="F34" s="80"/>
      <c r="G34" s="80"/>
      <c r="H34" s="13">
        <f t="shared" ca="1" si="2"/>
        <v>44328</v>
      </c>
      <c r="I34" s="1" t="s">
        <v>47</v>
      </c>
    </row>
    <row r="35" spans="1:10" ht="30">
      <c r="A35" s="1" t="s">
        <v>87</v>
      </c>
      <c r="B35" s="2" t="s">
        <v>89</v>
      </c>
      <c r="C35" s="2" t="s">
        <v>24</v>
      </c>
      <c r="D35" s="80" t="s">
        <v>75</v>
      </c>
      <c r="E35" s="80"/>
      <c r="F35" s="80"/>
      <c r="G35" s="80"/>
      <c r="H35" s="13">
        <f t="shared" ca="1" si="2"/>
        <v>44328</v>
      </c>
      <c r="I35" s="1" t="s">
        <v>47</v>
      </c>
    </row>
    <row r="36" spans="1:10" ht="30">
      <c r="A36" s="1" t="s">
        <v>313</v>
      </c>
      <c r="B36" s="2" t="s">
        <v>91</v>
      </c>
      <c r="C36" s="2" t="s">
        <v>92</v>
      </c>
      <c r="D36" s="80" t="s">
        <v>56</v>
      </c>
      <c r="E36" s="80"/>
      <c r="F36" s="80"/>
      <c r="G36" s="80"/>
      <c r="H36" s="13">
        <f t="shared" ca="1" si="2"/>
        <v>44328</v>
      </c>
      <c r="I36" s="1" t="b">
        <v>0</v>
      </c>
    </row>
    <row r="37" spans="1:10" ht="45">
      <c r="A37" s="1" t="s">
        <v>314</v>
      </c>
      <c r="B37" s="2" t="s">
        <v>315</v>
      </c>
      <c r="C37" s="2" t="s">
        <v>316</v>
      </c>
      <c r="D37" s="80" t="s">
        <v>317</v>
      </c>
      <c r="E37" s="80"/>
      <c r="F37" s="80"/>
      <c r="G37" s="80"/>
      <c r="H37" s="13">
        <f t="shared" ca="1" si="2"/>
        <v>44328</v>
      </c>
      <c r="I37" s="1" t="s">
        <v>47</v>
      </c>
    </row>
    <row r="38" spans="1:10" ht="19.5">
      <c r="A38" s="83" t="s">
        <v>21</v>
      </c>
      <c r="B38" s="83"/>
      <c r="C38" s="83"/>
      <c r="D38" s="83"/>
      <c r="E38" s="83"/>
      <c r="F38" s="83"/>
      <c r="G38" s="83"/>
      <c r="H38" s="83"/>
      <c r="I38" s="83"/>
      <c r="J38" s="83"/>
    </row>
    <row r="39" spans="1:10" ht="45">
      <c r="A39" s="1" t="s">
        <v>90</v>
      </c>
      <c r="B39" s="1" t="s">
        <v>20</v>
      </c>
      <c r="C39" s="2" t="s">
        <v>364</v>
      </c>
      <c r="D39" s="78" t="s">
        <v>93</v>
      </c>
      <c r="E39" s="79"/>
      <c r="F39" s="79"/>
      <c r="G39" s="79"/>
      <c r="H39" s="13">
        <f t="shared" ca="1" si="2"/>
        <v>44328</v>
      </c>
      <c r="I39" s="1" t="b">
        <v>0</v>
      </c>
    </row>
    <row r="40" spans="1:10" ht="30">
      <c r="A40" s="1" t="s">
        <v>95</v>
      </c>
      <c r="B40" s="1" t="s">
        <v>20</v>
      </c>
      <c r="C40" s="2" t="s">
        <v>305</v>
      </c>
      <c r="D40" s="78" t="s">
        <v>94</v>
      </c>
      <c r="E40" s="79"/>
      <c r="F40" s="79"/>
      <c r="G40" s="79"/>
      <c r="H40" s="13">
        <f t="shared" ca="1" si="2"/>
        <v>44328</v>
      </c>
      <c r="I40" s="1" t="b">
        <v>0</v>
      </c>
    </row>
    <row r="41" spans="1:10" ht="30">
      <c r="A41" s="1" t="s">
        <v>96</v>
      </c>
      <c r="B41" s="1" t="s">
        <v>20</v>
      </c>
      <c r="C41" s="2" t="s">
        <v>306</v>
      </c>
      <c r="D41" s="78" t="s">
        <v>94</v>
      </c>
      <c r="E41" s="79"/>
      <c r="F41" s="79"/>
      <c r="G41" s="79"/>
      <c r="H41" s="13">
        <f t="shared" ca="1" si="2"/>
        <v>44328</v>
      </c>
      <c r="I41" s="1" t="b">
        <v>0</v>
      </c>
    </row>
    <row r="42" spans="1:10" ht="45">
      <c r="A42" s="1" t="s">
        <v>97</v>
      </c>
      <c r="B42" s="1" t="s">
        <v>20</v>
      </c>
      <c r="C42" s="2" t="s">
        <v>307</v>
      </c>
      <c r="D42" s="79" t="s">
        <v>60</v>
      </c>
      <c r="E42" s="79"/>
      <c r="F42" s="79"/>
      <c r="G42" s="79"/>
      <c r="H42" s="13">
        <f t="shared" ca="1" si="2"/>
        <v>44328</v>
      </c>
      <c r="I42" s="1" t="s">
        <v>47</v>
      </c>
    </row>
    <row r="43" spans="1:10" ht="60">
      <c r="A43" s="1" t="s">
        <v>98</v>
      </c>
      <c r="B43" s="1" t="s">
        <v>20</v>
      </c>
      <c r="C43" s="2" t="s">
        <v>308</v>
      </c>
      <c r="D43" s="78" t="s">
        <v>94</v>
      </c>
      <c r="E43" s="79"/>
      <c r="F43" s="79"/>
      <c r="G43" s="79"/>
      <c r="H43" s="13">
        <f t="shared" ca="1" si="2"/>
        <v>44328</v>
      </c>
      <c r="I43" s="1" t="b">
        <v>0</v>
      </c>
    </row>
    <row r="44" spans="1:10" ht="45">
      <c r="A44" s="1" t="s">
        <v>318</v>
      </c>
      <c r="B44" s="2" t="s">
        <v>319</v>
      </c>
      <c r="C44" s="2" t="s">
        <v>320</v>
      </c>
      <c r="D44" s="78" t="s">
        <v>288</v>
      </c>
      <c r="E44" s="79"/>
      <c r="F44" s="79"/>
      <c r="G44" s="79"/>
      <c r="H44" s="13">
        <f t="shared" ca="1" si="2"/>
        <v>44328</v>
      </c>
      <c r="I44" s="1" t="b">
        <v>0</v>
      </c>
    </row>
    <row r="45" spans="1:10" ht="60">
      <c r="A45" s="1" t="s">
        <v>99</v>
      </c>
      <c r="B45" s="1" t="s">
        <v>20</v>
      </c>
      <c r="C45" s="2" t="s">
        <v>304</v>
      </c>
      <c r="D45" s="78" t="s">
        <v>93</v>
      </c>
      <c r="E45" s="79"/>
      <c r="F45" s="79"/>
      <c r="G45" s="79"/>
      <c r="H45" s="13">
        <f t="shared" ca="1" si="2"/>
        <v>44328</v>
      </c>
      <c r="I45" s="1" t="b">
        <v>0</v>
      </c>
    </row>
    <row r="46" spans="1:10" ht="30">
      <c r="A46" s="1" t="s">
        <v>100</v>
      </c>
      <c r="B46" s="1" t="s">
        <v>20</v>
      </c>
      <c r="C46" s="2" t="s">
        <v>305</v>
      </c>
      <c r="D46" s="78" t="s">
        <v>94</v>
      </c>
      <c r="E46" s="79"/>
      <c r="F46" s="79"/>
      <c r="G46" s="79"/>
      <c r="H46" s="13">
        <f t="shared" ca="1" si="2"/>
        <v>44328</v>
      </c>
      <c r="I46" s="1" t="b">
        <v>0</v>
      </c>
    </row>
    <row r="47" spans="1:10" ht="30">
      <c r="A47" s="1" t="s">
        <v>101</v>
      </c>
      <c r="B47" s="1" t="s">
        <v>20</v>
      </c>
      <c r="C47" s="2" t="s">
        <v>306</v>
      </c>
      <c r="D47" s="78" t="s">
        <v>94</v>
      </c>
      <c r="E47" s="79"/>
      <c r="F47" s="79"/>
      <c r="G47" s="79"/>
      <c r="H47" s="13">
        <f t="shared" ca="1" si="2"/>
        <v>44328</v>
      </c>
      <c r="I47" s="1" t="b">
        <v>0</v>
      </c>
    </row>
    <row r="48" spans="1:10" ht="45">
      <c r="A48" s="1" t="s">
        <v>102</v>
      </c>
      <c r="B48" s="1" t="s">
        <v>20</v>
      </c>
      <c r="C48" s="2" t="s">
        <v>307</v>
      </c>
      <c r="D48" s="79" t="s">
        <v>60</v>
      </c>
      <c r="E48" s="79"/>
      <c r="F48" s="79"/>
      <c r="G48" s="79"/>
      <c r="H48" s="13">
        <f t="shared" ca="1" si="2"/>
        <v>44328</v>
      </c>
      <c r="I48" s="1" t="s">
        <v>47</v>
      </c>
    </row>
    <row r="49" spans="1:10" ht="60">
      <c r="A49" s="1" t="s">
        <v>103</v>
      </c>
      <c r="B49" s="1" t="s">
        <v>20</v>
      </c>
      <c r="C49" s="2" t="s">
        <v>308</v>
      </c>
      <c r="D49" s="78" t="s">
        <v>94</v>
      </c>
      <c r="E49" s="79"/>
      <c r="F49" s="79"/>
      <c r="G49" s="79"/>
      <c r="H49" s="13">
        <f ca="1">TODAY()</f>
        <v>44328</v>
      </c>
      <c r="I49" s="1" t="b">
        <v>0</v>
      </c>
    </row>
    <row r="50" spans="1:10" ht="45">
      <c r="A50" s="1" t="s">
        <v>321</v>
      </c>
      <c r="B50" s="2" t="s">
        <v>319</v>
      </c>
      <c r="C50" s="2" t="s">
        <v>320</v>
      </c>
      <c r="D50" s="78" t="s">
        <v>288</v>
      </c>
      <c r="E50" s="79"/>
      <c r="F50" s="79"/>
      <c r="G50" s="79"/>
      <c r="H50" s="13">
        <f t="shared" ca="1" si="2"/>
        <v>44328</v>
      </c>
      <c r="I50" s="1" t="b">
        <v>0</v>
      </c>
    </row>
    <row r="51" spans="1:10" ht="30">
      <c r="A51" s="1" t="s">
        <v>104</v>
      </c>
      <c r="B51" s="1" t="s">
        <v>105</v>
      </c>
      <c r="C51" s="2" t="s">
        <v>106</v>
      </c>
      <c r="D51" s="78" t="s">
        <v>107</v>
      </c>
      <c r="E51" s="79"/>
      <c r="F51" s="79"/>
      <c r="G51" s="79"/>
      <c r="H51" s="13">
        <f t="shared" ref="H51:H69" ca="1" si="3">TODAY()</f>
        <v>44328</v>
      </c>
      <c r="I51" s="1" t="b">
        <v>0</v>
      </c>
    </row>
    <row r="52" spans="1:10" ht="14.45" customHeight="1">
      <c r="A52" s="1" t="s">
        <v>111</v>
      </c>
      <c r="B52" s="1" t="s">
        <v>20</v>
      </c>
      <c r="C52" s="2" t="s">
        <v>309</v>
      </c>
      <c r="D52" s="78" t="s">
        <v>94</v>
      </c>
      <c r="E52" s="79"/>
      <c r="F52" s="79"/>
      <c r="G52" s="79"/>
      <c r="H52" s="13">
        <f t="shared" ca="1" si="3"/>
        <v>44328</v>
      </c>
      <c r="I52" s="1" t="b">
        <v>0</v>
      </c>
    </row>
    <row r="53" spans="1:10" ht="60">
      <c r="A53" s="1" t="s">
        <v>112</v>
      </c>
      <c r="B53" s="2" t="s">
        <v>22</v>
      </c>
      <c r="C53" s="2" t="s">
        <v>310</v>
      </c>
      <c r="D53" s="79" t="s">
        <v>108</v>
      </c>
      <c r="E53" s="79"/>
      <c r="F53" s="79"/>
      <c r="G53" s="79"/>
      <c r="H53" s="13">
        <f t="shared" ca="1" si="3"/>
        <v>44328</v>
      </c>
      <c r="I53" s="1" t="b">
        <v>0</v>
      </c>
    </row>
    <row r="54" spans="1:10" ht="45">
      <c r="A54" s="1" t="s">
        <v>113</v>
      </c>
      <c r="B54" s="2" t="s">
        <v>23</v>
      </c>
      <c r="C54" s="2" t="s">
        <v>311</v>
      </c>
      <c r="D54" s="79" t="s">
        <v>60</v>
      </c>
      <c r="E54" s="79"/>
      <c r="F54" s="79"/>
      <c r="G54" s="79"/>
      <c r="H54" s="13">
        <f t="shared" ca="1" si="3"/>
        <v>44328</v>
      </c>
      <c r="I54" s="1" t="s">
        <v>47</v>
      </c>
    </row>
    <row r="55" spans="1:10" ht="30">
      <c r="A55" s="1" t="s">
        <v>114</v>
      </c>
      <c r="B55" s="2" t="s">
        <v>109</v>
      </c>
      <c r="C55" s="2" t="s">
        <v>110</v>
      </c>
      <c r="D55" s="79" t="s">
        <v>108</v>
      </c>
      <c r="E55" s="79"/>
      <c r="F55" s="79"/>
      <c r="G55" s="79"/>
      <c r="H55" s="13">
        <f t="shared" ca="1" si="3"/>
        <v>44328</v>
      </c>
      <c r="I55" s="1" t="b">
        <v>0</v>
      </c>
    </row>
    <row r="56" spans="1:10" ht="30">
      <c r="A56" s="1" t="s">
        <v>115</v>
      </c>
      <c r="B56" s="2" t="s">
        <v>116</v>
      </c>
      <c r="C56" s="2" t="s">
        <v>312</v>
      </c>
      <c r="D56" s="79" t="s">
        <v>108</v>
      </c>
      <c r="E56" s="79"/>
      <c r="F56" s="79"/>
      <c r="G56" s="79"/>
      <c r="H56" s="13">
        <f t="shared" ca="1" si="3"/>
        <v>44328</v>
      </c>
      <c r="I56" s="1" t="b">
        <v>0</v>
      </c>
    </row>
    <row r="57" spans="1:10" ht="30">
      <c r="A57" s="1" t="s">
        <v>117</v>
      </c>
      <c r="B57" s="2" t="s">
        <v>118</v>
      </c>
      <c r="C57" s="2" t="s">
        <v>119</v>
      </c>
      <c r="D57" s="78" t="s">
        <v>120</v>
      </c>
      <c r="E57" s="79"/>
      <c r="F57" s="79"/>
      <c r="G57" s="79"/>
      <c r="H57" s="13">
        <f t="shared" ca="1" si="3"/>
        <v>44328</v>
      </c>
      <c r="I57" s="1" t="s">
        <v>47</v>
      </c>
    </row>
    <row r="58" spans="1:10" ht="30">
      <c r="A58" s="1" t="s">
        <v>121</v>
      </c>
      <c r="B58" s="2" t="s">
        <v>122</v>
      </c>
      <c r="C58" s="2" t="s">
        <v>123</v>
      </c>
      <c r="D58" s="78" t="s">
        <v>66</v>
      </c>
      <c r="E58" s="78"/>
      <c r="F58" s="78"/>
      <c r="G58" s="78"/>
      <c r="H58" s="13">
        <f t="shared" ca="1" si="3"/>
        <v>44328</v>
      </c>
      <c r="I58" s="1" t="s">
        <v>47</v>
      </c>
    </row>
    <row r="59" spans="1:10" ht="30">
      <c r="A59" s="1" t="s">
        <v>124</v>
      </c>
      <c r="B59" s="2" t="s">
        <v>125</v>
      </c>
      <c r="C59" s="2" t="s">
        <v>126</v>
      </c>
      <c r="D59" s="78" t="s">
        <v>66</v>
      </c>
      <c r="E59" s="78"/>
      <c r="F59" s="78"/>
      <c r="G59" s="78"/>
      <c r="H59" s="13">
        <f t="shared" ca="1" si="3"/>
        <v>44328</v>
      </c>
      <c r="I59" s="1" t="s">
        <v>47</v>
      </c>
    </row>
    <row r="60" spans="1:10" ht="30">
      <c r="A60" s="1" t="s">
        <v>127</v>
      </c>
      <c r="B60" s="2" t="s">
        <v>128</v>
      </c>
      <c r="C60" s="2" t="s">
        <v>129</v>
      </c>
      <c r="D60" s="78" t="s">
        <v>130</v>
      </c>
      <c r="E60" s="78"/>
      <c r="F60" s="78"/>
      <c r="G60" s="78"/>
      <c r="H60" s="13">
        <f t="shared" ca="1" si="3"/>
        <v>44328</v>
      </c>
      <c r="I60" s="1" t="b">
        <v>0</v>
      </c>
      <c r="J60" s="1" t="s">
        <v>131</v>
      </c>
    </row>
    <row r="61" spans="1:10" ht="30">
      <c r="A61" s="1" t="s">
        <v>132</v>
      </c>
      <c r="B61" s="2" t="s">
        <v>133</v>
      </c>
      <c r="C61" s="2" t="s">
        <v>134</v>
      </c>
      <c r="D61" s="79" t="s">
        <v>108</v>
      </c>
      <c r="E61" s="79"/>
      <c r="F61" s="79"/>
      <c r="G61" s="79"/>
      <c r="H61" s="13">
        <f t="shared" ca="1" si="3"/>
        <v>44328</v>
      </c>
      <c r="I61" s="1" t="b">
        <v>0</v>
      </c>
    </row>
    <row r="62" spans="1:10" ht="45">
      <c r="A62" s="1" t="s">
        <v>135</v>
      </c>
      <c r="B62" s="2" t="s">
        <v>136</v>
      </c>
      <c r="C62" s="2" t="s">
        <v>137</v>
      </c>
      <c r="D62" s="78" t="s">
        <v>66</v>
      </c>
      <c r="E62" s="78"/>
      <c r="F62" s="78"/>
      <c r="G62" s="78"/>
      <c r="H62" s="13">
        <f t="shared" ca="1" si="3"/>
        <v>44328</v>
      </c>
      <c r="I62" s="1" t="s">
        <v>47</v>
      </c>
    </row>
    <row r="63" spans="1:10" ht="45">
      <c r="A63" s="1" t="s">
        <v>138</v>
      </c>
      <c r="B63" s="2" t="s">
        <v>139</v>
      </c>
      <c r="C63" s="2" t="s">
        <v>140</v>
      </c>
      <c r="D63" s="78" t="s">
        <v>66</v>
      </c>
      <c r="E63" s="78"/>
      <c r="F63" s="78"/>
      <c r="G63" s="78"/>
      <c r="H63" s="13">
        <f t="shared" ca="1" si="3"/>
        <v>44328</v>
      </c>
      <c r="I63" s="1" t="b">
        <v>0</v>
      </c>
      <c r="J63" s="1" t="s">
        <v>141</v>
      </c>
    </row>
    <row r="64" spans="1:10" ht="45">
      <c r="A64" s="1" t="s">
        <v>142</v>
      </c>
      <c r="B64" s="2" t="s">
        <v>143</v>
      </c>
      <c r="C64" s="2" t="s">
        <v>144</v>
      </c>
      <c r="D64" s="78" t="s">
        <v>66</v>
      </c>
      <c r="E64" s="78"/>
      <c r="F64" s="78"/>
      <c r="G64" s="78"/>
      <c r="H64" s="13">
        <f t="shared" ca="1" si="3"/>
        <v>44328</v>
      </c>
      <c r="I64" s="1" t="s">
        <v>47</v>
      </c>
    </row>
    <row r="65" spans="1:10" ht="45">
      <c r="A65" s="1" t="s">
        <v>145</v>
      </c>
      <c r="B65" s="2" t="s">
        <v>143</v>
      </c>
      <c r="C65" s="2" t="s">
        <v>146</v>
      </c>
      <c r="D65" s="78" t="s">
        <v>66</v>
      </c>
      <c r="E65" s="78"/>
      <c r="F65" s="78"/>
      <c r="G65" s="78"/>
      <c r="H65" s="13">
        <f t="shared" ca="1" si="3"/>
        <v>44328</v>
      </c>
      <c r="I65" s="1" t="b">
        <v>0</v>
      </c>
      <c r="J65" s="1" t="s">
        <v>141</v>
      </c>
    </row>
    <row r="66" spans="1:10" ht="45">
      <c r="A66" s="1" t="s">
        <v>147</v>
      </c>
      <c r="B66" s="2" t="s">
        <v>148</v>
      </c>
      <c r="C66" s="2" t="s">
        <v>149</v>
      </c>
      <c r="D66" s="78" t="s">
        <v>120</v>
      </c>
      <c r="E66" s="78"/>
      <c r="F66" s="78"/>
      <c r="G66" s="78"/>
      <c r="H66" s="13">
        <f t="shared" ca="1" si="3"/>
        <v>44328</v>
      </c>
      <c r="I66" s="1" t="s">
        <v>47</v>
      </c>
    </row>
    <row r="67" spans="1:10" ht="45">
      <c r="A67" s="1" t="s">
        <v>150</v>
      </c>
      <c r="B67" s="2" t="s">
        <v>148</v>
      </c>
      <c r="C67" s="2" t="s">
        <v>151</v>
      </c>
      <c r="D67" s="78" t="s">
        <v>66</v>
      </c>
      <c r="E67" s="78"/>
      <c r="F67" s="78"/>
      <c r="G67" s="78"/>
      <c r="H67" s="13">
        <f t="shared" ca="1" si="3"/>
        <v>44328</v>
      </c>
      <c r="I67" s="1" t="s">
        <v>47</v>
      </c>
    </row>
    <row r="68" spans="1:10" ht="45">
      <c r="A68" s="1" t="s">
        <v>152</v>
      </c>
      <c r="B68" s="2" t="s">
        <v>153</v>
      </c>
      <c r="C68" s="2" t="s">
        <v>154</v>
      </c>
      <c r="D68" s="78" t="s">
        <v>130</v>
      </c>
      <c r="E68" s="78"/>
      <c r="F68" s="78"/>
      <c r="G68" s="78"/>
      <c r="H68" s="13">
        <f t="shared" ca="1" si="3"/>
        <v>44328</v>
      </c>
      <c r="I68" s="1" t="b">
        <v>0</v>
      </c>
      <c r="J68" s="1" t="s">
        <v>155</v>
      </c>
    </row>
    <row r="69" spans="1:10" ht="45">
      <c r="A69" s="1" t="s">
        <v>156</v>
      </c>
      <c r="B69" s="2" t="s">
        <v>157</v>
      </c>
      <c r="C69" s="2" t="s">
        <v>158</v>
      </c>
      <c r="D69" s="78" t="s">
        <v>66</v>
      </c>
      <c r="E69" s="78"/>
      <c r="F69" s="78"/>
      <c r="G69" s="78"/>
      <c r="H69" s="13">
        <f t="shared" ca="1" si="3"/>
        <v>44328</v>
      </c>
      <c r="I69" s="1" t="s">
        <v>47</v>
      </c>
      <c r="J69" s="1" t="s">
        <v>159</v>
      </c>
    </row>
    <row r="70" spans="1:10" ht="19.5">
      <c r="A70" s="90" t="s">
        <v>160</v>
      </c>
      <c r="B70" s="90"/>
      <c r="C70" s="90"/>
      <c r="D70" s="90"/>
      <c r="E70" s="90"/>
      <c r="F70" s="90"/>
      <c r="G70" s="90"/>
      <c r="H70" s="90"/>
      <c r="I70" s="90"/>
      <c r="J70" s="90"/>
    </row>
    <row r="71" spans="1:10" ht="45">
      <c r="A71" s="1" t="s">
        <v>162</v>
      </c>
      <c r="B71" s="2" t="s">
        <v>25</v>
      </c>
      <c r="C71" s="2" t="s">
        <v>171</v>
      </c>
      <c r="D71" s="85" t="s">
        <v>94</v>
      </c>
      <c r="E71" s="86"/>
      <c r="F71" s="86"/>
      <c r="G71" s="86"/>
      <c r="H71" s="13">
        <f ca="1">TODAY()</f>
        <v>44328</v>
      </c>
      <c r="I71" s="1" t="b">
        <v>0</v>
      </c>
    </row>
    <row r="72" spans="1:10" ht="45">
      <c r="A72" s="1" t="s">
        <v>163</v>
      </c>
      <c r="B72" s="2" t="s">
        <v>164</v>
      </c>
      <c r="C72" s="2" t="s">
        <v>170</v>
      </c>
      <c r="D72" s="79" t="s">
        <v>60</v>
      </c>
      <c r="E72" s="79"/>
      <c r="F72" s="79"/>
      <c r="G72" s="79"/>
      <c r="H72" s="13">
        <f t="shared" ref="H72:H92" ca="1" si="4">TODAY()</f>
        <v>44328</v>
      </c>
      <c r="I72" s="1" t="s">
        <v>47</v>
      </c>
    </row>
    <row r="73" spans="1:10" ht="45">
      <c r="A73" s="1" t="s">
        <v>165</v>
      </c>
      <c r="B73" s="2" t="s">
        <v>166</v>
      </c>
      <c r="C73" s="2" t="s">
        <v>169</v>
      </c>
      <c r="D73" s="78" t="s">
        <v>167</v>
      </c>
      <c r="E73" s="79"/>
      <c r="F73" s="79"/>
      <c r="G73" s="79"/>
      <c r="H73" s="13">
        <f t="shared" ca="1" si="4"/>
        <v>44328</v>
      </c>
      <c r="I73" s="1" t="b">
        <v>0</v>
      </c>
    </row>
    <row r="74" spans="1:10" ht="30">
      <c r="A74" s="1" t="s">
        <v>174</v>
      </c>
      <c r="B74" s="2" t="s">
        <v>168</v>
      </c>
      <c r="C74" s="2" t="s">
        <v>172</v>
      </c>
      <c r="D74" s="78" t="s">
        <v>173</v>
      </c>
      <c r="E74" s="79"/>
      <c r="F74" s="79"/>
      <c r="G74" s="79"/>
      <c r="H74" s="13">
        <f t="shared" ca="1" si="4"/>
        <v>44328</v>
      </c>
      <c r="I74" s="1" t="b">
        <v>0</v>
      </c>
    </row>
    <row r="75" spans="1:10" ht="45">
      <c r="A75" s="1" t="s">
        <v>175</v>
      </c>
      <c r="B75" s="2" t="s">
        <v>176</v>
      </c>
      <c r="C75" s="2" t="s">
        <v>180</v>
      </c>
      <c r="D75" s="79" t="s">
        <v>60</v>
      </c>
      <c r="E75" s="79"/>
      <c r="F75" s="79"/>
      <c r="G75" s="79"/>
      <c r="H75" s="13">
        <f t="shared" ca="1" si="4"/>
        <v>44328</v>
      </c>
      <c r="I75" s="1" t="b">
        <v>0</v>
      </c>
    </row>
    <row r="76" spans="1:10" ht="45">
      <c r="A76" s="1" t="s">
        <v>177</v>
      </c>
      <c r="B76" s="2" t="s">
        <v>178</v>
      </c>
      <c r="C76" s="2" t="s">
        <v>179</v>
      </c>
      <c r="D76" s="78" t="s">
        <v>173</v>
      </c>
      <c r="E76" s="79"/>
      <c r="F76" s="79"/>
      <c r="G76" s="79"/>
      <c r="H76" s="13">
        <f t="shared" ca="1" si="4"/>
        <v>44328</v>
      </c>
      <c r="I76" s="1" t="b">
        <v>0</v>
      </c>
    </row>
    <row r="77" spans="1:10" ht="30">
      <c r="A77" s="1" t="s">
        <v>181</v>
      </c>
      <c r="B77" s="2" t="s">
        <v>26</v>
      </c>
      <c r="C77" s="2" t="s">
        <v>186</v>
      </c>
      <c r="D77" s="79" t="s">
        <v>184</v>
      </c>
      <c r="E77" s="79"/>
      <c r="F77" s="79"/>
      <c r="G77" s="79"/>
      <c r="H77" s="13">
        <f t="shared" ca="1" si="4"/>
        <v>44328</v>
      </c>
      <c r="I77" s="1" t="b">
        <v>0</v>
      </c>
    </row>
    <row r="78" spans="1:10" ht="45">
      <c r="A78" s="1" t="s">
        <v>182</v>
      </c>
      <c r="B78" s="2" t="s">
        <v>27</v>
      </c>
      <c r="C78" s="2" t="s">
        <v>185</v>
      </c>
      <c r="D78" s="79" t="s">
        <v>60</v>
      </c>
      <c r="E78" s="79"/>
      <c r="F78" s="79"/>
      <c r="G78" s="79"/>
      <c r="H78" s="13">
        <f t="shared" ca="1" si="4"/>
        <v>44328</v>
      </c>
      <c r="I78" s="1" t="s">
        <v>47</v>
      </c>
    </row>
    <row r="79" spans="1:10" ht="60">
      <c r="A79" s="1" t="s">
        <v>183</v>
      </c>
      <c r="B79" s="2" t="s">
        <v>28</v>
      </c>
      <c r="C79" s="2" t="s">
        <v>29</v>
      </c>
      <c r="D79" s="78" t="s">
        <v>173</v>
      </c>
      <c r="E79" s="79"/>
      <c r="F79" s="79"/>
      <c r="G79" s="79"/>
      <c r="H79" s="13">
        <f t="shared" ca="1" si="4"/>
        <v>44328</v>
      </c>
      <c r="I79" s="1" t="b">
        <v>0</v>
      </c>
    </row>
    <row r="80" spans="1:10" ht="30">
      <c r="A80" s="1" t="s">
        <v>187</v>
      </c>
      <c r="B80" s="2" t="s">
        <v>188</v>
      </c>
      <c r="C80" s="2" t="s">
        <v>24</v>
      </c>
      <c r="D80" s="78" t="s">
        <v>189</v>
      </c>
      <c r="E80" s="78"/>
      <c r="F80" s="78"/>
      <c r="G80" s="78"/>
      <c r="H80" s="13">
        <f t="shared" ca="1" si="4"/>
        <v>44328</v>
      </c>
      <c r="I80" s="1" t="b">
        <v>0</v>
      </c>
    </row>
    <row r="81" spans="1:10" ht="45">
      <c r="A81" s="1" t="s">
        <v>190</v>
      </c>
      <c r="B81" s="2" t="s">
        <v>191</v>
      </c>
      <c r="C81" s="2" t="s">
        <v>192</v>
      </c>
      <c r="D81" s="78" t="s">
        <v>189</v>
      </c>
      <c r="E81" s="78"/>
      <c r="F81" s="78"/>
      <c r="G81" s="78"/>
      <c r="H81" s="13">
        <f t="shared" ca="1" si="4"/>
        <v>44328</v>
      </c>
      <c r="I81" s="1" t="b">
        <v>0</v>
      </c>
    </row>
    <row r="82" spans="1:10">
      <c r="A82" s="1" t="s">
        <v>193</v>
      </c>
      <c r="B82" s="2" t="s">
        <v>194</v>
      </c>
      <c r="C82" s="2" t="s">
        <v>195</v>
      </c>
      <c r="D82" s="78"/>
      <c r="E82" s="78"/>
      <c r="F82" s="78"/>
      <c r="G82" s="78"/>
      <c r="H82" s="13">
        <f t="shared" ca="1" si="4"/>
        <v>44328</v>
      </c>
      <c r="I82" s="1" t="s">
        <v>47</v>
      </c>
    </row>
    <row r="83" spans="1:10" ht="30">
      <c r="A83" s="1" t="s">
        <v>197</v>
      </c>
      <c r="B83" s="2" t="s">
        <v>196</v>
      </c>
      <c r="C83" s="2" t="s">
        <v>200</v>
      </c>
      <c r="D83" s="78" t="s">
        <v>56</v>
      </c>
      <c r="E83" s="78"/>
      <c r="F83" s="78"/>
      <c r="G83" s="78"/>
      <c r="H83" s="13">
        <f t="shared" ca="1" si="4"/>
        <v>44328</v>
      </c>
      <c r="I83" s="1" t="b">
        <v>0</v>
      </c>
    </row>
    <row r="84" spans="1:10" ht="30">
      <c r="A84" s="1" t="s">
        <v>198</v>
      </c>
      <c r="B84" s="2" t="s">
        <v>199</v>
      </c>
      <c r="C84" s="2" t="s">
        <v>201</v>
      </c>
      <c r="D84" s="78" t="s">
        <v>202</v>
      </c>
      <c r="E84" s="78"/>
      <c r="F84" s="78"/>
      <c r="G84" s="78"/>
      <c r="H84" s="13">
        <f t="shared" ca="1" si="4"/>
        <v>44328</v>
      </c>
      <c r="I84" s="1" t="s">
        <v>47</v>
      </c>
      <c r="J84" s="1" t="s">
        <v>203</v>
      </c>
    </row>
    <row r="85" spans="1:10" ht="19.5">
      <c r="A85" s="84" t="s">
        <v>161</v>
      </c>
      <c r="B85" s="84"/>
      <c r="C85" s="84"/>
      <c r="D85" s="84"/>
      <c r="E85" s="84"/>
      <c r="F85" s="84"/>
      <c r="G85" s="84"/>
      <c r="H85" s="84"/>
      <c r="I85" s="84"/>
      <c r="J85" s="84"/>
    </row>
    <row r="86" spans="1:10" ht="45">
      <c r="A86" s="1" t="s">
        <v>204</v>
      </c>
      <c r="B86" s="2" t="s">
        <v>205</v>
      </c>
      <c r="C86" s="2" t="s">
        <v>206</v>
      </c>
      <c r="D86" s="79" t="s">
        <v>60</v>
      </c>
      <c r="E86" s="79"/>
      <c r="F86" s="79"/>
      <c r="G86" s="79"/>
      <c r="H86" s="13">
        <f t="shared" ca="1" si="4"/>
        <v>44328</v>
      </c>
      <c r="I86" s="1" t="s">
        <v>47</v>
      </c>
      <c r="J86" s="1" t="s">
        <v>207</v>
      </c>
    </row>
    <row r="87" spans="1:10" ht="75">
      <c r="A87" s="1" t="s">
        <v>208</v>
      </c>
      <c r="B87" s="2" t="s">
        <v>215</v>
      </c>
      <c r="C87" s="2" t="s">
        <v>216</v>
      </c>
      <c r="D87" s="79" t="s">
        <v>60</v>
      </c>
      <c r="E87" s="79"/>
      <c r="F87" s="79"/>
      <c r="G87" s="79"/>
      <c r="H87" s="13">
        <f t="shared" ca="1" si="4"/>
        <v>44328</v>
      </c>
      <c r="I87" s="1" t="s">
        <v>47</v>
      </c>
      <c r="J87" s="1" t="s">
        <v>217</v>
      </c>
    </row>
    <row r="88" spans="1:10" ht="75">
      <c r="A88" s="1" t="s">
        <v>209</v>
      </c>
      <c r="B88" s="2" t="s">
        <v>218</v>
      </c>
      <c r="C88" s="2" t="s">
        <v>219</v>
      </c>
      <c r="D88" s="79" t="s">
        <v>60</v>
      </c>
      <c r="E88" s="79"/>
      <c r="F88" s="79"/>
      <c r="G88" s="79"/>
      <c r="H88" s="13">
        <f t="shared" ca="1" si="4"/>
        <v>44328</v>
      </c>
      <c r="I88" s="1" t="s">
        <v>47</v>
      </c>
      <c r="J88" s="1" t="s">
        <v>217</v>
      </c>
    </row>
    <row r="89" spans="1:10" ht="75">
      <c r="A89" s="1" t="s">
        <v>210</v>
      </c>
      <c r="B89" s="2" t="s">
        <v>220</v>
      </c>
      <c r="C89" s="2" t="s">
        <v>221</v>
      </c>
      <c r="D89" s="79" t="s">
        <v>60</v>
      </c>
      <c r="E89" s="79"/>
      <c r="F89" s="79"/>
      <c r="G89" s="79"/>
      <c r="H89" s="13">
        <f t="shared" ca="1" si="4"/>
        <v>44328</v>
      </c>
      <c r="I89" s="1" t="s">
        <v>47</v>
      </c>
      <c r="J89" s="1" t="s">
        <v>222</v>
      </c>
    </row>
    <row r="90" spans="1:10" ht="30">
      <c r="A90" s="1" t="s">
        <v>211</v>
      </c>
      <c r="B90" s="2" t="s">
        <v>30</v>
      </c>
      <c r="C90" s="2" t="s">
        <v>223</v>
      </c>
      <c r="D90" s="79" t="s">
        <v>60</v>
      </c>
      <c r="E90" s="79"/>
      <c r="F90" s="79"/>
      <c r="G90" s="79"/>
      <c r="H90" s="13">
        <f t="shared" ca="1" si="4"/>
        <v>44328</v>
      </c>
      <c r="I90" s="1" t="s">
        <v>47</v>
      </c>
      <c r="J90" s="1" t="s">
        <v>217</v>
      </c>
    </row>
    <row r="91" spans="1:10" ht="45">
      <c r="A91" s="1" t="s">
        <v>212</v>
      </c>
      <c r="B91" s="2" t="s">
        <v>224</v>
      </c>
      <c r="C91" s="2" t="s">
        <v>225</v>
      </c>
      <c r="D91" s="79" t="s">
        <v>60</v>
      </c>
      <c r="E91" s="79"/>
      <c r="F91" s="79"/>
      <c r="G91" s="79"/>
      <c r="H91" s="13">
        <f t="shared" ca="1" si="4"/>
        <v>44328</v>
      </c>
      <c r="I91" s="1" t="s">
        <v>47</v>
      </c>
      <c r="J91" s="1" t="s">
        <v>217</v>
      </c>
    </row>
    <row r="92" spans="1:10" ht="75">
      <c r="A92" s="1" t="s">
        <v>213</v>
      </c>
      <c r="B92" s="2" t="s">
        <v>227</v>
      </c>
      <c r="C92" s="2" t="s">
        <v>226</v>
      </c>
      <c r="D92" s="79" t="s">
        <v>60</v>
      </c>
      <c r="E92" s="79"/>
      <c r="F92" s="79"/>
      <c r="G92" s="79"/>
      <c r="H92" s="13">
        <f t="shared" ca="1" si="4"/>
        <v>44328</v>
      </c>
      <c r="I92" s="1" t="s">
        <v>47</v>
      </c>
      <c r="J92" s="1" t="s">
        <v>217</v>
      </c>
    </row>
    <row r="93" spans="1:10" ht="75">
      <c r="A93" s="1" t="s">
        <v>214</v>
      </c>
      <c r="B93" s="2" t="s">
        <v>227</v>
      </c>
      <c r="C93" s="2" t="s">
        <v>228</v>
      </c>
      <c r="D93" s="79" t="s">
        <v>60</v>
      </c>
      <c r="E93" s="79"/>
      <c r="F93" s="79"/>
      <c r="G93" s="79"/>
      <c r="H93" s="13">
        <f ca="1">TODAY()</f>
        <v>44328</v>
      </c>
      <c r="I93" s="1" t="s">
        <v>47</v>
      </c>
      <c r="J93" s="1" t="s">
        <v>217</v>
      </c>
    </row>
    <row r="94" spans="1:10" ht="30">
      <c r="A94" s="1" t="s">
        <v>229</v>
      </c>
      <c r="B94" s="1" t="s">
        <v>232</v>
      </c>
      <c r="C94" s="2" t="s">
        <v>233</v>
      </c>
      <c r="D94" s="78" t="s">
        <v>93</v>
      </c>
      <c r="E94" s="79"/>
      <c r="F94" s="79"/>
      <c r="G94" s="79"/>
      <c r="H94" s="13">
        <f ca="1">TODAY()</f>
        <v>44328</v>
      </c>
      <c r="I94" s="1" t="b">
        <v>0</v>
      </c>
    </row>
    <row r="95" spans="1:10" ht="30">
      <c r="A95" s="1" t="s">
        <v>230</v>
      </c>
      <c r="B95" s="2" t="s">
        <v>234</v>
      </c>
      <c r="C95" s="2" t="s">
        <v>235</v>
      </c>
      <c r="D95" s="79" t="s">
        <v>239</v>
      </c>
      <c r="E95" s="79"/>
      <c r="F95" s="79"/>
      <c r="G95" s="79"/>
      <c r="H95" s="13">
        <f ca="1">TODAY()</f>
        <v>44328</v>
      </c>
      <c r="I95" s="1" t="s">
        <v>47</v>
      </c>
    </row>
    <row r="96" spans="1:10" ht="30">
      <c r="A96" s="1" t="s">
        <v>231</v>
      </c>
      <c r="B96" s="2" t="s">
        <v>236</v>
      </c>
      <c r="C96" s="2" t="s">
        <v>237</v>
      </c>
      <c r="D96" s="79" t="s">
        <v>238</v>
      </c>
      <c r="E96" s="79"/>
      <c r="F96" s="79"/>
      <c r="G96" s="79"/>
      <c r="H96" s="13">
        <f ca="1">TODAY()</f>
        <v>44328</v>
      </c>
      <c r="I96" s="1" t="s">
        <v>47</v>
      </c>
    </row>
    <row r="97" spans="1:10" ht="30">
      <c r="A97" s="1" t="s">
        <v>240</v>
      </c>
      <c r="B97" s="2" t="s">
        <v>241</v>
      </c>
      <c r="C97" s="2" t="s">
        <v>242</v>
      </c>
      <c r="D97" s="79" t="s">
        <v>238</v>
      </c>
      <c r="E97" s="79"/>
      <c r="F97" s="79"/>
      <c r="G97" s="79"/>
      <c r="H97" s="13">
        <f ca="1">TODAY()</f>
        <v>44328</v>
      </c>
      <c r="I97" s="1" t="s">
        <v>47</v>
      </c>
    </row>
    <row r="98" spans="1:10" ht="19.5">
      <c r="A98" s="84" t="s">
        <v>243</v>
      </c>
      <c r="B98" s="84"/>
      <c r="C98" s="84"/>
      <c r="D98" s="84"/>
      <c r="E98" s="84"/>
      <c r="F98" s="84"/>
      <c r="G98" s="84"/>
      <c r="H98" s="84"/>
      <c r="I98" s="84"/>
      <c r="J98" s="84"/>
    </row>
    <row r="99" spans="1:10" ht="30">
      <c r="A99" s="1" t="s">
        <v>244</v>
      </c>
      <c r="B99" s="2" t="s">
        <v>245</v>
      </c>
      <c r="C99" s="2" t="s">
        <v>246</v>
      </c>
      <c r="D99" s="78" t="s">
        <v>247</v>
      </c>
      <c r="E99" s="79"/>
      <c r="F99" s="79"/>
      <c r="G99" s="79"/>
      <c r="H99" s="13">
        <f ca="1">TODAY()</f>
        <v>44328</v>
      </c>
      <c r="I99" s="1" t="s">
        <v>47</v>
      </c>
    </row>
    <row r="100" spans="1:10" ht="30">
      <c r="A100" s="1" t="s">
        <v>248</v>
      </c>
      <c r="B100" s="2" t="s">
        <v>252</v>
      </c>
      <c r="C100" s="2" t="s">
        <v>253</v>
      </c>
      <c r="D100" s="78" t="s">
        <v>254</v>
      </c>
      <c r="E100" s="79"/>
      <c r="F100" s="79"/>
      <c r="G100" s="79"/>
      <c r="H100" s="13">
        <f t="shared" ref="H100:H103" ca="1" si="5">TODAY()</f>
        <v>44328</v>
      </c>
      <c r="I100" s="1" t="s">
        <v>47</v>
      </c>
    </row>
    <row r="101" spans="1:10" ht="75">
      <c r="A101" s="1" t="s">
        <v>249</v>
      </c>
      <c r="B101" s="2" t="s">
        <v>255</v>
      </c>
      <c r="C101" s="2" t="s">
        <v>256</v>
      </c>
      <c r="D101" s="78" t="s">
        <v>254</v>
      </c>
      <c r="E101" s="79"/>
      <c r="F101" s="79"/>
      <c r="G101" s="79"/>
      <c r="H101" s="13">
        <f t="shared" ca="1" si="5"/>
        <v>44328</v>
      </c>
      <c r="I101" s="1" t="s">
        <v>47</v>
      </c>
    </row>
    <row r="102" spans="1:10" ht="30">
      <c r="A102" s="1" t="s">
        <v>250</v>
      </c>
      <c r="B102" s="1" t="s">
        <v>257</v>
      </c>
      <c r="C102" s="2" t="s">
        <v>106</v>
      </c>
      <c r="D102" s="78" t="s">
        <v>254</v>
      </c>
      <c r="E102" s="79"/>
      <c r="F102" s="79"/>
      <c r="G102" s="79"/>
      <c r="H102" s="13">
        <f t="shared" ca="1" si="5"/>
        <v>44328</v>
      </c>
      <c r="I102" s="1" t="s">
        <v>47</v>
      </c>
    </row>
    <row r="103" spans="1:10" ht="30">
      <c r="A103" s="1" t="s">
        <v>251</v>
      </c>
      <c r="B103" s="1" t="s">
        <v>258</v>
      </c>
      <c r="C103" s="2" t="s">
        <v>259</v>
      </c>
      <c r="D103" s="78" t="s">
        <v>254</v>
      </c>
      <c r="E103" s="79"/>
      <c r="F103" s="79"/>
      <c r="G103" s="79"/>
      <c r="H103" s="13">
        <f t="shared" ca="1" si="5"/>
        <v>44328</v>
      </c>
      <c r="I103" s="1" t="s">
        <v>47</v>
      </c>
    </row>
    <row r="104" spans="1:10">
      <c r="A104" s="1" t="s">
        <v>260</v>
      </c>
      <c r="B104" s="1" t="s">
        <v>261</v>
      </c>
      <c r="C104" s="2"/>
      <c r="D104" s="78"/>
      <c r="E104" s="78"/>
      <c r="F104" s="78"/>
      <c r="G104" s="78"/>
      <c r="H104" s="13"/>
      <c r="I104" s="1" t="b">
        <v>0</v>
      </c>
    </row>
    <row r="105" spans="1:10" ht="19.5">
      <c r="A105" s="84" t="s">
        <v>262</v>
      </c>
      <c r="B105" s="84"/>
      <c r="C105" s="84"/>
      <c r="D105" s="84"/>
      <c r="E105" s="84"/>
      <c r="F105" s="84"/>
      <c r="G105" s="84"/>
      <c r="H105" s="84"/>
      <c r="I105" s="84"/>
      <c r="J105" s="84"/>
    </row>
    <row r="106" spans="1:10" ht="30">
      <c r="A106" s="1" t="s">
        <v>267</v>
      </c>
      <c r="B106" s="2" t="s">
        <v>31</v>
      </c>
      <c r="C106" s="2" t="s">
        <v>34</v>
      </c>
      <c r="D106" s="79" t="s">
        <v>263</v>
      </c>
      <c r="E106" s="79"/>
      <c r="F106" s="79"/>
      <c r="G106" s="79"/>
      <c r="H106" s="13">
        <f t="shared" ref="H106:H116" ca="1" si="6">TODAY()</f>
        <v>44328</v>
      </c>
      <c r="I106" s="1" t="b">
        <v>0</v>
      </c>
    </row>
    <row r="107" spans="1:10" ht="30">
      <c r="A107" s="1" t="s">
        <v>268</v>
      </c>
      <c r="B107" s="1" t="s">
        <v>32</v>
      </c>
      <c r="C107" s="2" t="s">
        <v>266</v>
      </c>
      <c r="D107" s="79" t="s">
        <v>264</v>
      </c>
      <c r="E107" s="79"/>
      <c r="F107" s="79"/>
      <c r="G107" s="79"/>
      <c r="H107" s="13">
        <f t="shared" ca="1" si="6"/>
        <v>44328</v>
      </c>
      <c r="I107" s="1" t="s">
        <v>47</v>
      </c>
    </row>
    <row r="108" spans="1:10" ht="30">
      <c r="A108" s="1" t="s">
        <v>269</v>
      </c>
      <c r="B108" s="1" t="s">
        <v>33</v>
      </c>
      <c r="C108" s="2" t="s">
        <v>35</v>
      </c>
      <c r="D108" s="79" t="s">
        <v>265</v>
      </c>
      <c r="E108" s="79"/>
      <c r="F108" s="79"/>
      <c r="G108" s="79"/>
      <c r="H108" s="13">
        <f t="shared" ca="1" si="6"/>
        <v>44328</v>
      </c>
      <c r="I108" s="1" t="s">
        <v>47</v>
      </c>
    </row>
    <row r="109" spans="1:10" ht="30">
      <c r="A109" s="1" t="s">
        <v>270</v>
      </c>
      <c r="B109" s="1" t="s">
        <v>36</v>
      </c>
      <c r="C109" s="2" t="s">
        <v>37</v>
      </c>
      <c r="D109" s="79" t="s">
        <v>265</v>
      </c>
      <c r="E109" s="79"/>
      <c r="F109" s="79"/>
      <c r="G109" s="79"/>
      <c r="H109" s="13">
        <f t="shared" ca="1" si="6"/>
        <v>44328</v>
      </c>
      <c r="I109" s="1" t="s">
        <v>47</v>
      </c>
    </row>
    <row r="110" spans="1:10" ht="45">
      <c r="A110" s="1" t="s">
        <v>271</v>
      </c>
      <c r="B110" s="1" t="s">
        <v>277</v>
      </c>
      <c r="C110" s="2" t="s">
        <v>278</v>
      </c>
      <c r="D110" s="79" t="s">
        <v>265</v>
      </c>
      <c r="E110" s="79"/>
      <c r="F110" s="79"/>
      <c r="G110" s="79"/>
      <c r="H110" s="13">
        <f t="shared" ca="1" si="6"/>
        <v>44328</v>
      </c>
      <c r="I110" s="1" t="s">
        <v>47</v>
      </c>
    </row>
    <row r="111" spans="1:10" ht="60">
      <c r="A111" s="1" t="s">
        <v>272</v>
      </c>
      <c r="B111" s="1" t="s">
        <v>38</v>
      </c>
      <c r="C111" s="2" t="s">
        <v>39</v>
      </c>
      <c r="D111" s="79" t="s">
        <v>265</v>
      </c>
      <c r="E111" s="79"/>
      <c r="F111" s="79"/>
      <c r="G111" s="79"/>
      <c r="H111" s="13">
        <f t="shared" ca="1" si="6"/>
        <v>44328</v>
      </c>
      <c r="I111" s="1" t="s">
        <v>47</v>
      </c>
    </row>
    <row r="112" spans="1:10" ht="60">
      <c r="A112" s="1" t="s">
        <v>273</v>
      </c>
      <c r="B112" s="1" t="s">
        <v>41</v>
      </c>
      <c r="C112" s="2" t="s">
        <v>40</v>
      </c>
      <c r="D112" s="79" t="s">
        <v>265</v>
      </c>
      <c r="E112" s="79"/>
      <c r="F112" s="79"/>
      <c r="G112" s="79"/>
      <c r="H112" s="13">
        <f t="shared" ca="1" si="6"/>
        <v>44328</v>
      </c>
      <c r="I112" s="1" t="s">
        <v>47</v>
      </c>
    </row>
    <row r="113" spans="1:9" ht="60">
      <c r="A113" s="1" t="s">
        <v>274</v>
      </c>
      <c r="B113" s="2" t="s">
        <v>42</v>
      </c>
      <c r="C113" s="2" t="s">
        <v>43</v>
      </c>
      <c r="D113" s="79" t="s">
        <v>265</v>
      </c>
      <c r="E113" s="79"/>
      <c r="F113" s="79"/>
      <c r="G113" s="79"/>
      <c r="H113" s="13">
        <f t="shared" ca="1" si="6"/>
        <v>44328</v>
      </c>
      <c r="I113" s="1" t="s">
        <v>47</v>
      </c>
    </row>
    <row r="114" spans="1:9" ht="30">
      <c r="A114" s="1" t="s">
        <v>275</v>
      </c>
      <c r="B114" s="1" t="s">
        <v>44</v>
      </c>
      <c r="C114" s="2" t="s">
        <v>45</v>
      </c>
      <c r="D114" s="79" t="s">
        <v>265</v>
      </c>
      <c r="E114" s="79"/>
      <c r="F114" s="79"/>
      <c r="G114" s="79"/>
      <c r="H114" s="13">
        <f t="shared" ca="1" si="6"/>
        <v>44328</v>
      </c>
      <c r="I114" s="1" t="s">
        <v>47</v>
      </c>
    </row>
    <row r="115" spans="1:9" ht="45">
      <c r="A115" s="1" t="s">
        <v>276</v>
      </c>
      <c r="B115" s="2" t="s">
        <v>279</v>
      </c>
      <c r="C115" s="2" t="s">
        <v>280</v>
      </c>
      <c r="D115" s="79" t="s">
        <v>281</v>
      </c>
      <c r="E115" s="79"/>
      <c r="F115" s="79"/>
      <c r="G115" s="79"/>
      <c r="H115" s="13">
        <f t="shared" ca="1" si="6"/>
        <v>44328</v>
      </c>
      <c r="I115" s="1" t="b">
        <v>0</v>
      </c>
    </row>
    <row r="116" spans="1:9" ht="75">
      <c r="A116" s="1" t="s">
        <v>282</v>
      </c>
      <c r="B116" s="2" t="s">
        <v>279</v>
      </c>
      <c r="C116" s="2" t="s">
        <v>283</v>
      </c>
      <c r="D116" s="78" t="s">
        <v>284</v>
      </c>
      <c r="E116" s="79"/>
      <c r="F116" s="79"/>
      <c r="G116" s="79"/>
      <c r="H116" s="13">
        <f t="shared" ca="1" si="6"/>
        <v>44328</v>
      </c>
      <c r="I116" s="1" t="b">
        <v>0</v>
      </c>
    </row>
  </sheetData>
  <mergeCells count="118">
    <mergeCell ref="D59:G59"/>
    <mergeCell ref="D60:G60"/>
    <mergeCell ref="D61:G61"/>
    <mergeCell ref="D62:G62"/>
    <mergeCell ref="A1:A2"/>
    <mergeCell ref="B1:D2"/>
    <mergeCell ref="B5:D5"/>
    <mergeCell ref="B3:D3"/>
    <mergeCell ref="B4:D4"/>
    <mergeCell ref="D51:G51"/>
    <mergeCell ref="D53:G53"/>
    <mergeCell ref="D45:G45"/>
    <mergeCell ref="D46:G46"/>
    <mergeCell ref="D47:G47"/>
    <mergeCell ref="D50:G50"/>
    <mergeCell ref="J9:J10"/>
    <mergeCell ref="H9:H10"/>
    <mergeCell ref="D23:G23"/>
    <mergeCell ref="D24:G24"/>
    <mergeCell ref="D39:G39"/>
    <mergeCell ref="A70:J70"/>
    <mergeCell ref="D80:G80"/>
    <mergeCell ref="D19:G19"/>
    <mergeCell ref="D20:G20"/>
    <mergeCell ref="A11:J11"/>
    <mergeCell ref="I9:I10"/>
    <mergeCell ref="A9:A10"/>
    <mergeCell ref="B9:B10"/>
    <mergeCell ref="C9:C10"/>
    <mergeCell ref="D9:G10"/>
    <mergeCell ref="A12:J12"/>
    <mergeCell ref="D13:G13"/>
    <mergeCell ref="D14:G14"/>
    <mergeCell ref="D15:G15"/>
    <mergeCell ref="D18:G18"/>
    <mergeCell ref="D40:G40"/>
    <mergeCell ref="D41:G41"/>
    <mergeCell ref="D42:G42"/>
    <mergeCell ref="D43:G43"/>
    <mergeCell ref="D86:G86"/>
    <mergeCell ref="D87:G87"/>
    <mergeCell ref="D89:G89"/>
    <mergeCell ref="D88:G88"/>
    <mergeCell ref="D90:G90"/>
    <mergeCell ref="D71:G71"/>
    <mergeCell ref="A85:J85"/>
    <mergeCell ref="D72:G72"/>
    <mergeCell ref="D73:G73"/>
    <mergeCell ref="D74:G74"/>
    <mergeCell ref="D75:G75"/>
    <mergeCell ref="D76:G76"/>
    <mergeCell ref="D77:G77"/>
    <mergeCell ref="D78:G78"/>
    <mergeCell ref="D79:G79"/>
    <mergeCell ref="D84:G84"/>
    <mergeCell ref="D96:G96"/>
    <mergeCell ref="A105:J105"/>
    <mergeCell ref="D91:G91"/>
    <mergeCell ref="D92:G92"/>
    <mergeCell ref="D93:G93"/>
    <mergeCell ref="D94:G94"/>
    <mergeCell ref="D95:G95"/>
    <mergeCell ref="D97:G97"/>
    <mergeCell ref="A98:J98"/>
    <mergeCell ref="D99:G99"/>
    <mergeCell ref="D100:G100"/>
    <mergeCell ref="D101:G101"/>
    <mergeCell ref="D102:G102"/>
    <mergeCell ref="D103:G103"/>
    <mergeCell ref="D104:G104"/>
    <mergeCell ref="D66:G66"/>
    <mergeCell ref="D67:G67"/>
    <mergeCell ref="D21:G21"/>
    <mergeCell ref="A38:J38"/>
    <mergeCell ref="D25:G25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48:G48"/>
    <mergeCell ref="D49:G49"/>
    <mergeCell ref="D52:G52"/>
    <mergeCell ref="D54:G54"/>
    <mergeCell ref="D56:G56"/>
    <mergeCell ref="D55:G55"/>
    <mergeCell ref="D57:G57"/>
    <mergeCell ref="D58:G58"/>
    <mergeCell ref="D116:G116"/>
    <mergeCell ref="D16:G16"/>
    <mergeCell ref="D17:G17"/>
    <mergeCell ref="D22:G22"/>
    <mergeCell ref="D37:G37"/>
    <mergeCell ref="D44:G44"/>
    <mergeCell ref="D111:G111"/>
    <mergeCell ref="D112:G112"/>
    <mergeCell ref="D113:G113"/>
    <mergeCell ref="D114:G114"/>
    <mergeCell ref="D115:G115"/>
    <mergeCell ref="D106:G106"/>
    <mergeCell ref="D107:G107"/>
    <mergeCell ref="D108:G108"/>
    <mergeCell ref="D109:G109"/>
    <mergeCell ref="D110:G110"/>
    <mergeCell ref="D68:G68"/>
    <mergeCell ref="D69:G69"/>
    <mergeCell ref="D81:G81"/>
    <mergeCell ref="D82:G82"/>
    <mergeCell ref="D83:G83"/>
    <mergeCell ref="D63:G63"/>
    <mergeCell ref="D64:G64"/>
    <mergeCell ref="D65:G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Normal="100" workbookViewId="0">
      <selection activeCell="G14" sqref="G14"/>
    </sheetView>
  </sheetViews>
  <sheetFormatPr defaultRowHeight="15"/>
  <cols>
    <col min="2" max="2" width="19.7109375" bestFit="1" customWidth="1"/>
    <col min="3" max="3" width="11.5703125" bestFit="1" customWidth="1"/>
    <col min="4" max="4" width="16.85546875" bestFit="1" customWidth="1"/>
    <col min="5" max="5" width="20.140625" bestFit="1" customWidth="1"/>
    <col min="6" max="6" width="10.85546875" bestFit="1" customWidth="1"/>
    <col min="7" max="7" width="14.5703125" bestFit="1" customWidth="1"/>
    <col min="8" max="8" width="30.28515625" bestFit="1" customWidth="1"/>
  </cols>
  <sheetData>
    <row r="1" spans="1:8" ht="22.5">
      <c r="A1" s="17"/>
      <c r="B1" s="18" t="s">
        <v>0</v>
      </c>
      <c r="C1" s="17"/>
      <c r="D1" s="17"/>
      <c r="E1" s="17"/>
      <c r="F1" s="17"/>
      <c r="G1" s="115"/>
      <c r="H1" s="115"/>
    </row>
    <row r="2" spans="1:8">
      <c r="A2" s="17"/>
      <c r="B2" s="19" t="s">
        <v>323</v>
      </c>
      <c r="C2" s="40">
        <v>1.2</v>
      </c>
      <c r="D2" s="20"/>
      <c r="E2" s="17"/>
      <c r="F2" s="17"/>
      <c r="G2" s="115"/>
      <c r="H2" s="115"/>
    </row>
    <row r="3" spans="1:8">
      <c r="A3" s="17"/>
      <c r="B3" s="19" t="s">
        <v>324</v>
      </c>
      <c r="C3" s="16" t="s">
        <v>325</v>
      </c>
      <c r="D3" s="16"/>
      <c r="E3" s="17"/>
      <c r="F3" s="17"/>
      <c r="G3" s="115"/>
      <c r="H3" s="115"/>
    </row>
    <row r="4" spans="1:8" ht="15.75" thickBot="1">
      <c r="A4" s="17"/>
      <c r="B4" s="19"/>
      <c r="C4" s="20"/>
      <c r="D4" s="20"/>
      <c r="E4" s="17"/>
      <c r="F4" s="17"/>
      <c r="G4" s="115"/>
      <c r="H4" s="115"/>
    </row>
    <row r="5" spans="1:8" ht="15.75" thickBot="1">
      <c r="A5" s="17"/>
      <c r="B5" s="19" t="s">
        <v>326</v>
      </c>
      <c r="C5" s="113" t="s">
        <v>343</v>
      </c>
      <c r="D5" s="113"/>
      <c r="E5" s="114"/>
      <c r="F5" s="17"/>
      <c r="G5" s="115"/>
      <c r="H5" s="115"/>
    </row>
    <row r="6" spans="1:8">
      <c r="A6" s="17"/>
      <c r="B6" s="19" t="s">
        <v>327</v>
      </c>
      <c r="C6" s="113" t="s">
        <v>328</v>
      </c>
      <c r="D6" s="113"/>
      <c r="E6" s="114"/>
      <c r="F6" s="17"/>
      <c r="G6" s="115"/>
      <c r="H6" s="115"/>
    </row>
    <row r="7" spans="1:8">
      <c r="A7" s="17"/>
      <c r="B7" s="19"/>
      <c r="C7" s="17"/>
      <c r="D7" s="17"/>
      <c r="E7" s="17"/>
      <c r="F7" s="17"/>
      <c r="G7" s="115"/>
      <c r="H7" s="115"/>
    </row>
    <row r="8" spans="1:8">
      <c r="A8" s="17"/>
      <c r="B8" s="117"/>
      <c r="C8" s="117"/>
      <c r="D8" s="117"/>
      <c r="E8" s="117"/>
      <c r="F8" s="17"/>
      <c r="G8" s="115"/>
      <c r="H8" s="115"/>
    </row>
    <row r="9" spans="1:8">
      <c r="A9" s="14"/>
      <c r="B9" s="15" t="s">
        <v>329</v>
      </c>
      <c r="C9" s="14"/>
      <c r="D9" s="14"/>
      <c r="E9" s="14"/>
      <c r="F9" s="14"/>
      <c r="G9" s="116"/>
      <c r="H9" s="116"/>
    </row>
    <row r="10" spans="1:8" ht="25.5">
      <c r="A10" s="21"/>
      <c r="B10" s="37" t="s">
        <v>330</v>
      </c>
      <c r="C10" s="38" t="s">
        <v>331</v>
      </c>
      <c r="D10" s="38" t="s">
        <v>332</v>
      </c>
      <c r="E10" s="38" t="s">
        <v>333</v>
      </c>
      <c r="F10" s="38" t="s">
        <v>334</v>
      </c>
      <c r="G10" s="39" t="s">
        <v>335</v>
      </c>
      <c r="H10" s="43" t="s">
        <v>336</v>
      </c>
    </row>
    <row r="11" spans="1:8">
      <c r="A11" s="21"/>
      <c r="B11" s="23">
        <v>43764</v>
      </c>
      <c r="C11" s="24" t="s">
        <v>337</v>
      </c>
      <c r="D11" s="25"/>
      <c r="E11" s="26" t="s">
        <v>338</v>
      </c>
      <c r="F11" s="41" t="s">
        <v>344</v>
      </c>
      <c r="G11" s="42"/>
      <c r="H11" s="44" t="s">
        <v>339</v>
      </c>
    </row>
    <row r="12" spans="1:8">
      <c r="A12" s="21"/>
      <c r="B12" s="46">
        <v>43787</v>
      </c>
      <c r="C12" s="24" t="s">
        <v>340</v>
      </c>
      <c r="D12" s="25"/>
      <c r="E12" s="26" t="s">
        <v>341</v>
      </c>
      <c r="F12" s="41" t="s">
        <v>344</v>
      </c>
      <c r="G12" s="45"/>
      <c r="H12" s="44" t="s">
        <v>339</v>
      </c>
    </row>
    <row r="13" spans="1:8">
      <c r="A13" s="22"/>
      <c r="B13" s="23">
        <v>43789</v>
      </c>
      <c r="C13" s="24" t="s">
        <v>342</v>
      </c>
      <c r="D13" s="25"/>
      <c r="E13" s="26" t="s">
        <v>355</v>
      </c>
      <c r="F13" s="41" t="s">
        <v>356</v>
      </c>
      <c r="G13" s="45"/>
      <c r="H13" s="44" t="s">
        <v>339</v>
      </c>
    </row>
    <row r="14" spans="1:8">
      <c r="A14" s="22"/>
      <c r="B14" s="64">
        <v>43789</v>
      </c>
      <c r="C14" s="31" t="s">
        <v>357</v>
      </c>
      <c r="D14" s="28"/>
      <c r="E14" s="28" t="s">
        <v>358</v>
      </c>
      <c r="F14" s="28" t="s">
        <v>359</v>
      </c>
      <c r="G14" s="28"/>
      <c r="H14" s="76" t="s">
        <v>339</v>
      </c>
    </row>
    <row r="15" spans="1:8">
      <c r="A15" s="21"/>
      <c r="B15" s="23"/>
      <c r="C15" s="27"/>
      <c r="D15" s="25"/>
      <c r="E15" s="28"/>
      <c r="F15" s="28"/>
      <c r="G15" s="28"/>
      <c r="H15" s="32"/>
    </row>
    <row r="16" spans="1:8">
      <c r="B16" s="30"/>
      <c r="C16" s="31"/>
      <c r="D16" s="28"/>
      <c r="E16" s="28"/>
      <c r="F16" s="28"/>
      <c r="G16" s="28"/>
      <c r="H16" s="29"/>
    </row>
    <row r="17" spans="2:8">
      <c r="B17" s="30"/>
      <c r="C17" s="31"/>
      <c r="D17" s="28"/>
      <c r="E17" s="28"/>
      <c r="F17" s="28"/>
      <c r="G17" s="28"/>
      <c r="H17" s="29"/>
    </row>
    <row r="18" spans="2:8">
      <c r="B18" s="30"/>
      <c r="C18" s="31"/>
      <c r="D18" s="28"/>
      <c r="E18" s="28"/>
      <c r="F18" s="28"/>
      <c r="G18" s="28"/>
      <c r="H18" s="29"/>
    </row>
    <row r="19" spans="2:8">
      <c r="B19" s="30"/>
      <c r="C19" s="31"/>
      <c r="D19" s="28"/>
      <c r="E19" s="28"/>
      <c r="F19" s="28"/>
      <c r="G19" s="28"/>
      <c r="H19" s="29"/>
    </row>
    <row r="20" spans="2:8">
      <c r="B20" s="30"/>
      <c r="C20" s="31"/>
      <c r="D20" s="28"/>
      <c r="E20" s="28"/>
      <c r="F20" s="28"/>
      <c r="G20" s="28"/>
      <c r="H20" s="29"/>
    </row>
    <row r="21" spans="2:8">
      <c r="B21" s="30"/>
      <c r="C21" s="31"/>
      <c r="D21" s="28"/>
      <c r="E21" s="28"/>
      <c r="F21" s="28"/>
      <c r="G21" s="28"/>
      <c r="H21" s="29"/>
    </row>
    <row r="22" spans="2:8">
      <c r="B22" s="33"/>
      <c r="C22" s="34"/>
      <c r="D22" s="35"/>
      <c r="E22" s="35"/>
      <c r="F22" s="35"/>
      <c r="G22" s="35"/>
      <c r="H22" s="36"/>
    </row>
  </sheetData>
  <mergeCells count="4">
    <mergeCell ref="C5:E5"/>
    <mergeCell ref="C6:E6"/>
    <mergeCell ref="G1:H9"/>
    <mergeCell ref="B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N8" sqref="N8"/>
    </sheetView>
  </sheetViews>
  <sheetFormatPr defaultRowHeight="15"/>
  <cols>
    <col min="2" max="2" width="5.5703125" bestFit="1" customWidth="1"/>
    <col min="3" max="3" width="22" bestFit="1" customWidth="1"/>
    <col min="4" max="4" width="5.28515625" bestFit="1" customWidth="1"/>
  </cols>
  <sheetData>
    <row r="1" spans="1:7" ht="22.5">
      <c r="A1" s="49" t="s">
        <v>345</v>
      </c>
      <c r="B1" s="50"/>
      <c r="C1" s="51"/>
      <c r="D1" s="51"/>
      <c r="E1" s="51"/>
      <c r="F1" s="51"/>
      <c r="G1" s="52"/>
    </row>
    <row r="2" spans="1:7" ht="22.5">
      <c r="A2" s="49"/>
      <c r="B2" s="50"/>
      <c r="C2" s="51"/>
      <c r="D2" s="51"/>
      <c r="E2" s="51"/>
      <c r="F2" s="51"/>
      <c r="G2" s="52"/>
    </row>
    <row r="3" spans="1:7">
      <c r="A3" s="48"/>
      <c r="B3" s="53" t="s">
        <v>346</v>
      </c>
      <c r="C3" s="51"/>
      <c r="D3" s="51"/>
      <c r="E3" s="51"/>
      <c r="F3" s="51"/>
      <c r="G3" s="52"/>
    </row>
    <row r="4" spans="1:7">
      <c r="A4" s="48"/>
      <c r="B4" s="53" t="s">
        <v>347</v>
      </c>
      <c r="C4" s="77"/>
      <c r="D4" s="53"/>
      <c r="E4" s="53"/>
      <c r="F4" s="53"/>
      <c r="G4" s="53"/>
    </row>
    <row r="5" spans="1:7">
      <c r="A5" s="53"/>
      <c r="B5" s="53"/>
      <c r="C5" s="53"/>
      <c r="D5" s="53"/>
      <c r="E5" s="53"/>
      <c r="F5" s="53"/>
      <c r="G5" s="53"/>
    </row>
    <row r="6" spans="1:7">
      <c r="A6" s="53"/>
      <c r="B6" s="53"/>
      <c r="C6" s="53"/>
      <c r="D6" s="53"/>
      <c r="E6" s="53"/>
      <c r="F6" s="53"/>
      <c r="G6" s="53"/>
    </row>
    <row r="7" spans="1:7" ht="39">
      <c r="A7" s="54"/>
      <c r="B7" s="65" t="s">
        <v>348</v>
      </c>
      <c r="C7" s="66" t="s">
        <v>349</v>
      </c>
      <c r="D7" s="67" t="s">
        <v>5</v>
      </c>
      <c r="E7" s="66" t="s">
        <v>7</v>
      </c>
      <c r="F7" s="66" t="s">
        <v>6</v>
      </c>
      <c r="G7" s="68" t="s">
        <v>350</v>
      </c>
    </row>
    <row r="8" spans="1:7">
      <c r="A8" s="71"/>
      <c r="B8" s="72">
        <v>1</v>
      </c>
      <c r="C8" s="73" t="s">
        <v>3</v>
      </c>
      <c r="D8" s="74">
        <v>56</v>
      </c>
      <c r="E8" s="73">
        <v>43</v>
      </c>
      <c r="F8" s="73">
        <v>0</v>
      </c>
      <c r="G8" s="74">
        <v>99</v>
      </c>
    </row>
    <row r="9" spans="1:7">
      <c r="A9" s="53"/>
      <c r="B9" s="62"/>
      <c r="C9" s="61"/>
      <c r="D9" s="75"/>
      <c r="E9" s="60"/>
      <c r="F9" s="60"/>
      <c r="G9" s="63"/>
    </row>
    <row r="10" spans="1:7">
      <c r="A10" s="53"/>
      <c r="B10" s="69"/>
      <c r="C10" s="70" t="s">
        <v>351</v>
      </c>
      <c r="D10" s="47">
        <f>SUM(D8)</f>
        <v>56</v>
      </c>
      <c r="E10" s="47">
        <f t="shared" ref="E10:G10" si="0">SUM(E8)</f>
        <v>43</v>
      </c>
      <c r="F10" s="47">
        <f t="shared" si="0"/>
        <v>0</v>
      </c>
      <c r="G10" s="47">
        <f t="shared" si="0"/>
        <v>99</v>
      </c>
    </row>
    <row r="11" spans="1:7">
      <c r="A11" s="53"/>
      <c r="B11" s="55"/>
      <c r="C11" s="53"/>
      <c r="D11" s="56"/>
      <c r="E11" s="57"/>
      <c r="F11" s="57"/>
      <c r="G11" s="57"/>
    </row>
    <row r="12" spans="1:7">
      <c r="A12" s="53"/>
      <c r="B12" s="53"/>
      <c r="C12" s="53" t="s">
        <v>352</v>
      </c>
      <c r="D12" s="53"/>
      <c r="E12" s="58">
        <f>(D10+E10)*100/G10</f>
        <v>100</v>
      </c>
      <c r="F12" s="53" t="s">
        <v>353</v>
      </c>
      <c r="G12" s="59"/>
    </row>
    <row r="13" spans="1:7">
      <c r="A13" s="53"/>
      <c r="B13" s="53"/>
      <c r="C13" s="53" t="s">
        <v>354</v>
      </c>
      <c r="D13" s="53"/>
      <c r="E13" s="58">
        <f>D10*100/G10</f>
        <v>56.565656565656568</v>
      </c>
      <c r="F13" s="53" t="s">
        <v>353</v>
      </c>
      <c r="G13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 Case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Vu Truong</cp:lastModifiedBy>
  <dcterms:created xsi:type="dcterms:W3CDTF">2019-11-10T08:34:07Z</dcterms:created>
  <dcterms:modified xsi:type="dcterms:W3CDTF">2021-05-12T09:33:00Z</dcterms:modified>
</cp:coreProperties>
</file>