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ea_track\report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Print_Area" localSheetId="0">Sheet1!$A$1:$H$35</definedName>
  </definedNames>
  <calcPr calcId="162913"/>
</workbook>
</file>

<file path=xl/calcChain.xml><?xml version="1.0" encoding="utf-8"?>
<calcChain xmlns="http://schemas.openxmlformats.org/spreadsheetml/2006/main">
  <c r="C26" i="1" l="1"/>
  <c r="C32" i="1"/>
  <c r="E17" i="1"/>
  <c r="E18" i="1"/>
  <c r="E19" i="1"/>
  <c r="B19" i="1"/>
</calcChain>
</file>

<file path=xl/sharedStrings.xml><?xml version="1.0" encoding="utf-8"?>
<sst xmlns="http://schemas.openxmlformats.org/spreadsheetml/2006/main" count="31" uniqueCount="31">
  <si>
    <t>ลำดับ</t>
  </si>
  <si>
    <t>ใบแจงหนี้ เลขที่</t>
  </si>
  <si>
    <t>วันที่</t>
  </si>
  <si>
    <t>รายการ</t>
  </si>
  <si>
    <t>จำนวนเงิน (บาท)</t>
  </si>
  <si>
    <t>เปนจำนวนเงิน</t>
  </si>
  <si>
    <t>ภาษีมูลคาเพิ่ม 7%</t>
  </si>
  <si>
    <t>ชื่อลูกค้า</t>
  </si>
  <si>
    <t>ที่อยู่</t>
  </si>
  <si>
    <t>อ้างถึง</t>
  </si>
  <si>
    <t>หมายเหตุ</t>
  </si>
  <si>
    <t xml:space="preserve">    2.  เมื่อชำระเงินตามจำนวนขางตน ตองเรียกใบเสร็จรับเงินทุกครั้ง มิฉะนั้นการไฟฟาสวนภูมิภาคจะไมยอมรับวาได
</t>
  </si>
  <si>
    <t xml:space="preserve">  กบศ.63-045</t>
  </si>
  <si>
    <t xml:space="preserve">   14 ก.ย. 2563</t>
  </si>
  <si>
    <t>บริษัท แอดวานซ อะโกร เอเชีย จำกัด</t>
  </si>
  <si>
    <t>189/190 หมู่บ้านศุภาลัย วิลล์ ซอย 5 ถนนช่างอากาศอุทิศ เขตดอนเมือง กรุงเทพมหานคร 10210</t>
  </si>
  <si>
    <t>1. ใบสั่งจ้าง เลขที่ 45200022100 ลงวันที่ 1 มิถุนายน 2563</t>
  </si>
  <si>
    <t>2. เอกสารแนบ</t>
  </si>
  <si>
    <t>งวดที่ 1</t>
  </si>
  <si>
    <t>ลงชื่อ ..........................................................</t>
  </si>
  <si>
    <t xml:space="preserve">(...นายปฐมพงศ์..พันนุรัตน์....)   </t>
  </si>
  <si>
    <t>กง.11-ป.28</t>
  </si>
  <si>
    <t xml:space="preserve">200   ถนนงามวงศ์วาน    แขวงลาดยาว   เขตจตุจักร   กรุงเทพมหานคร  10900    โทร (662) 590-9596   โทรสาร (662) 590-9598  </t>
  </si>
  <si>
    <t>กำหนดชำระ</t>
  </si>
  <si>
    <t>CA</t>
  </si>
  <si>
    <t>CA12455666</t>
  </si>
  <si>
    <t xml:space="preserve">        การไฟฟาสวนภูมิภาคไดรับชำระครบถวนแลว  </t>
  </si>
  <si>
    <t xml:space="preserve">        จะคิดดอกเบี้ยเปนรายวันในอัตราไมนอยกวารอยละ 7.5 ตอปี นับถัดจากวันที่ครบกำหนดชำระจนถึงวันที่</t>
  </si>
  <si>
    <t xml:space="preserve">        ชำระเงินถูกตองและใบเสร็จรับเงินนั้นตองมีลายเซ็นหัวหนาแผนกการเงิน หรือหัวหนาแผนก  หรือหัวหนาหมวด</t>
  </si>
  <si>
    <t xml:space="preserve">        บัญชีและการเงิน และลายมือชื่อของพนักงานเก็บเงิน หรือผูรับเงิน</t>
  </si>
  <si>
    <t xml:space="preserve">200   Ngam Wong Wan Road,   Lat Yao,   Chatuchak,   Bangkok  10900    Tel. (662) 590-9596   Fax (662) 590-9598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</si>
</sst>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333333"/>
      <name val="TH SarabunPSK"/>
      <family val="2"/>
    </font>
    <font>
      <sz val="12"/>
      <color theme="0"/>
      <name val="TH SarabunPSK"/>
      <family val="2"/>
    </font>
    <font>
      <sz val="16"/>
      <color theme="0"/>
      <name val="TH SarabunPSK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0" borderId="1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2" xfId="0" applyFont="1" applyBorder="1"/>
    <xf numFmtId="0" fontId="2" fillId="0" borderId="15" xfId="0" applyFont="1" applyBorder="1"/>
    <xf numFmtId="0" fontId="2" fillId="0" borderId="0" xfId="0" applyFont="1" applyBorder="1"/>
    <xf numFmtId="0" fontId="2" fillId="0" borderId="8" xfId="0" applyFont="1" applyBorder="1"/>
    <xf numFmtId="0" fontId="2" fillId="0" borderId="14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13" xfId="0" applyFont="1" applyBorder="1"/>
    <xf numFmtId="0" fontId="2" fillId="0" borderId="16" xfId="0" applyFont="1" applyBorder="1"/>
    <xf numFmtId="0" fontId="3" fillId="0" borderId="14" xfId="0" applyFont="1" applyBorder="1"/>
    <xf numFmtId="43" fontId="2" fillId="0" borderId="11" xfId="1" applyFont="1" applyBorder="1" applyAlignment="1">
      <alignment vertical="top"/>
    </xf>
    <xf numFmtId="43" fontId="2" fillId="0" borderId="11" xfId="0" applyNumberFormat="1" applyFont="1" applyBorder="1" applyAlignment="1">
      <alignment vertical="top"/>
    </xf>
    <xf numFmtId="0" fontId="3" fillId="0" borderId="11" xfId="0" applyFont="1" applyFill="1" applyBorder="1" applyAlignment="1">
      <alignment vertical="center" wrapText="1"/>
    </xf>
    <xf numFmtId="43" fontId="3" fillId="0" borderId="11" xfId="0" applyNumberFormat="1" applyFont="1" applyBorder="1" applyAlignment="1">
      <alignment vertical="top"/>
    </xf>
    <xf numFmtId="0" fontId="5" fillId="0" borderId="0" xfId="0" applyFont="1"/>
    <xf numFmtId="0" fontId="6" fillId="0" borderId="0" xfId="0" applyFont="1"/>
    <xf numFmtId="0" fontId="2" fillId="0" borderId="17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left" vertical="top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43" fontId="2" fillId="0" borderId="8" xfId="1" applyFont="1" applyBorder="1" applyAlignment="1">
      <alignment horizontal="center" vertical="top"/>
    </xf>
    <xf numFmtId="43" fontId="2" fillId="0" borderId="14" xfId="1" applyFont="1" applyBorder="1" applyAlignment="1">
      <alignment horizontal="center" vertical="top"/>
    </xf>
    <xf numFmtId="43" fontId="2" fillId="0" borderId="9" xfId="1" applyFont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3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3" fillId="0" borderId="8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15" fontId="2" fillId="0" borderId="16" xfId="0" applyNumberFormat="1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left"/>
    </xf>
    <xf numFmtId="43" fontId="2" fillId="0" borderId="10" xfId="0" applyNumberFormat="1" applyFont="1" applyBorder="1" applyAlignment="1">
      <alignment horizontal="center" vertical="top"/>
    </xf>
    <xf numFmtId="43" fontId="2" fillId="0" borderId="0" xfId="0" applyNumberFormat="1" applyFont="1" applyBorder="1" applyAlignment="1">
      <alignment horizontal="center" vertical="top"/>
    </xf>
    <xf numFmtId="43" fontId="2" fillId="0" borderId="11" xfId="0" applyNumberFormat="1" applyFont="1" applyBorder="1" applyAlignment="1">
      <alignment horizontal="center" vertical="top"/>
    </xf>
    <xf numFmtId="43" fontId="2" fillId="0" borderId="12" xfId="0" applyNumberFormat="1" applyFont="1" applyBorder="1" applyAlignment="1">
      <alignment horizontal="center" vertical="top"/>
    </xf>
    <xf numFmtId="43" fontId="2" fillId="0" borderId="15" xfId="0" applyNumberFormat="1" applyFont="1" applyBorder="1" applyAlignment="1">
      <alignment horizontal="center" vertical="top"/>
    </xf>
    <xf numFmtId="43" fontId="2" fillId="0" borderId="13" xfId="0" applyNumberFormat="1" applyFont="1" applyBorder="1" applyAlignment="1">
      <alignment horizontal="center" vertical="top"/>
    </xf>
    <xf numFmtId="43" fontId="3" fillId="0" borderId="5" xfId="0" applyNumberFormat="1" applyFont="1" applyBorder="1" applyAlignment="1">
      <alignment horizontal="center" vertical="top"/>
    </xf>
    <xf numFmtId="43" fontId="3" fillId="0" borderId="6" xfId="0" applyNumberFormat="1" applyFont="1" applyBorder="1" applyAlignment="1">
      <alignment horizontal="center" vertical="top"/>
    </xf>
    <xf numFmtId="43" fontId="3" fillId="0" borderId="7" xfId="0" applyNumberFormat="1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198120</xdr:rowOff>
    </xdr:from>
    <xdr:to>
      <xdr:col>2</xdr:col>
      <xdr:colOff>944880</xdr:colOff>
      <xdr:row>5</xdr:row>
      <xdr:rowOff>175260</xdr:rowOff>
    </xdr:to>
    <xdr:pic>
      <xdr:nvPicPr>
        <xdr:cNvPr id="1100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98120"/>
          <a:ext cx="1546860" cy="130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5"/>
  <sheetViews>
    <sheetView tabSelected="1" topLeftCell="A17" zoomScale="122" zoomScaleNormal="122" workbookViewId="0">
      <selection activeCell="D24" sqref="D24:F24"/>
    </sheetView>
  </sheetViews>
  <sheetFormatPr defaultRowHeight="21"/>
  <cols>
    <col min="1" max="1" width="4.5546875" style="1" customWidth="1"/>
    <col min="2" max="2" width="8.88671875" style="1"/>
    <col min="3" max="3" width="37.6640625" style="1" customWidth="1"/>
    <col min="4" max="4" width="30.21875" style="1" customWidth="1"/>
    <col min="5" max="5" width="5.6640625" style="1" customWidth="1"/>
    <col min="6" max="6" width="8.33203125" style="1" customWidth="1"/>
    <col min="7" max="7" width="15.33203125" style="1" customWidth="1"/>
    <col min="8" max="8" width="6.5546875" style="1" customWidth="1"/>
    <col min="9" max="9" width="12.109375" style="1" customWidth="1"/>
    <col min="10" max="16384" width="8.88671875" style="1"/>
  </cols>
  <sheetData>
    <row r="1" spans="1:10" ht="18" customHeight="1">
      <c r="A1" s="7"/>
      <c r="B1" s="34"/>
      <c r="C1" s="34"/>
      <c r="D1" s="34"/>
      <c r="E1" s="34"/>
      <c r="F1" s="8"/>
      <c r="G1" s="8"/>
      <c r="H1" s="9"/>
      <c r="I1" s="1" t="s">
        <v>23</v>
      </c>
      <c r="J1" s="1">
        <v>50</v>
      </c>
    </row>
    <row r="2" spans="1:10" ht="18.600000000000001" customHeight="1">
      <c r="A2" s="3"/>
      <c r="B2" s="6"/>
      <c r="C2" s="6"/>
      <c r="D2" s="6"/>
      <c r="E2" s="33" t="s">
        <v>1</v>
      </c>
      <c r="F2" s="33"/>
      <c r="G2" s="12" t="s">
        <v>12</v>
      </c>
      <c r="H2" s="10"/>
      <c r="I2" s="1" t="s">
        <v>24</v>
      </c>
      <c r="J2" s="1" t="s">
        <v>25</v>
      </c>
    </row>
    <row r="3" spans="1:10" ht="20.399999999999999" customHeight="1">
      <c r="A3" s="3"/>
      <c r="B3" s="6"/>
      <c r="C3" s="6"/>
      <c r="D3" s="6"/>
      <c r="E3" s="6" t="s">
        <v>2</v>
      </c>
      <c r="F3" s="41" t="s">
        <v>13</v>
      </c>
      <c r="G3" s="42"/>
      <c r="H3" s="10"/>
    </row>
    <row r="4" spans="1:10" ht="20.399999999999999" customHeight="1">
      <c r="A4" s="3"/>
      <c r="B4" s="6"/>
      <c r="C4" s="6"/>
      <c r="D4" s="6"/>
      <c r="E4" s="6"/>
      <c r="F4" s="6"/>
      <c r="G4" s="6"/>
      <c r="H4" s="10"/>
    </row>
    <row r="5" spans="1:10" ht="27" customHeight="1">
      <c r="A5" s="3"/>
      <c r="B5" s="6"/>
      <c r="C5" s="6"/>
      <c r="D5" s="6"/>
      <c r="E5" s="6"/>
      <c r="F5" s="6"/>
      <c r="G5" s="6"/>
      <c r="H5" s="10"/>
    </row>
    <row r="6" spans="1:10" ht="24.6" customHeight="1">
      <c r="A6" s="3"/>
      <c r="B6" s="6"/>
      <c r="C6" s="6"/>
      <c r="D6" s="6"/>
      <c r="E6" s="6"/>
      <c r="F6" s="6"/>
      <c r="G6" s="6"/>
      <c r="H6" s="10"/>
    </row>
    <row r="7" spans="1:10" ht="22.2" customHeight="1">
      <c r="A7" s="3"/>
      <c r="B7" s="6" t="s">
        <v>7</v>
      </c>
      <c r="C7" s="42" t="s">
        <v>14</v>
      </c>
      <c r="D7" s="42"/>
      <c r="E7" s="42"/>
      <c r="F7" s="42"/>
      <c r="G7" s="42"/>
      <c r="H7" s="10"/>
    </row>
    <row r="8" spans="1:10" ht="19.2" customHeight="1">
      <c r="A8" s="3"/>
      <c r="B8" s="6" t="s">
        <v>8</v>
      </c>
      <c r="C8" s="49" t="s">
        <v>15</v>
      </c>
      <c r="D8" s="49"/>
      <c r="E8" s="49"/>
      <c r="F8" s="49"/>
      <c r="G8" s="49"/>
      <c r="H8" s="10"/>
    </row>
    <row r="9" spans="1:10" ht="20.399999999999999" customHeight="1">
      <c r="A9" s="3"/>
      <c r="B9" s="6" t="s">
        <v>9</v>
      </c>
      <c r="C9" s="49" t="s">
        <v>16</v>
      </c>
      <c r="D9" s="49"/>
      <c r="E9" s="49"/>
      <c r="F9" s="49"/>
      <c r="G9" s="49"/>
      <c r="H9" s="10"/>
    </row>
    <row r="10" spans="1:10" ht="20.399999999999999" customHeight="1">
      <c r="A10" s="3"/>
      <c r="B10" s="6"/>
      <c r="C10" s="49" t="s">
        <v>17</v>
      </c>
      <c r="D10" s="49"/>
      <c r="E10" s="49"/>
      <c r="F10" s="49"/>
      <c r="G10" s="49"/>
      <c r="H10" s="10"/>
    </row>
    <row r="11" spans="1:10" ht="18.600000000000001" customHeight="1">
      <c r="A11" s="3"/>
      <c r="B11" s="6"/>
      <c r="C11" s="20"/>
      <c r="D11" s="20"/>
      <c r="E11" s="20"/>
      <c r="F11" s="20"/>
      <c r="G11" s="20"/>
      <c r="H11" s="10"/>
    </row>
    <row r="12" spans="1:10" ht="20.399999999999999" customHeight="1">
      <c r="A12" s="3"/>
      <c r="B12" s="6"/>
      <c r="C12" s="20"/>
      <c r="D12" s="20"/>
      <c r="E12" s="20"/>
      <c r="F12" s="20"/>
      <c r="G12" s="20"/>
      <c r="H12" s="10"/>
    </row>
    <row r="13" spans="1:10" ht="20.399999999999999" customHeight="1">
      <c r="A13" s="3"/>
      <c r="B13" s="6"/>
      <c r="C13" s="23"/>
      <c r="D13" s="23"/>
      <c r="E13" s="23"/>
      <c r="F13" s="23"/>
      <c r="G13" s="23"/>
      <c r="H13" s="10"/>
    </row>
    <row r="14" spans="1:10" ht="0.6" customHeight="1">
      <c r="A14" s="3"/>
      <c r="B14" s="5"/>
      <c r="C14" s="5"/>
      <c r="D14" s="5"/>
      <c r="E14" s="6"/>
      <c r="F14" s="6"/>
      <c r="G14" s="6"/>
      <c r="H14" s="10"/>
    </row>
    <row r="15" spans="1:10" ht="43.2" customHeight="1">
      <c r="A15" s="3"/>
      <c r="B15" s="2" t="s">
        <v>0</v>
      </c>
      <c r="C15" s="24" t="s">
        <v>3</v>
      </c>
      <c r="D15" s="25"/>
      <c r="E15" s="27" t="s">
        <v>4</v>
      </c>
      <c r="F15" s="28"/>
      <c r="G15" s="29"/>
      <c r="H15" s="16"/>
    </row>
    <row r="16" spans="1:10" ht="186.6" customHeight="1">
      <c r="A16" s="3"/>
      <c r="B16" s="35">
        <v>1</v>
      </c>
      <c r="C16" s="43" t="s">
        <v>18</v>
      </c>
      <c r="D16" s="44"/>
      <c r="E16" s="30">
        <v>4052500</v>
      </c>
      <c r="F16" s="31"/>
      <c r="G16" s="32"/>
      <c r="H16" s="14"/>
    </row>
    <row r="17" spans="1:8" ht="19.95" customHeight="1">
      <c r="A17" s="3"/>
      <c r="B17" s="36"/>
      <c r="C17" s="45" t="s">
        <v>5</v>
      </c>
      <c r="D17" s="46"/>
      <c r="E17" s="50">
        <f>E16</f>
        <v>4052500</v>
      </c>
      <c r="F17" s="51"/>
      <c r="G17" s="52"/>
      <c r="H17" s="15"/>
    </row>
    <row r="18" spans="1:8" ht="19.95" customHeight="1">
      <c r="A18" s="3"/>
      <c r="B18" s="37"/>
      <c r="C18" s="47" t="s">
        <v>6</v>
      </c>
      <c r="D18" s="48"/>
      <c r="E18" s="53">
        <f>E17*0.07</f>
        <v>283675</v>
      </c>
      <c r="F18" s="54"/>
      <c r="G18" s="55"/>
      <c r="H18" s="15"/>
    </row>
    <row r="19" spans="1:8" ht="25.8" customHeight="1">
      <c r="A19" s="3"/>
      <c r="B19" s="38" t="str">
        <f>CONCATENATE("รวมเป็นเงินทั้งสิ้น     (",BAHTTEXT(E19),")")</f>
        <v>รวมเป็นเงินทั้งสิ้น     (สี่ล้านสามแสนสามหมื่นหกพันหนึ่งร้อยเจ็ดสิบห้าบาทถ้วน)</v>
      </c>
      <c r="C19" s="39"/>
      <c r="D19" s="40"/>
      <c r="E19" s="56">
        <f>E17+E18</f>
        <v>4336175</v>
      </c>
      <c r="F19" s="57"/>
      <c r="G19" s="58"/>
      <c r="H19" s="17"/>
    </row>
    <row r="20" spans="1:8" ht="19.95" customHeight="1">
      <c r="A20" s="3"/>
      <c r="B20" s="8"/>
      <c r="C20" s="8"/>
      <c r="D20" s="8"/>
      <c r="E20" s="8"/>
      <c r="F20" s="8"/>
      <c r="G20" s="8"/>
      <c r="H20" s="10"/>
    </row>
    <row r="21" spans="1:8" ht="19.95" customHeight="1">
      <c r="A21" s="3"/>
      <c r="B21" s="6"/>
      <c r="C21" s="6"/>
      <c r="D21" s="22" t="s">
        <v>19</v>
      </c>
      <c r="E21" s="22"/>
      <c r="F21" s="22"/>
      <c r="G21" s="6"/>
      <c r="H21" s="10"/>
    </row>
    <row r="22" spans="1:8" ht="19.95" customHeight="1">
      <c r="A22" s="3"/>
      <c r="B22" s="6"/>
      <c r="C22" s="6"/>
      <c r="D22" s="23" t="s">
        <v>20</v>
      </c>
      <c r="E22" s="23"/>
      <c r="F22" s="23"/>
      <c r="G22" s="6"/>
      <c r="H22" s="10"/>
    </row>
    <row r="23" spans="1:8" ht="19.95" customHeight="1">
      <c r="A23" s="3"/>
      <c r="B23" s="6"/>
      <c r="C23" s="6"/>
      <c r="D23" s="23"/>
      <c r="E23" s="23"/>
      <c r="F23" s="23"/>
      <c r="G23" s="6"/>
      <c r="H23" s="10"/>
    </row>
    <row r="24" spans="1:8" ht="19.95" customHeight="1">
      <c r="A24" s="3"/>
      <c r="B24" s="6"/>
      <c r="C24" s="6"/>
      <c r="D24" s="23"/>
      <c r="E24" s="23"/>
      <c r="F24" s="23"/>
      <c r="G24" s="6"/>
      <c r="H24" s="10"/>
    </row>
    <row r="25" spans="1:8" ht="39.6" customHeight="1">
      <c r="A25" s="4"/>
      <c r="B25" s="5"/>
      <c r="C25" s="5"/>
      <c r="D25" s="5"/>
      <c r="E25" s="5"/>
      <c r="F25" s="5"/>
      <c r="G25" s="5"/>
      <c r="H25" s="11"/>
    </row>
    <row r="26" spans="1:8" ht="28.2" customHeight="1">
      <c r="A26" s="7"/>
      <c r="B26" s="13" t="s">
        <v>10</v>
      </c>
      <c r="C26" s="21" t="str">
        <f>CONCATENATE("    1.  โปรดชำระหนี้ภายใน ",J1," วัน หลังจากไดรับใบแจงหนี้ หากไมสามารถชำระเงินภายในกำหนด การไฟฟ้าส่วนภูมิภาค")</f>
        <v xml:space="preserve">    1.  โปรดชำระหนี้ภายใน 50 วัน หลังจากไดรับใบแจงหนี้ หากไมสามารถชำระเงินภายในกำหนด การไฟฟ้าส่วนภูมิภาค</v>
      </c>
      <c r="D26" s="21"/>
      <c r="E26" s="21"/>
      <c r="F26" s="21"/>
      <c r="G26" s="21"/>
      <c r="H26" s="9"/>
    </row>
    <row r="27" spans="1:8" ht="19.95" customHeight="1">
      <c r="A27" s="3"/>
      <c r="B27" s="6"/>
      <c r="C27" s="33" t="s">
        <v>27</v>
      </c>
      <c r="D27" s="33"/>
      <c r="E27" s="33"/>
      <c r="F27" s="33"/>
      <c r="G27" s="33"/>
      <c r="H27" s="10"/>
    </row>
    <row r="28" spans="1:8" ht="19.95" customHeight="1">
      <c r="A28" s="3"/>
      <c r="B28" s="6"/>
      <c r="C28" s="33" t="s">
        <v>26</v>
      </c>
      <c r="D28" s="33"/>
      <c r="E28" s="33"/>
      <c r="F28" s="33"/>
      <c r="G28" s="33"/>
      <c r="H28" s="10"/>
    </row>
    <row r="29" spans="1:8" ht="19.95" customHeight="1">
      <c r="A29" s="3"/>
      <c r="B29" s="6"/>
      <c r="C29" s="33" t="s">
        <v>11</v>
      </c>
      <c r="D29" s="33"/>
      <c r="E29" s="33"/>
      <c r="F29" s="33"/>
      <c r="G29" s="33"/>
      <c r="H29" s="10"/>
    </row>
    <row r="30" spans="1:8" ht="19.95" customHeight="1">
      <c r="A30" s="3"/>
      <c r="B30" s="6"/>
      <c r="C30" s="33" t="s">
        <v>28</v>
      </c>
      <c r="D30" s="33"/>
      <c r="E30" s="33"/>
      <c r="F30" s="33"/>
      <c r="G30" s="33"/>
      <c r="H30" s="10"/>
    </row>
    <row r="31" spans="1:8" ht="19.95" customHeight="1">
      <c r="A31" s="3"/>
      <c r="B31" s="6"/>
      <c r="C31" s="33" t="s">
        <v>29</v>
      </c>
      <c r="D31" s="33"/>
      <c r="E31" s="33"/>
      <c r="F31" s="33"/>
      <c r="G31" s="33"/>
      <c r="H31" s="10"/>
    </row>
    <row r="32" spans="1:8" ht="27.6" customHeight="1">
      <c r="A32" s="4"/>
      <c r="B32" s="5"/>
      <c r="C32" s="26" t="str">
        <f>CONCATENATE("    3.  เลขที่บัญชีลูกคา  ",J2)</f>
        <v xml:space="preserve">    3.  เลขที่บัญชีลูกคา  CA12455666</v>
      </c>
      <c r="D32" s="26"/>
      <c r="E32" s="26"/>
      <c r="F32" s="26"/>
      <c r="G32" s="26"/>
      <c r="H32" s="11"/>
    </row>
    <row r="33" spans="2:4" ht="30.6" customHeight="1">
      <c r="B33" s="18" t="s">
        <v>21</v>
      </c>
      <c r="C33" s="19"/>
      <c r="D33" s="19"/>
    </row>
    <row r="34" spans="2:4" ht="14.4" customHeight="1">
      <c r="B34" s="18" t="s">
        <v>22</v>
      </c>
      <c r="C34" s="19"/>
      <c r="D34" s="19"/>
    </row>
    <row r="35" spans="2:4" ht="15" customHeight="1">
      <c r="B35" s="18" t="s">
        <v>30</v>
      </c>
      <c r="C35" s="19"/>
      <c r="D35" s="19"/>
    </row>
    <row r="36" spans="2:4" ht="19.95" customHeight="1"/>
    <row r="37" spans="2:4" ht="19.95" customHeight="1"/>
    <row r="38" spans="2:4" ht="19.95" customHeight="1"/>
    <row r="39" spans="2:4" ht="19.95" customHeight="1"/>
    <row r="40" spans="2:4" ht="19.95" customHeight="1"/>
    <row r="41" spans="2:4" ht="19.95" customHeight="1"/>
    <row r="42" spans="2:4" ht="19.95" customHeight="1"/>
    <row r="43" spans="2:4" ht="19.95" customHeight="1"/>
    <row r="44" spans="2:4" ht="19.95" customHeight="1"/>
    <row r="45" spans="2:4" ht="19.95" customHeight="1"/>
    <row r="46" spans="2:4" ht="19.95" customHeight="1"/>
    <row r="47" spans="2:4" ht="19.95" customHeight="1"/>
    <row r="48" spans="2:4" ht="19.95" customHeight="1"/>
    <row r="49" ht="19.95" customHeight="1"/>
    <row r="50" ht="19.95" customHeight="1"/>
    <row r="51" ht="19.95" customHeight="1"/>
    <row r="52" ht="19.95" customHeight="1"/>
    <row r="53" ht="19.95" customHeight="1"/>
    <row r="54" ht="19.95" customHeight="1"/>
    <row r="55" ht="19.95" customHeight="1"/>
    <row r="56" ht="19.95" customHeight="1"/>
    <row r="57" ht="19.95" customHeight="1"/>
    <row r="58" ht="19.95" customHeight="1"/>
    <row r="59" ht="19.95" customHeight="1"/>
    <row r="60" ht="19.95" customHeight="1"/>
    <row r="61" ht="19.95" customHeight="1"/>
    <row r="62" ht="19.95" customHeight="1"/>
    <row r="63" ht="19.95" customHeight="1"/>
    <row r="64" ht="19.95" customHeight="1"/>
    <row r="65" ht="19.95" customHeight="1"/>
    <row r="66" ht="19.95" customHeight="1"/>
    <row r="67" ht="19.95" customHeight="1"/>
    <row r="68" ht="19.95" customHeight="1"/>
    <row r="69" ht="19.95" customHeight="1"/>
    <row r="70" ht="19.95" customHeight="1"/>
    <row r="71" ht="19.95" customHeight="1"/>
    <row r="72" ht="19.95" customHeight="1"/>
    <row r="73" ht="19.95" customHeight="1"/>
    <row r="74" ht="19.95" customHeight="1"/>
    <row r="75" ht="19.95" customHeight="1"/>
    <row r="76" ht="19.95" customHeight="1"/>
    <row r="77" ht="19.95" customHeight="1"/>
    <row r="78" ht="19.95" customHeight="1"/>
    <row r="79" ht="19.95" customHeight="1"/>
    <row r="80" ht="19.95" customHeight="1"/>
    <row r="81" ht="19.95" customHeight="1"/>
    <row r="82" ht="19.95" customHeight="1"/>
    <row r="83" ht="19.95" customHeight="1"/>
    <row r="84" ht="19.95" customHeight="1"/>
    <row r="85" ht="19.95" customHeight="1"/>
    <row r="86" ht="19.95" customHeight="1"/>
    <row r="87" ht="19.95" customHeight="1"/>
    <row r="88" ht="19.95" customHeight="1"/>
    <row r="89" ht="19.95" customHeight="1"/>
    <row r="90" ht="19.95" customHeight="1"/>
    <row r="91" ht="19.95" customHeight="1"/>
    <row r="92" ht="19.95" customHeight="1"/>
    <row r="93" ht="19.95" customHeight="1"/>
    <row r="94" ht="19.95" customHeight="1"/>
    <row r="95" ht="19.95" customHeight="1"/>
  </sheetData>
  <mergeCells count="32">
    <mergeCell ref="B1:E1"/>
    <mergeCell ref="B16:B18"/>
    <mergeCell ref="B19:D19"/>
    <mergeCell ref="E2:F2"/>
    <mergeCell ref="F3:G3"/>
    <mergeCell ref="C16:D16"/>
    <mergeCell ref="C17:D17"/>
    <mergeCell ref="C18:D18"/>
    <mergeCell ref="C10:G10"/>
    <mergeCell ref="E17:G17"/>
    <mergeCell ref="E18:G18"/>
    <mergeCell ref="E19:G19"/>
    <mergeCell ref="C7:G7"/>
    <mergeCell ref="C8:G8"/>
    <mergeCell ref="C9:G9"/>
    <mergeCell ref="C11:G11"/>
    <mergeCell ref="C32:G32"/>
    <mergeCell ref="E15:G15"/>
    <mergeCell ref="E16:G16"/>
    <mergeCell ref="C29:G29"/>
    <mergeCell ref="C30:G30"/>
    <mergeCell ref="C31:G31"/>
    <mergeCell ref="C27:G27"/>
    <mergeCell ref="C28:G28"/>
    <mergeCell ref="D23:F23"/>
    <mergeCell ref="C12:G12"/>
    <mergeCell ref="C13:G13"/>
    <mergeCell ref="C26:G26"/>
    <mergeCell ref="D21:F21"/>
    <mergeCell ref="D24:F24"/>
    <mergeCell ref="D22:F22"/>
    <mergeCell ref="C15:D15"/>
  </mergeCells>
  <pageMargins left="0.62992125984251968" right="0.43307086614173229" top="0.19685039370078741" bottom="0" header="0.31496062992125984" footer="0.31496062992125984"/>
  <pageSetup paperSize="9" scale="78" orientation="portrait" r:id="rId1"/>
  <headerFooter>
    <oddFooter xml:space="preserve">&amp;L&amp;"TH SarabunPSK,Regular"กง.11-ป.28  
200 ถนนงามวงศ์วาน แขวงลาดยาว เขตจตุจักร   กรุงเทพมหานคร 10900  โทร (662) 590-9596   โทรสาร (662) 590-9598    
200 Ngam Wong Wan Road, Lat Yao, Chatuchak,   Bangkok 10900  Tel. (662) 590-9596   Fax (662) 590-9598    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cp:lastPrinted>2020-09-12T09:17:06Z</cp:lastPrinted>
  <dcterms:created xsi:type="dcterms:W3CDTF">2018-12-05T06:57:18Z</dcterms:created>
  <dcterms:modified xsi:type="dcterms:W3CDTF">2020-09-12T10:15:49Z</dcterms:modified>
</cp:coreProperties>
</file>