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firstSheet="1" activeTab="3"/>
  </bookViews>
  <sheets>
    <sheet name="(Flow example)" sheetId="1" r:id="rId1"/>
    <sheet name="Overview" sheetId="3" r:id="rId2"/>
    <sheet name="Screen Design" sheetId="46" r:id="rId3"/>
    <sheet name="Event List" sheetId="6" r:id="rId4"/>
    <sheet name="FC000" sheetId="35" r:id="rId5"/>
    <sheet name="FC010" sheetId="36" r:id="rId6"/>
    <sheet name="FC020" sheetId="37" r:id="rId7"/>
    <sheet name="FC030" sheetId="38" r:id="rId8"/>
    <sheet name="FC040" sheetId="39" r:id="rId9"/>
    <sheet name="FC050" sheetId="47" r:id="rId10"/>
    <sheet name="FC060" sheetId="48" r:id="rId11"/>
    <sheet name="FC070" sheetId="49" r:id="rId12"/>
    <sheet name="FS000" sheetId="8" r:id="rId13"/>
    <sheet name="FS010" sheetId="40" r:id="rId14"/>
    <sheet name="FS020" sheetId="41" r:id="rId15"/>
    <sheet name="FS030" sheetId="50" r:id="rId16"/>
    <sheet name="BC000" sheetId="28" r:id="rId17"/>
    <sheet name="BC010" sheetId="42" r:id="rId18"/>
    <sheet name="BC020" sheetId="43" r:id="rId19"/>
    <sheet name="BC030" sheetId="51" r:id="rId20"/>
    <sheet name="BS000" sheetId="44" r:id="rId21"/>
    <sheet name="BS010" sheetId="31" r:id="rId22"/>
    <sheet name="BS020" sheetId="45" r:id="rId23"/>
    <sheet name="BS030" sheetId="52" r:id="rId24"/>
    <sheet name="Data" sheetId="5" r:id="rId25"/>
  </sheets>
  <externalReferences>
    <externalReference r:id="rId26"/>
    <externalReference r:id="rId27"/>
    <externalReference r:id="rId28"/>
    <externalReference r:id="rId29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16">BC000!$A$1:$BC$55</definedName>
    <definedName name="_xlnm.Print_Area" localSheetId="17">'BC010'!$A$1:$BC$56</definedName>
    <definedName name="_xlnm.Print_Area" localSheetId="18">'BC020'!$A$1:$BC$55</definedName>
    <definedName name="_xlnm.Print_Area" localSheetId="19">'BC030'!$A$1:$BC$55</definedName>
    <definedName name="_xlnm.Print_Area" localSheetId="20">BS000!$A$1:$BB$103</definedName>
    <definedName name="_xlnm.Print_Area" localSheetId="21">'BS010'!$A$1:$BB$103</definedName>
    <definedName name="_xlnm.Print_Area" localSheetId="22">'BS020'!$A$1:$BB$103</definedName>
    <definedName name="_xlnm.Print_Area" localSheetId="23">'BS030'!$A$1:$BB$103</definedName>
    <definedName name="_xlnm.Print_Area" localSheetId="3">'Event List'!$A$1:$BC$65</definedName>
    <definedName name="_xlnm.Print_Area" localSheetId="4">FC000!$A$1:$BB$64</definedName>
    <definedName name="_xlnm.Print_Area" localSheetId="5">'FC010'!$A$1:$BB$64</definedName>
    <definedName name="_xlnm.Print_Area" localSheetId="6">'FC020'!$A$1:$BB$64</definedName>
    <definedName name="_xlnm.Print_Area" localSheetId="7">'FC030'!$A$1:$BB$64</definedName>
    <definedName name="_xlnm.Print_Area" localSheetId="8">'FC040'!$A$1:$BB$64</definedName>
    <definedName name="_xlnm.Print_Area" localSheetId="9">'FC050'!$A$1:$BB$64</definedName>
    <definedName name="_xlnm.Print_Area" localSheetId="10">'FC060'!$A$1:$BB$64</definedName>
    <definedName name="_xlnm.Print_Area" localSheetId="11">'FC070'!$A$1:$BB$64</definedName>
    <definedName name="_xlnm.Print_Area" localSheetId="12">FS000!$A$1:$BB$53</definedName>
    <definedName name="_xlnm.Print_Area" localSheetId="13">'FS010'!$A$1:$BB$54</definedName>
    <definedName name="_xlnm.Print_Area" localSheetId="14">'FS020'!$A$1:$BB$53</definedName>
    <definedName name="_xlnm.Print_Area" localSheetId="15">'FS030'!$A$1:$BB$53</definedName>
    <definedName name="_xlnm.Print_Area" localSheetId="1">Overview!$A$1:$BC$76</definedName>
    <definedName name="_xlnm.Print_Area" localSheetId="2">'Screen Design'!$A$1:$BC$76</definedName>
  </definedNames>
  <calcPr calcId="152511"/>
</workbook>
</file>

<file path=xl/calcChain.xml><?xml version="1.0" encoding="utf-8"?>
<calcChain xmlns="http://schemas.openxmlformats.org/spreadsheetml/2006/main">
  <c r="C7" i="52" l="1"/>
  <c r="T7" i="52" s="1"/>
  <c r="AK3" i="52"/>
  <c r="W3" i="52"/>
  <c r="O3" i="52"/>
  <c r="G3" i="52"/>
  <c r="AY2" i="52"/>
  <c r="AK2" i="52"/>
  <c r="W2" i="52"/>
  <c r="O2" i="52"/>
  <c r="G2" i="52"/>
  <c r="C7" i="51"/>
  <c r="AG7" i="51" s="1"/>
  <c r="AK3" i="51"/>
  <c r="W3" i="51"/>
  <c r="O3" i="51"/>
  <c r="G3" i="51"/>
  <c r="AY2" i="51"/>
  <c r="AK2" i="51"/>
  <c r="W2" i="51"/>
  <c r="O2" i="51"/>
  <c r="G2" i="51"/>
  <c r="C7" i="50"/>
  <c r="AG7" i="50" s="1"/>
  <c r="AK3" i="50"/>
  <c r="W3" i="50"/>
  <c r="O3" i="50"/>
  <c r="G3" i="50"/>
  <c r="AY2" i="50"/>
  <c r="AK2" i="50"/>
  <c r="W2" i="50"/>
  <c r="O2" i="50"/>
  <c r="G2" i="50"/>
  <c r="C7" i="49"/>
  <c r="AG7" i="49" s="1"/>
  <c r="AK3" i="49"/>
  <c r="W3" i="49"/>
  <c r="O3" i="49"/>
  <c r="G3" i="49"/>
  <c r="AY2" i="49"/>
  <c r="AK2" i="49"/>
  <c r="W2" i="49"/>
  <c r="O2" i="49"/>
  <c r="G2" i="49"/>
  <c r="C7" i="48"/>
  <c r="AG7" i="48" s="1"/>
  <c r="AK3" i="48"/>
  <c r="W3" i="48"/>
  <c r="O3" i="48"/>
  <c r="G3" i="48"/>
  <c r="AY2" i="48"/>
  <c r="AK2" i="48"/>
  <c r="W2" i="48"/>
  <c r="O2" i="48"/>
  <c r="G2" i="48"/>
  <c r="C7" i="47"/>
  <c r="AG7" i="47" s="1"/>
  <c r="AK3" i="47"/>
  <c r="W3" i="47"/>
  <c r="O3" i="47"/>
  <c r="G3" i="47"/>
  <c r="AY2" i="47"/>
  <c r="AK2" i="47"/>
  <c r="W2" i="47"/>
  <c r="O2" i="47"/>
  <c r="G2" i="47"/>
  <c r="AK3" i="46"/>
  <c r="O3" i="46"/>
  <c r="G3" i="46"/>
  <c r="AY2" i="46"/>
  <c r="AK2" i="46"/>
  <c r="W2" i="46"/>
  <c r="O2" i="46"/>
  <c r="G2" i="46"/>
  <c r="AG7" i="52" l="1"/>
  <c r="I7" i="52"/>
  <c r="I7" i="51"/>
  <c r="T7" i="51"/>
  <c r="I7" i="50"/>
  <c r="T7" i="50"/>
  <c r="I7" i="49"/>
  <c r="T7" i="49"/>
  <c r="I7" i="48"/>
  <c r="T7" i="48"/>
  <c r="I7" i="47"/>
  <c r="T7" i="47"/>
  <c r="C7" i="45" l="1"/>
  <c r="AG7" i="45" s="1"/>
  <c r="AK3" i="45"/>
  <c r="W3" i="45"/>
  <c r="O3" i="45"/>
  <c r="G3" i="45"/>
  <c r="AY2" i="45"/>
  <c r="AK2" i="45"/>
  <c r="W2" i="45"/>
  <c r="O2" i="45"/>
  <c r="G2" i="45"/>
  <c r="C7" i="44"/>
  <c r="AG7" i="44" s="1"/>
  <c r="AK3" i="44"/>
  <c r="W3" i="44"/>
  <c r="O3" i="44"/>
  <c r="G3" i="44"/>
  <c r="AY2" i="44"/>
  <c r="AK2" i="44"/>
  <c r="W2" i="44"/>
  <c r="O2" i="44"/>
  <c r="G2" i="44"/>
  <c r="C7" i="43"/>
  <c r="AG7" i="43" s="1"/>
  <c r="AK3" i="43"/>
  <c r="W3" i="43"/>
  <c r="O3" i="43"/>
  <c r="G3" i="43"/>
  <c r="AY2" i="43"/>
  <c r="AK2" i="43"/>
  <c r="W2" i="43"/>
  <c r="O2" i="43"/>
  <c r="G2" i="43"/>
  <c r="C7" i="42"/>
  <c r="AG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D25" i="6"/>
  <c r="D26" i="6"/>
  <c r="D27" i="6"/>
  <c r="D28" i="6"/>
  <c r="D29" i="6"/>
  <c r="D30" i="6"/>
  <c r="D31" i="6"/>
  <c r="D32" i="6"/>
  <c r="D33" i="6"/>
  <c r="D34" i="6"/>
  <c r="D24" i="6"/>
  <c r="D9" i="6"/>
  <c r="C7" i="40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C7" i="38"/>
  <c r="AG7" i="38" s="1"/>
  <c r="AK3" i="38"/>
  <c r="W3" i="38"/>
  <c r="O3" i="38"/>
  <c r="G3" i="38"/>
  <c r="AY2" i="38"/>
  <c r="AK2" i="38"/>
  <c r="W2" i="38"/>
  <c r="O2" i="38"/>
  <c r="G2" i="38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D63" i="6"/>
  <c r="D62" i="6"/>
  <c r="D61" i="6"/>
  <c r="D60" i="6"/>
  <c r="D59" i="6"/>
  <c r="D58" i="6"/>
  <c r="D57" i="6"/>
  <c r="D56" i="6"/>
  <c r="D55" i="6"/>
  <c r="D54" i="6"/>
  <c r="D53" i="6"/>
  <c r="D49" i="6"/>
  <c r="D48" i="6"/>
  <c r="D47" i="6"/>
  <c r="D46" i="6"/>
  <c r="D45" i="6"/>
  <c r="D44" i="6"/>
  <c r="D43" i="6"/>
  <c r="D42" i="6"/>
  <c r="D41" i="6"/>
  <c r="D40" i="6"/>
  <c r="D39" i="6"/>
  <c r="D20" i="6"/>
  <c r="D19" i="6"/>
  <c r="D18" i="6"/>
  <c r="D17" i="6"/>
  <c r="D16" i="6"/>
  <c r="D15" i="6"/>
  <c r="D14" i="6"/>
  <c r="D13" i="6"/>
  <c r="D12" i="6"/>
  <c r="D11" i="6"/>
  <c r="D10" i="6"/>
  <c r="I7" i="45" l="1"/>
  <c r="T7" i="45"/>
  <c r="I7" i="44"/>
  <c r="T7" i="44"/>
  <c r="I7" i="43"/>
  <c r="T7" i="43"/>
  <c r="I7" i="42"/>
  <c r="T7" i="42"/>
  <c r="I7" i="41"/>
  <c r="T7" i="41"/>
  <c r="I7" i="40"/>
  <c r="T7" i="40"/>
  <c r="I7" i="39"/>
  <c r="T7" i="39"/>
  <c r="I7" i="38"/>
  <c r="T7" i="38"/>
  <c r="T7" i="37"/>
  <c r="I7" i="37"/>
  <c r="I7" i="36"/>
  <c r="T7" i="36"/>
  <c r="I7" i="35"/>
  <c r="T7" i="35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<sst xmlns="http://schemas.openxmlformats.org/spreadsheetml/2006/main" count="1021" uniqueCount="349">
  <si>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</si>
  <si>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</si>
  <si>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</si>
  <si>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</si>
  <si>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</si>
  <si>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</si>
  <si>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</si>
  <si>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</si>
  <si>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</si>
  <si>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</si>
  <si>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</si>
  <si>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</si>
  <si>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</si>
  <si>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</si>
  <si>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</si>
  <si>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</si>
  <si>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</si>
  <si>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</si>
  <si>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</si>
  <si>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</si>
  <si>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</si>
  <si>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</si>
  <si>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</si>
  <si>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</si>
  <si>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</si>
  <si>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</si>
  <si>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</si>
  <si>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</si>
  <si>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</si>
  <si>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</si>
  <si>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</si>
  <si>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</si>
  <si>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</si>
  <si>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</si>
  <si>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</si>
  <si>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</si>
  <si>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</si>
  <si>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</si>
  <si>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</si>
  <si>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</si>
  <si>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</si>
  <si>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</si>
  <si>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</si>
  <si>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</si>
  <si>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</si>
  <si>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</si>
  <si>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</si>
  <si>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</si>
  <si>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</si>
  <si>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</si>
  <si>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</si>
  <si>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</si>
  <si>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</si>
  <si>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</si>
  <si>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</si>
  <si>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</si>
  <si>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</si>
  <si>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</si>
  <si>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</si>
  <si>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</si>
  <si>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</si>
  <si>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</si>
  <si>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</si>
  <si>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</si>
  <si>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</si>
  <si>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</si>
  <si>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</si>
  <si>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</si>
  <si>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</si>
  <si>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</si>
  <si>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</si>
  <si>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</si>
  <si>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</si>
  <si>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</si>
  <si>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</si>
  <si>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</si>
  <si>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</si>
  <si>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</si>
  <si>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</si>
  <si>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</si>
  <si>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</si>
  <si>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</si>
  <si>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</si>
  <si>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</si>
  <si>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</si>
  <si>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</si>
  <si>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</si>
  <si>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</si>
  <si>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</si>
  <si>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</si>
  <si>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</si>
  <si>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</si>
  <si>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</si>
  <si>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</si>
  <si>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</si>
  <si>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</si>
  <si>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</si>
  <si>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</si>
  <si>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</si>
  <si>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</si>
  <si>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</si>
  <si>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</si>
  <si>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</si>
  <si>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</si>
  <si>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</si>
  <si>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</si>
  <si>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</si>
  <si>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</si>
  <si>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</si>
  <si>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</si>
  <si>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</si>
  <si>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</si>
  <si>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</si>
  <si>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</si>
  <si>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</si>
  <si>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</si>
  <si>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</si>
  <si>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</si>
  <si>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</si>
  <si>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</si>
  <si>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</si>
  <si>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</si>
  <si>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</si>
  <si>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</si>
  <si>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</si>
  <si>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</si>
  <si>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</si>
  <si>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</si>
  <si>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</si>
  <si>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</si>
  <si>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</si>
  <si>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</si>
  <si>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</si>
  <si>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</si>
  <si>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</si>
  <si>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</si>
  <si>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</si>
  <si>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</si>
  <si>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</si>
  <si>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</si>
  <si>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</si>
  <si>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</si>
  <si>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</si>
  <si>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</si>
  <si>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</si>
  <si>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</si>
  <si>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</si>
  <si>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</si>
  <si>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</si>
  <si>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</si>
  <si>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</si>
  <si>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</si>
  <si>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</si>
  <si>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</si>
  <si>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</si>
  <si>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</si>
  <si>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</si>
  <si>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</si>
  <si>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</si>
  <si>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</si>
  <si>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</si>
  <si>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</si>
  <si>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</si>
  <si>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</si>
  <si>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</si>
  <si>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</si>
  <si>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</si>
  <si>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</si>
  <si>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</si>
  <si>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</si>
  <si>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</si>
  <si>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</si>
  <si>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</si>
  <si>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</si>
  <si>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</si>
  <si>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</si>
  <si>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</si>
  <si>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</si>
  <si>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</si>
  <si>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</si>
  <si>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</si>
  <si>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</si>
  <si>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</si>
  <si>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</si>
  <si>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</si>
  <si>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</si>
  <si>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</si>
  <si>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</si>
  <si>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</si>
  <si>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</si>
  <si>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</si>
  <si>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</si>
  <si>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</si>
  <si>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</si>
  <si>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</si>
  <si>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</si>
  <si>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</si>
  <si>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</si>
  <si>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</si>
  <si>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</si>
  <si>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</si>
  <si>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</si>
  <si>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</si>
  <si>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</si>
  <si>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</si>
  <si>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</si>
  <si>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</si>
  <si>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</si>
  <si>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</si>
  <si>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</si>
  <si>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</si>
  <si>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</si>
  <si>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</si>
  <si>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</si>
  <si>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</si>
  <si>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</si>
  <si>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FC110</t>
  </si>
  <si>
    <t>data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</si>
  <si>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</si>
  <si>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</si>
  <si>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</si>
  <si>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</si>
  <si>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</si>
  <si>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</si>
  <si>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</si>
  <si>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</si>
  <si>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Chuyển phần quản lý mua bán lên hệ thống website</t>
  </si>
  <si>
    <t>Purchase Process Managerment</t>
  </si>
  <si>
    <t>Vu Duc Phong</t>
  </si>
  <si>
    <t>SystemController.cs</t>
  </si>
  <si>
    <t>SystemService.cs</t>
  </si>
  <si>
    <t>pur_Unit</t>
  </si>
  <si>
    <t>yv.PurchaseProcess</t>
  </si>
  <si>
    <t>unit-create</t>
  </si>
  <si>
    <t>system.service</t>
  </si>
  <si>
    <t>New</t>
  </si>
  <si>
    <t>M07</t>
  </si>
  <si>
    <t>CLOSE</t>
  </si>
  <si>
    <t>Button Close</t>
  </si>
  <si>
    <t>M08</t>
  </si>
  <si>
    <t>BaseModel</t>
  </si>
  <si>
    <t>Currency</t>
  </si>
  <si>
    <t>M09</t>
  </si>
  <si>
    <t>Description</t>
  </si>
  <si>
    <t>M10</t>
  </si>
  <si>
    <t>M11</t>
  </si>
  <si>
    <t>M12</t>
  </si>
  <si>
    <t>BS100</t>
  </si>
  <si>
    <t>ngOnInit</t>
  </si>
  <si>
    <t xml:space="preserve">1. </t>
  </si>
  <si>
    <t>Call FC010</t>
  </si>
  <si>
    <t>Call FS000</t>
  </si>
  <si>
    <t>3.1.</t>
  </si>
  <si>
    <t>Call FC020</t>
  </si>
  <si>
    <t>Call FS010</t>
  </si>
  <si>
    <t>Call FS020</t>
  </si>
  <si>
    <t>if (x.ErrorCode !== '00')</t>
  </si>
  <si>
    <t>this.toastr.error(x.Message);</t>
  </si>
  <si>
    <t>this.toastr.success(x.Message);</t>
  </si>
  <si>
    <t>this.acceptBtnModalClick.emit(x);</t>
  </si>
  <si>
    <t>this.bsModalRef.hide();</t>
  </si>
  <si>
    <t>Call function GetDataFormProductItemCreate</t>
  </si>
  <si>
    <t>int</t>
  </si>
  <si>
    <t>Call function GenerateProductNo</t>
  </si>
  <si>
    <t>string</t>
  </si>
  <si>
    <t>Call function ProductItem_Create</t>
  </si>
  <si>
    <t>Table: pur_ProductItem</t>
  </si>
  <si>
    <t>PRC002</t>
  </si>
  <si>
    <t>1.1. Main Screen</t>
  </si>
  <si>
    <t>Info</t>
  </si>
  <si>
    <t>Button Print PR</t>
  </si>
  <si>
    <t>Vendor</t>
  </si>
  <si>
    <t>Receipt Date</t>
  </si>
  <si>
    <t>RequestNo</t>
  </si>
  <si>
    <t>Remark</t>
  </si>
  <si>
    <t>Tranfer</t>
  </si>
  <si>
    <t>Section of receiver</t>
  </si>
  <si>
    <t>Receiver</t>
  </si>
  <si>
    <t>Mail of receiver</t>
  </si>
  <si>
    <t>M13</t>
  </si>
  <si>
    <t>Phone of receiver</t>
  </si>
  <si>
    <t>M14</t>
  </si>
  <si>
    <t>Product</t>
  </si>
  <si>
    <t>M15</t>
  </si>
  <si>
    <t>M16</t>
  </si>
  <si>
    <t>AccCode</t>
  </si>
  <si>
    <t>M17</t>
  </si>
  <si>
    <t>M18</t>
  </si>
  <si>
    <t>M19</t>
  </si>
  <si>
    <t>M20</t>
  </si>
  <si>
    <t>Quantity</t>
  </si>
  <si>
    <t>M21</t>
  </si>
  <si>
    <t>Unit Price</t>
  </si>
  <si>
    <t>M22</t>
  </si>
  <si>
    <t>Using Time</t>
  </si>
  <si>
    <t>M23</t>
  </si>
  <si>
    <t>Subtotal</t>
  </si>
  <si>
    <t>M24</t>
  </si>
  <si>
    <t>PONo</t>
  </si>
  <si>
    <t>M25</t>
  </si>
  <si>
    <t>Total</t>
  </si>
  <si>
    <t>M26</t>
  </si>
  <si>
    <t>M27</t>
  </si>
  <si>
    <t>M28</t>
  </si>
  <si>
    <t>CONFIRMED</t>
  </si>
  <si>
    <t>Button Confirmed</t>
  </si>
  <si>
    <t>PR Check</t>
  </si>
  <si>
    <t>DetailPR</t>
  </si>
  <si>
    <t>onLoadData</t>
  </si>
  <si>
    <t>onLoadPRItemList</t>
  </si>
  <si>
    <t>onConfirm</t>
  </si>
  <si>
    <t>onReturn</t>
  </si>
  <si>
    <t>formatMoney</t>
  </si>
  <si>
    <t>countTotal</t>
  </si>
  <si>
    <t>onPrint</t>
  </si>
  <si>
    <t>PRMaster_GetByID</t>
  </si>
  <si>
    <t>PRItem_GetList_ByPR</t>
  </si>
  <si>
    <t>PRMaster_Confirm</t>
  </si>
  <si>
    <t>PRMaster_Return</t>
  </si>
  <si>
    <t>this.innerHeight = window.innerHeight - 385;</t>
  </si>
  <si>
    <t>this.prNo = this.id;</t>
  </si>
  <si>
    <t>Set this.dataItem = datareturn;</t>
  </si>
  <si>
    <t>if(this.prCheck)</t>
  </si>
  <si>
    <t>if(this.dataItem.Status == 1144)</t>
  </si>
  <si>
    <t>3.1.1.</t>
  </si>
  <si>
    <t>this.isConfirm = true;</t>
  </si>
  <si>
    <t>this.prItemList = x;</t>
  </si>
  <si>
    <t>Call FC060</t>
  </si>
  <si>
    <t>if(this.dataItem.Status == '1145')</t>
  </si>
  <si>
    <t>var check:boolean = true;</t>
  </si>
  <si>
    <t>this.isReturn = check;</t>
  </si>
  <si>
    <t>Call FS030</t>
  </si>
  <si>
    <t>return StringHelper.moneyFormat(money) + " " + currency;</t>
  </si>
  <si>
    <t>this.Total_String = StringHelper.moneyFormat(total) + " " + this.dataItem.Currency;</t>
  </si>
  <si>
    <t>this.router.navigate(['/order/pr-print', prNo]);</t>
  </si>
  <si>
    <t>id</t>
  </si>
  <si>
    <t>api/PPM_Order/PRMaster_GetByID</t>
  </si>
  <si>
    <t>prNo</t>
  </si>
  <si>
    <t>checkStatus</t>
  </si>
  <si>
    <t>bool</t>
  </si>
  <si>
    <t>api/PPM_Order/PRItem_GetList_ByPR</t>
  </si>
  <si>
    <t>api/PPM_Order/PRMaster_Confirm</t>
  </si>
  <si>
    <t>api/PPM_Order/PRMaster_Return</t>
  </si>
  <si>
    <t>PRMasterModel</t>
  </si>
  <si>
    <t>PPM_OrderController</t>
  </si>
  <si>
    <t>BaseListModel&lt;PRItemModel&gt;</t>
  </si>
  <si>
    <t>OrderService</t>
  </si>
  <si>
    <t>PRItemListModel</t>
  </si>
  <si>
    <t>listModel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</si>
</sst>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81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NumberFormat="1" applyFont="1" applyBorder="1" applyAlignment="1">
      <alignment horizontal="left" vertical="center"/>
    </xf>
    <xf numFmtId="0" fontId="4" fillId="0" borderId="21" xfId="2" quotePrefix="1" applyNumberFormat="1" applyFont="1" applyBorder="1" applyAlignment="1">
      <alignment horizontal="left" vertical="center"/>
    </xf>
    <xf numFmtId="0" fontId="4" fillId="0" borderId="22" xfId="2" quotePrefix="1" applyNumberFormat="1" applyFont="1" applyBorder="1" applyAlignment="1">
      <alignment horizontal="left"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1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horizontal="left" vertical="center"/>
    </xf>
    <xf numFmtId="0" fontId="4" fillId="0" borderId="21" xfId="0" quotePrefix="1" applyFont="1" applyFill="1" applyBorder="1" applyAlignment="1">
      <alignment horizontal="left" vertical="center"/>
    </xf>
    <xf numFmtId="0" fontId="4" fillId="0" borderId="22" xfId="0" quotePrefix="1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/>
    </xf>
    <xf numFmtId="0" fontId="15" fillId="0" borderId="10" xfId="0" quotePrefix="1" applyNumberFormat="1" applyFont="1" applyBorder="1" applyAlignment="1">
      <alignment horizontal="center" vertical="center"/>
    </xf>
    <xf numFmtId="0" fontId="15" fillId="0" borderId="11" xfId="0" quotePrefix="1" applyNumberFormat="1" applyFont="1" applyBorder="1" applyAlignment="1">
      <alignment horizontal="center" vertical="center"/>
    </xf>
    <xf numFmtId="0" fontId="15" fillId="0" borderId="16" xfId="0" quotePrefix="1" applyNumberFormat="1" applyFont="1" applyBorder="1" applyAlignment="1">
      <alignment horizontal="center" vertical="center"/>
    </xf>
    <xf numFmtId="0" fontId="15" fillId="0" borderId="14" xfId="0" quotePrefix="1" applyNumberFormat="1" applyFont="1" applyBorder="1" applyAlignment="1">
      <alignment horizontal="center" vertical="center"/>
    </xf>
    <xf numFmtId="0" fontId="15" fillId="0" borderId="15" xfId="0" quotePrefix="1" applyNumberFormat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0" fontId="4" fillId="0" borderId="0" xfId="0" quotePrefix="1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19050</xdr:colOff>
      <xdr:row>42</xdr:row>
      <xdr:rowOff>53759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48850" cy="6054509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44</xdr:col>
      <xdr:colOff>42963</xdr:colOff>
      <xdr:row>36</xdr:row>
      <xdr:rowOff>48256</xdr:rowOff>
    </xdr:from>
    <xdr:to>
      <xdr:col>45</xdr:col>
      <xdr:colOff>96540</xdr:colOff>
      <xdr:row>36</xdr:row>
      <xdr:rowOff>168664</xdr:rowOff>
    </xdr:to>
    <xdr:sp macro="" textlink="">
      <xdr:nvSpPr>
        <xdr:cNvPr id="25" name="Rectangular Callout 24"/>
        <xdr:cNvSpPr/>
      </xdr:nvSpPr>
      <xdr:spPr>
        <a:xfrm>
          <a:off x="8605938" y="6249031"/>
          <a:ext cx="234552" cy="120408"/>
        </a:xfrm>
        <a:prstGeom prst="wedgeRectCallout">
          <a:avLst>
            <a:gd name="adj1" fmla="val 70886"/>
            <a:gd name="adj2" fmla="val 17535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47</xdr:col>
      <xdr:colOff>153059</xdr:colOff>
      <xdr:row>36</xdr:row>
      <xdr:rowOff>32820</xdr:rowOff>
    </xdr:from>
    <xdr:to>
      <xdr:col>49</xdr:col>
      <xdr:colOff>22705</xdr:colOff>
      <xdr:row>36</xdr:row>
      <xdr:rowOff>153228</xdr:rowOff>
    </xdr:to>
    <xdr:sp macro="" textlink="">
      <xdr:nvSpPr>
        <xdr:cNvPr id="26" name="Rectangular Callout 25"/>
        <xdr:cNvSpPr/>
      </xdr:nvSpPr>
      <xdr:spPr>
        <a:xfrm>
          <a:off x="9258959" y="6233595"/>
          <a:ext cx="231596" cy="120408"/>
        </a:xfrm>
        <a:prstGeom prst="wedgeRectCallout">
          <a:avLst>
            <a:gd name="adj1" fmla="val 62604"/>
            <a:gd name="adj2" fmla="val 18631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14</xdr:col>
      <xdr:colOff>124427</xdr:colOff>
      <xdr:row>11</xdr:row>
      <xdr:rowOff>89443</xdr:rowOff>
    </xdr:from>
    <xdr:to>
      <xdr:col>15</xdr:col>
      <xdr:colOff>178004</xdr:colOff>
      <xdr:row>12</xdr:row>
      <xdr:rowOff>38402</xdr:rowOff>
    </xdr:to>
    <xdr:sp macro="" textlink="">
      <xdr:nvSpPr>
        <xdr:cNvPr id="27" name="Rectangular Callout 26"/>
        <xdr:cNvSpPr/>
      </xdr:nvSpPr>
      <xdr:spPr>
        <a:xfrm>
          <a:off x="2820002" y="2003968"/>
          <a:ext cx="234552" cy="120409"/>
        </a:xfrm>
        <a:prstGeom prst="wedgeRectCallout">
          <a:avLst>
            <a:gd name="adj1" fmla="val -178009"/>
            <a:gd name="adj2" fmla="val -112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39</xdr:col>
      <xdr:colOff>82649</xdr:colOff>
      <xdr:row>11</xdr:row>
      <xdr:rowOff>53231</xdr:rowOff>
    </xdr:from>
    <xdr:to>
      <xdr:col>40</xdr:col>
      <xdr:colOff>136226</xdr:colOff>
      <xdr:row>12</xdr:row>
      <xdr:rowOff>2190</xdr:rowOff>
    </xdr:to>
    <xdr:sp macro="" textlink="">
      <xdr:nvSpPr>
        <xdr:cNvPr id="28" name="Rectangular Callout 27"/>
        <xdr:cNvSpPr/>
      </xdr:nvSpPr>
      <xdr:spPr>
        <a:xfrm>
          <a:off x="7607399" y="1967756"/>
          <a:ext cx="234552" cy="120409"/>
        </a:xfrm>
        <a:prstGeom prst="wedgeRectCallout">
          <a:avLst>
            <a:gd name="adj1" fmla="val -128225"/>
            <a:gd name="adj2" fmla="val 1071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9</xdr:col>
      <xdr:colOff>90391</xdr:colOff>
      <xdr:row>12</xdr:row>
      <xdr:rowOff>145883</xdr:rowOff>
    </xdr:from>
    <xdr:to>
      <xdr:col>10</xdr:col>
      <xdr:colOff>143968</xdr:colOff>
      <xdr:row>13</xdr:row>
      <xdr:rowOff>94841</xdr:rowOff>
    </xdr:to>
    <xdr:sp macro="" textlink="">
      <xdr:nvSpPr>
        <xdr:cNvPr id="29" name="Rectangular Callout 28"/>
        <xdr:cNvSpPr/>
      </xdr:nvSpPr>
      <xdr:spPr>
        <a:xfrm>
          <a:off x="1881091" y="2231858"/>
          <a:ext cx="234552" cy="120408"/>
        </a:xfrm>
        <a:prstGeom prst="wedgeRectCallout">
          <a:avLst>
            <a:gd name="adj1" fmla="val -172477"/>
            <a:gd name="adj2" fmla="val 1071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40</xdr:col>
      <xdr:colOff>88293</xdr:colOff>
      <xdr:row>12</xdr:row>
      <xdr:rowOff>146769</xdr:rowOff>
    </xdr:from>
    <xdr:to>
      <xdr:col>41</xdr:col>
      <xdr:colOff>94245</xdr:colOff>
      <xdr:row>13</xdr:row>
      <xdr:rowOff>95071</xdr:rowOff>
    </xdr:to>
    <xdr:sp macro="" textlink="">
      <xdr:nvSpPr>
        <xdr:cNvPr id="30" name="Rectangular Callout 29"/>
        <xdr:cNvSpPr/>
      </xdr:nvSpPr>
      <xdr:spPr>
        <a:xfrm>
          <a:off x="7794018" y="2232744"/>
          <a:ext cx="234552" cy="119752"/>
        </a:xfrm>
        <a:prstGeom prst="wedgeRectCallout">
          <a:avLst>
            <a:gd name="adj1" fmla="val -197625"/>
            <a:gd name="adj2" fmla="val 52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11</xdr:col>
      <xdr:colOff>59298</xdr:colOff>
      <xdr:row>17</xdr:row>
      <xdr:rowOff>113975</xdr:rowOff>
    </xdr:from>
    <xdr:to>
      <xdr:col>12</xdr:col>
      <xdr:colOff>109919</xdr:colOff>
      <xdr:row>18</xdr:row>
      <xdr:rowOff>62934</xdr:rowOff>
    </xdr:to>
    <xdr:sp macro="" textlink="">
      <xdr:nvSpPr>
        <xdr:cNvPr id="31" name="Rectangular Callout 30"/>
        <xdr:cNvSpPr/>
      </xdr:nvSpPr>
      <xdr:spPr>
        <a:xfrm>
          <a:off x="2211948" y="3057200"/>
          <a:ext cx="231596" cy="120409"/>
        </a:xfrm>
        <a:prstGeom prst="wedgeRectCallout">
          <a:avLst>
            <a:gd name="adj1" fmla="val -92302"/>
            <a:gd name="adj2" fmla="val 11488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14</xdr:col>
      <xdr:colOff>73469</xdr:colOff>
      <xdr:row>17</xdr:row>
      <xdr:rowOff>127613</xdr:rowOff>
    </xdr:from>
    <xdr:to>
      <xdr:col>15</xdr:col>
      <xdr:colOff>127046</xdr:colOff>
      <xdr:row>18</xdr:row>
      <xdr:rowOff>76572</xdr:rowOff>
    </xdr:to>
    <xdr:sp macro="" textlink="">
      <xdr:nvSpPr>
        <xdr:cNvPr id="32" name="Rectangular Callout 31"/>
        <xdr:cNvSpPr/>
      </xdr:nvSpPr>
      <xdr:spPr>
        <a:xfrm>
          <a:off x="2769044" y="3070838"/>
          <a:ext cx="234552" cy="120409"/>
        </a:xfrm>
        <a:prstGeom prst="wedgeRectCallout">
          <a:avLst>
            <a:gd name="adj1" fmla="val -98093"/>
            <a:gd name="adj2" fmla="val 1313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6</xdr:col>
      <xdr:colOff>66300</xdr:colOff>
      <xdr:row>16</xdr:row>
      <xdr:rowOff>109177</xdr:rowOff>
    </xdr:from>
    <xdr:to>
      <xdr:col>7</xdr:col>
      <xdr:colOff>119877</xdr:colOff>
      <xdr:row>17</xdr:row>
      <xdr:rowOff>58136</xdr:rowOff>
    </xdr:to>
    <xdr:sp macro="" textlink="">
      <xdr:nvSpPr>
        <xdr:cNvPr id="33" name="Rectangular Callout 32"/>
        <xdr:cNvSpPr/>
      </xdr:nvSpPr>
      <xdr:spPr>
        <a:xfrm>
          <a:off x="1314075" y="2880952"/>
          <a:ext cx="234552" cy="120409"/>
        </a:xfrm>
        <a:prstGeom prst="wedgeRectCallout">
          <a:avLst>
            <a:gd name="adj1" fmla="val -165575"/>
            <a:gd name="adj2" fmla="val 1013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42</xdr:col>
      <xdr:colOff>188704</xdr:colOff>
      <xdr:row>17</xdr:row>
      <xdr:rowOff>132565</xdr:rowOff>
    </xdr:from>
    <xdr:to>
      <xdr:col>43</xdr:col>
      <xdr:colOff>156556</xdr:colOff>
      <xdr:row>18</xdr:row>
      <xdr:rowOff>81524</xdr:rowOff>
    </xdr:to>
    <xdr:sp macro="" textlink="">
      <xdr:nvSpPr>
        <xdr:cNvPr id="34" name="Rectangular Callout 33"/>
        <xdr:cNvSpPr/>
      </xdr:nvSpPr>
      <xdr:spPr>
        <a:xfrm>
          <a:off x="8304004" y="3075790"/>
          <a:ext cx="234552" cy="120409"/>
        </a:xfrm>
        <a:prstGeom prst="wedgeRectCallout">
          <a:avLst>
            <a:gd name="adj1" fmla="val 84741"/>
            <a:gd name="adj2" fmla="val 1094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7</xdr:col>
      <xdr:colOff>160043</xdr:colOff>
      <xdr:row>17</xdr:row>
      <xdr:rowOff>104070</xdr:rowOff>
    </xdr:from>
    <xdr:to>
      <xdr:col>9</xdr:col>
      <xdr:colOff>32645</xdr:colOff>
      <xdr:row>18</xdr:row>
      <xdr:rowOff>53029</xdr:rowOff>
    </xdr:to>
    <xdr:sp macro="" textlink="">
      <xdr:nvSpPr>
        <xdr:cNvPr id="35" name="Rectangular Callout 34"/>
        <xdr:cNvSpPr/>
      </xdr:nvSpPr>
      <xdr:spPr>
        <a:xfrm>
          <a:off x="1588793" y="3047295"/>
          <a:ext cx="234552" cy="120409"/>
        </a:xfrm>
        <a:prstGeom prst="wedgeRectCallout">
          <a:avLst>
            <a:gd name="adj1" fmla="val -113232"/>
            <a:gd name="adj2" fmla="val 1496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  <xdr:twoCellAnchor>
    <xdr:from>
      <xdr:col>27</xdr:col>
      <xdr:colOff>13060</xdr:colOff>
      <xdr:row>18</xdr:row>
      <xdr:rowOff>8093</xdr:rowOff>
    </xdr:from>
    <xdr:to>
      <xdr:col>28</xdr:col>
      <xdr:colOff>66637</xdr:colOff>
      <xdr:row>18</xdr:row>
      <xdr:rowOff>128502</xdr:rowOff>
    </xdr:to>
    <xdr:sp macro="" textlink="">
      <xdr:nvSpPr>
        <xdr:cNvPr id="36" name="Rectangular Callout 35"/>
        <xdr:cNvSpPr/>
      </xdr:nvSpPr>
      <xdr:spPr>
        <a:xfrm>
          <a:off x="5280385" y="3122768"/>
          <a:ext cx="234552" cy="120409"/>
        </a:xfrm>
        <a:prstGeom prst="wedgeRectCallout">
          <a:avLst>
            <a:gd name="adj1" fmla="val -111924"/>
            <a:gd name="adj2" fmla="val 87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18</xdr:col>
      <xdr:colOff>50202</xdr:colOff>
      <xdr:row>18</xdr:row>
      <xdr:rowOff>2092</xdr:rowOff>
    </xdr:from>
    <xdr:to>
      <xdr:col>19</xdr:col>
      <xdr:colOff>103779</xdr:colOff>
      <xdr:row>18</xdr:row>
      <xdr:rowOff>121844</xdr:rowOff>
    </xdr:to>
    <xdr:sp macro="" textlink="">
      <xdr:nvSpPr>
        <xdr:cNvPr id="37" name="Rectangular Callout 36"/>
        <xdr:cNvSpPr/>
      </xdr:nvSpPr>
      <xdr:spPr>
        <a:xfrm>
          <a:off x="3564927" y="3116767"/>
          <a:ext cx="234552" cy="119752"/>
        </a:xfrm>
        <a:prstGeom prst="wedgeRectCallout">
          <a:avLst>
            <a:gd name="adj1" fmla="val -114430"/>
            <a:gd name="adj2" fmla="val 8198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32</xdr:col>
      <xdr:colOff>132465</xdr:colOff>
      <xdr:row>17</xdr:row>
      <xdr:rowOff>149742</xdr:rowOff>
    </xdr:from>
    <xdr:to>
      <xdr:col>34</xdr:col>
      <xdr:colOff>5067</xdr:colOff>
      <xdr:row>18</xdr:row>
      <xdr:rowOff>98701</xdr:rowOff>
    </xdr:to>
    <xdr:sp macro="" textlink="">
      <xdr:nvSpPr>
        <xdr:cNvPr id="38" name="Rectangular Callout 37"/>
        <xdr:cNvSpPr/>
      </xdr:nvSpPr>
      <xdr:spPr>
        <a:xfrm>
          <a:off x="6390390" y="3092967"/>
          <a:ext cx="234552" cy="120409"/>
        </a:xfrm>
        <a:prstGeom prst="wedgeRectCallout">
          <a:avLst>
            <a:gd name="adj1" fmla="val -114430"/>
            <a:gd name="adj2" fmla="val 8747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35</xdr:col>
      <xdr:colOff>46188</xdr:colOff>
      <xdr:row>17</xdr:row>
      <xdr:rowOff>152315</xdr:rowOff>
    </xdr:from>
    <xdr:to>
      <xdr:col>36</xdr:col>
      <xdr:colOff>99765</xdr:colOff>
      <xdr:row>18</xdr:row>
      <xdr:rowOff>101274</xdr:rowOff>
    </xdr:to>
    <xdr:sp macro="" textlink="">
      <xdr:nvSpPr>
        <xdr:cNvPr id="39" name="Rectangular Callout 38"/>
        <xdr:cNvSpPr/>
      </xdr:nvSpPr>
      <xdr:spPr>
        <a:xfrm>
          <a:off x="6847038" y="3095540"/>
          <a:ext cx="234552" cy="120409"/>
        </a:xfrm>
        <a:prstGeom prst="wedgeRectCallout">
          <a:avLst>
            <a:gd name="adj1" fmla="val 55716"/>
            <a:gd name="adj2" fmla="val 11183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6</xdr:col>
      <xdr:colOff>9396</xdr:colOff>
      <xdr:row>40</xdr:row>
      <xdr:rowOff>25400</xdr:rowOff>
    </xdr:from>
    <xdr:to>
      <xdr:col>7</xdr:col>
      <xdr:colOff>62973</xdr:colOff>
      <xdr:row>40</xdr:row>
      <xdr:rowOff>145809</xdr:rowOff>
    </xdr:to>
    <xdr:sp macro="" textlink="">
      <xdr:nvSpPr>
        <xdr:cNvPr id="40" name="Rectangular Callout 39"/>
        <xdr:cNvSpPr/>
      </xdr:nvSpPr>
      <xdr:spPr>
        <a:xfrm>
          <a:off x="1257171" y="6911975"/>
          <a:ext cx="234552" cy="120409"/>
        </a:xfrm>
        <a:prstGeom prst="wedgeRectCallout">
          <a:avLst>
            <a:gd name="adj1" fmla="val -12381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6</xdr:col>
      <xdr:colOff>130317</xdr:colOff>
      <xdr:row>7</xdr:row>
      <xdr:rowOff>127746</xdr:rowOff>
    </xdr:from>
    <xdr:to>
      <xdr:col>8</xdr:col>
      <xdr:colOff>2919</xdr:colOff>
      <xdr:row>8</xdr:row>
      <xdr:rowOff>76048</xdr:rowOff>
    </xdr:to>
    <xdr:sp macro="" textlink="">
      <xdr:nvSpPr>
        <xdr:cNvPr id="41" name="Rectangular Callout 40"/>
        <xdr:cNvSpPr/>
      </xdr:nvSpPr>
      <xdr:spPr>
        <a:xfrm>
          <a:off x="1378092" y="1356471"/>
          <a:ext cx="234552" cy="119752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88302</xdr:colOff>
      <xdr:row>10</xdr:row>
      <xdr:rowOff>11626</xdr:rowOff>
    </xdr:from>
    <xdr:to>
      <xdr:col>6</xdr:col>
      <xdr:colOff>138923</xdr:colOff>
      <xdr:row>10</xdr:row>
      <xdr:rowOff>131378</xdr:rowOff>
    </xdr:to>
    <xdr:sp macro="" textlink="">
      <xdr:nvSpPr>
        <xdr:cNvPr id="42" name="Rectangular Callout 41"/>
        <xdr:cNvSpPr/>
      </xdr:nvSpPr>
      <xdr:spPr>
        <a:xfrm>
          <a:off x="1155102" y="1754701"/>
          <a:ext cx="231596" cy="119752"/>
        </a:xfrm>
        <a:prstGeom prst="wedgeRectCallout">
          <a:avLst>
            <a:gd name="adj1" fmla="val -183584"/>
            <a:gd name="adj2" fmla="val -1671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116239</xdr:colOff>
      <xdr:row>17</xdr:row>
      <xdr:rowOff>158689</xdr:rowOff>
    </xdr:from>
    <xdr:to>
      <xdr:col>5</xdr:col>
      <xdr:colOff>166860</xdr:colOff>
      <xdr:row>18</xdr:row>
      <xdr:rowOff>107648</xdr:rowOff>
    </xdr:to>
    <xdr:sp macro="" textlink="">
      <xdr:nvSpPr>
        <xdr:cNvPr id="43" name="Rectangular Callout 42"/>
        <xdr:cNvSpPr/>
      </xdr:nvSpPr>
      <xdr:spPr>
        <a:xfrm>
          <a:off x="1002064" y="3101914"/>
          <a:ext cx="231596" cy="120409"/>
        </a:xfrm>
        <a:prstGeom prst="wedgeRectCallout">
          <a:avLst>
            <a:gd name="adj1" fmla="val -119972"/>
            <a:gd name="adj2" fmla="val 12036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48</xdr:col>
      <xdr:colOff>36458</xdr:colOff>
      <xdr:row>9</xdr:row>
      <xdr:rowOff>123826</xdr:rowOff>
    </xdr:from>
    <xdr:to>
      <xdr:col>49</xdr:col>
      <xdr:colOff>90035</xdr:colOff>
      <xdr:row>10</xdr:row>
      <xdr:rowOff>72128</xdr:rowOff>
    </xdr:to>
    <xdr:sp macro="" textlink="">
      <xdr:nvSpPr>
        <xdr:cNvPr id="44" name="Rectangular Callout 43"/>
        <xdr:cNvSpPr/>
      </xdr:nvSpPr>
      <xdr:spPr>
        <a:xfrm>
          <a:off x="9323333" y="1695451"/>
          <a:ext cx="234552" cy="119752"/>
        </a:xfrm>
        <a:prstGeom prst="wedgeRectCallout">
          <a:avLst>
            <a:gd name="adj1" fmla="val 140013"/>
            <a:gd name="adj2" fmla="val 52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46</xdr:col>
      <xdr:colOff>131554</xdr:colOff>
      <xdr:row>17</xdr:row>
      <xdr:rowOff>132565</xdr:rowOff>
    </xdr:from>
    <xdr:to>
      <xdr:col>48</xdr:col>
      <xdr:colOff>4156</xdr:colOff>
      <xdr:row>18</xdr:row>
      <xdr:rowOff>81524</xdr:rowOff>
    </xdr:to>
    <xdr:sp macro="" textlink="">
      <xdr:nvSpPr>
        <xdr:cNvPr id="45" name="Rectangular Callout 44"/>
        <xdr:cNvSpPr/>
      </xdr:nvSpPr>
      <xdr:spPr>
        <a:xfrm>
          <a:off x="9056479" y="3075790"/>
          <a:ext cx="234552" cy="120409"/>
        </a:xfrm>
        <a:prstGeom prst="wedgeRectCallout">
          <a:avLst>
            <a:gd name="adj1" fmla="val 84741"/>
            <a:gd name="adj2" fmla="val 1094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4</xdr:col>
      <xdr:colOff>152400</xdr:colOff>
      <xdr:row>14</xdr:row>
      <xdr:rowOff>38100</xdr:rowOff>
    </xdr:from>
    <xdr:to>
      <xdr:col>6</xdr:col>
      <xdr:colOff>25002</xdr:colOff>
      <xdr:row>14</xdr:row>
      <xdr:rowOff>158509</xdr:rowOff>
    </xdr:to>
    <xdr:sp macro="" textlink="">
      <xdr:nvSpPr>
        <xdr:cNvPr id="46" name="Rectangular Callout 45"/>
        <xdr:cNvSpPr/>
      </xdr:nvSpPr>
      <xdr:spPr>
        <a:xfrm>
          <a:off x="1038225" y="2466975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9</xdr:col>
      <xdr:colOff>47625</xdr:colOff>
      <xdr:row>14</xdr:row>
      <xdr:rowOff>19050</xdr:rowOff>
    </xdr:from>
    <xdr:to>
      <xdr:col>10</xdr:col>
      <xdr:colOff>101202</xdr:colOff>
      <xdr:row>14</xdr:row>
      <xdr:rowOff>139459</xdr:rowOff>
    </xdr:to>
    <xdr:sp macro="" textlink="">
      <xdr:nvSpPr>
        <xdr:cNvPr id="47" name="Rectangular Callout 46"/>
        <xdr:cNvSpPr/>
      </xdr:nvSpPr>
      <xdr:spPr>
        <a:xfrm>
          <a:off x="1838325" y="2447925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12</xdr:col>
      <xdr:colOff>104775</xdr:colOff>
      <xdr:row>14</xdr:row>
      <xdr:rowOff>28575</xdr:rowOff>
    </xdr:from>
    <xdr:to>
      <xdr:col>13</xdr:col>
      <xdr:colOff>158352</xdr:colOff>
      <xdr:row>14</xdr:row>
      <xdr:rowOff>148984</xdr:rowOff>
    </xdr:to>
    <xdr:sp macro="" textlink="">
      <xdr:nvSpPr>
        <xdr:cNvPr id="48" name="Rectangular Callout 47"/>
        <xdr:cNvSpPr/>
      </xdr:nvSpPr>
      <xdr:spPr>
        <a:xfrm>
          <a:off x="2438400" y="245745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17</xdr:col>
      <xdr:colOff>257175</xdr:colOff>
      <xdr:row>14</xdr:row>
      <xdr:rowOff>28575</xdr:rowOff>
    </xdr:from>
    <xdr:to>
      <xdr:col>19</xdr:col>
      <xdr:colOff>34527</xdr:colOff>
      <xdr:row>14</xdr:row>
      <xdr:rowOff>148984</xdr:rowOff>
    </xdr:to>
    <xdr:sp macro="" textlink="">
      <xdr:nvSpPr>
        <xdr:cNvPr id="49" name="Rectangular Callout 48"/>
        <xdr:cNvSpPr/>
      </xdr:nvSpPr>
      <xdr:spPr>
        <a:xfrm>
          <a:off x="3495675" y="245745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25</xdr:col>
      <xdr:colOff>0</xdr:colOff>
      <xdr:row>14</xdr:row>
      <xdr:rowOff>47625</xdr:rowOff>
    </xdr:from>
    <xdr:to>
      <xdr:col>26</xdr:col>
      <xdr:colOff>53577</xdr:colOff>
      <xdr:row>14</xdr:row>
      <xdr:rowOff>168034</xdr:rowOff>
    </xdr:to>
    <xdr:sp macro="" textlink="">
      <xdr:nvSpPr>
        <xdr:cNvPr id="50" name="Rectangular Callout 49"/>
        <xdr:cNvSpPr/>
      </xdr:nvSpPr>
      <xdr:spPr>
        <a:xfrm>
          <a:off x="4781550" y="2476500"/>
          <a:ext cx="234552" cy="120409"/>
        </a:xfrm>
        <a:prstGeom prst="wedgeRectCallout">
          <a:avLst>
            <a:gd name="adj1" fmla="val -88417"/>
            <a:gd name="adj2" fmla="val 15674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39</xdr:col>
      <xdr:colOff>28575</xdr:colOff>
      <xdr:row>14</xdr:row>
      <xdr:rowOff>0</xdr:rowOff>
    </xdr:from>
    <xdr:to>
      <xdr:col>40</xdr:col>
      <xdr:colOff>82152</xdr:colOff>
      <xdr:row>14</xdr:row>
      <xdr:rowOff>119752</xdr:rowOff>
    </xdr:to>
    <xdr:sp macro="" textlink="">
      <xdr:nvSpPr>
        <xdr:cNvPr id="51" name="Rectangular Callout 50"/>
        <xdr:cNvSpPr/>
      </xdr:nvSpPr>
      <xdr:spPr>
        <a:xfrm>
          <a:off x="7553325" y="2428875"/>
          <a:ext cx="234552" cy="119752"/>
        </a:xfrm>
        <a:prstGeom prst="wedgeRectCallout">
          <a:avLst>
            <a:gd name="adj1" fmla="val -197625"/>
            <a:gd name="adj2" fmla="val 52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45</xdr:col>
      <xdr:colOff>47496</xdr:colOff>
      <xdr:row>39</xdr:row>
      <xdr:rowOff>149225</xdr:rowOff>
    </xdr:from>
    <xdr:to>
      <xdr:col>46</xdr:col>
      <xdr:colOff>101073</xdr:colOff>
      <xdr:row>40</xdr:row>
      <xdr:rowOff>98184</xdr:rowOff>
    </xdr:to>
    <xdr:sp macro="" textlink="">
      <xdr:nvSpPr>
        <xdr:cNvPr id="52" name="Rectangular Callout 51"/>
        <xdr:cNvSpPr/>
      </xdr:nvSpPr>
      <xdr:spPr>
        <a:xfrm>
          <a:off x="8791446" y="6864350"/>
          <a:ext cx="234552" cy="120409"/>
        </a:xfrm>
        <a:prstGeom prst="wedgeRectCallout">
          <a:avLst>
            <a:gd name="adj1" fmla="val 127965"/>
            <a:gd name="adj2" fmla="val 149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153643</xdr:colOff>
      <xdr:row>7</xdr:row>
      <xdr:rowOff>110159</xdr:rowOff>
    </xdr:from>
    <xdr:to>
      <xdr:col>75</xdr:col>
      <xdr:colOff>12009</xdr:colOff>
      <xdr:row>19</xdr:row>
      <xdr:rowOff>123826</xdr:rowOff>
    </xdr:to>
    <xdr:sp macro="" textlink="">
      <xdr:nvSpPr>
        <xdr:cNvPr id="2" name="Rectangle 1"/>
        <xdr:cNvSpPr/>
      </xdr:nvSpPr>
      <xdr:spPr>
        <a:xfrm>
          <a:off x="11193118" y="1396034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RC001~PRC002_PR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CheckList"/>
      <sheetName val="DetailPR"/>
      <sheetName val="Data"/>
    </sheetNames>
    <sheetDataSet>
      <sheetData sheetId="0"/>
      <sheetData sheetId="1">
        <row r="3">
          <cell r="G3" t="str">
            <v>Purchase Process Managerment</v>
          </cell>
          <cell r="O3" t="str">
            <v>PR Check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topLeftCell="A49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24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3"/>
    </row>
    <row r="3" spans="1:55" ht="14.25" customHeight="1">
      <c r="A3" s="1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3"/>
    </row>
    <row r="4" spans="1:55">
      <c r="A4" s="1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202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201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29" t="s">
        <v>41</v>
      </c>
      <c r="AQ68" s="230"/>
      <c r="AR68" s="230"/>
      <c r="AS68" s="230"/>
      <c r="AT68" s="230"/>
      <c r="AU68" s="230"/>
      <c r="AV68" s="230"/>
      <c r="AW68" s="230"/>
      <c r="AX68" s="230"/>
      <c r="AY68" s="230"/>
      <c r="AZ68" s="231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204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29" t="s">
        <v>46</v>
      </c>
      <c r="AQ75" s="230"/>
      <c r="AR75" s="230"/>
      <c r="AS75" s="230"/>
      <c r="AT75" s="230"/>
      <c r="AU75" s="230"/>
      <c r="AV75" s="230"/>
      <c r="AW75" s="230"/>
      <c r="AX75" s="230"/>
      <c r="AY75" s="230"/>
      <c r="AZ75" s="231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199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200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X15" sqref="X1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FC050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formatMoney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332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25"/>
      <c r="AP19" s="225"/>
      <c r="AQ19" s="225"/>
      <c r="AR19" s="225"/>
      <c r="AS19" s="225"/>
      <c r="AT19" s="225"/>
      <c r="AU19" s="225"/>
      <c r="AV19" s="225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25"/>
      <c r="AP20" s="225"/>
      <c r="AQ20" s="225"/>
      <c r="AR20" s="225"/>
      <c r="AS20" s="225"/>
      <c r="AT20" s="225"/>
      <c r="AU20" s="225"/>
      <c r="AV20" s="225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25"/>
      <c r="AQ21" s="225"/>
      <c r="AR21" s="225"/>
      <c r="AS21" s="225"/>
      <c r="AT21" s="225"/>
      <c r="AU21" s="225"/>
      <c r="AV21" s="225"/>
      <c r="AY21" s="13"/>
      <c r="AZ21" s="225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Y15" sqref="Y1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FC060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countTotal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333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25"/>
      <c r="AP19" s="225"/>
      <c r="AQ19" s="225"/>
      <c r="AR19" s="225"/>
      <c r="AS19" s="225"/>
      <c r="AT19" s="225"/>
      <c r="AU19" s="225"/>
      <c r="AV19" s="225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25"/>
      <c r="AP20" s="225"/>
      <c r="AQ20" s="225"/>
      <c r="AR20" s="225"/>
      <c r="AS20" s="225"/>
      <c r="AT20" s="225"/>
      <c r="AU20" s="225"/>
      <c r="AV20" s="225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25"/>
      <c r="AQ21" s="225"/>
      <c r="AR21" s="225"/>
      <c r="AS21" s="225"/>
      <c r="AT21" s="225"/>
      <c r="AU21" s="225"/>
      <c r="AV21" s="225"/>
      <c r="AY21" s="13"/>
      <c r="AZ21" s="225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B21" sqref="AB21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FC070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onPrint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334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25"/>
      <c r="AP19" s="225"/>
      <c r="AQ19" s="225"/>
      <c r="AR19" s="225"/>
      <c r="AS19" s="225"/>
      <c r="AT19" s="225"/>
      <c r="AU19" s="225"/>
      <c r="AV19" s="225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25"/>
      <c r="AP20" s="225"/>
      <c r="AQ20" s="225"/>
      <c r="AR20" s="225"/>
      <c r="AS20" s="225"/>
      <c r="AT20" s="225"/>
      <c r="AU20" s="225"/>
      <c r="AV20" s="225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25"/>
      <c r="AQ21" s="225"/>
      <c r="AR21" s="225"/>
      <c r="AS21" s="225"/>
      <c r="AT21" s="225"/>
      <c r="AU21" s="225"/>
      <c r="AV21" s="225"/>
      <c r="AY21" s="13"/>
      <c r="AZ21" s="225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C24" sqref="AC24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222</v>
      </c>
      <c r="Z15" s="10"/>
      <c r="AA15" s="10"/>
      <c r="AB15" s="10"/>
      <c r="AC15" s="10"/>
      <c r="AD15" s="10"/>
      <c r="AE15" s="11"/>
      <c r="AF15" s="35" t="s">
        <v>336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315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47" t="s">
        <v>335</v>
      </c>
      <c r="AG17" s="43"/>
      <c r="AH17" s="43"/>
      <c r="AI17" s="43"/>
      <c r="AJ17" s="43"/>
      <c r="AK17" s="43"/>
      <c r="AL17" s="44"/>
      <c r="AM17" s="171" t="s">
        <v>218</v>
      </c>
      <c r="AN17" s="46"/>
      <c r="AO17" s="171"/>
      <c r="AP17" s="172"/>
      <c r="AQ17" s="172"/>
      <c r="AR17" s="172"/>
      <c r="AS17" s="172"/>
      <c r="AT17" s="172"/>
      <c r="AU17" s="172"/>
      <c r="AV17" s="172"/>
      <c r="AW17" s="172"/>
      <c r="AX17" s="172"/>
      <c r="AY17" s="173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9"/>
      <c r="AQ37" s="349"/>
      <c r="AR37" s="349"/>
      <c r="AS37" s="349"/>
      <c r="AT37" s="349"/>
      <c r="AU37" s="349"/>
      <c r="AV37" s="349"/>
      <c r="AW37" s="349"/>
      <c r="AX37" s="349"/>
      <c r="AY37" s="349"/>
      <c r="AZ37" s="349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showGridLines="0" view="pageBreakPreview" zoomScaleNormal="100" zoomScaleSheetLayoutView="100" workbookViewId="0">
      <selection activeCell="AF15" sqref="AF15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PRItem_GetList_ByPR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222</v>
      </c>
      <c r="Z15" s="10"/>
      <c r="AA15" s="10"/>
      <c r="AB15" s="10"/>
      <c r="AC15" s="10"/>
      <c r="AD15" s="10"/>
      <c r="AE15" s="11"/>
      <c r="AF15" s="35" t="s">
        <v>340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51" t="s">
        <v>337</v>
      </c>
      <c r="AG17" s="352"/>
      <c r="AH17" s="352"/>
      <c r="AI17" s="352"/>
      <c r="AJ17" s="352"/>
      <c r="AK17" s="352"/>
      <c r="AL17" s="353"/>
      <c r="AM17" s="354" t="s">
        <v>218</v>
      </c>
      <c r="AN17" s="355"/>
      <c r="AO17" s="356"/>
      <c r="AP17" s="354"/>
      <c r="AQ17" s="355"/>
      <c r="AR17" s="355"/>
      <c r="AS17" s="355"/>
      <c r="AT17" s="355"/>
      <c r="AU17" s="355"/>
      <c r="AV17" s="355"/>
      <c r="AW17" s="355"/>
      <c r="AX17" s="355"/>
      <c r="AY17" s="356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209"/>
      <c r="Z18" s="210"/>
      <c r="AA18" s="210"/>
      <c r="AB18" s="210"/>
      <c r="AC18" s="210"/>
      <c r="AD18" s="210"/>
      <c r="AE18" s="211"/>
      <c r="AF18" s="351" t="s">
        <v>338</v>
      </c>
      <c r="AG18" s="352"/>
      <c r="AH18" s="352"/>
      <c r="AI18" s="352"/>
      <c r="AJ18" s="352"/>
      <c r="AK18" s="352"/>
      <c r="AL18" s="353"/>
      <c r="AM18" s="354" t="s">
        <v>339</v>
      </c>
      <c r="AN18" s="355"/>
      <c r="AO18" s="356"/>
      <c r="AP18" s="354"/>
      <c r="AQ18" s="355"/>
      <c r="AR18" s="355"/>
      <c r="AS18" s="355"/>
      <c r="AT18" s="355"/>
      <c r="AU18" s="355"/>
      <c r="AV18" s="355"/>
      <c r="AW18" s="355"/>
      <c r="AX18" s="355"/>
      <c r="AY18" s="356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220</v>
      </c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45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3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3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31"/>
      <c r="Y25" s="21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159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31"/>
      <c r="Z27" s="15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72"/>
      <c r="AN27" s="72"/>
      <c r="AO27" s="72"/>
      <c r="AP27" s="158"/>
      <c r="AQ27" s="158"/>
      <c r="AR27" s="158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160"/>
      <c r="AA28" s="72"/>
      <c r="AB28" s="72"/>
      <c r="AC28" s="72"/>
      <c r="AD28" s="72"/>
      <c r="AE28" s="72"/>
      <c r="AF28" s="158"/>
      <c r="AG28" s="72"/>
      <c r="AH28" s="158"/>
      <c r="AI28" s="158"/>
      <c r="AJ28" s="158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45"/>
      <c r="V30" s="144"/>
      <c r="W30" s="130"/>
      <c r="X30" s="21"/>
      <c r="Y30" s="21"/>
      <c r="Z30" s="28"/>
      <c r="AA30" s="28"/>
      <c r="AB30" s="28"/>
      <c r="AC30" s="28"/>
      <c r="AD30" s="28"/>
      <c r="AE30" s="28"/>
      <c r="AF30" s="28"/>
      <c r="AG30" s="16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144"/>
      <c r="BB30" s="129"/>
      <c r="BC30" s="130"/>
    </row>
    <row r="31" spans="1:55" ht="15" customHeight="1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162"/>
      <c r="AA31" s="163"/>
      <c r="AB31" s="163"/>
      <c r="AC31" s="163"/>
      <c r="AD31" s="163"/>
      <c r="AE31" s="163"/>
      <c r="AF31" s="163"/>
      <c r="AG31" s="164"/>
      <c r="AH31" s="165"/>
      <c r="AI31" s="165"/>
      <c r="AJ31" s="165"/>
      <c r="AK31" s="165"/>
      <c r="AL31" s="165"/>
      <c r="AM31" s="165"/>
      <c r="AN31" s="166"/>
      <c r="AO31" s="166"/>
      <c r="AP31" s="350"/>
      <c r="AQ31" s="350"/>
      <c r="AR31" s="350"/>
      <c r="AS31" s="350"/>
      <c r="AT31" s="350"/>
      <c r="AU31" s="350"/>
      <c r="AV31" s="350"/>
      <c r="AW31" s="350"/>
      <c r="AX31" s="350"/>
      <c r="AY31" s="350"/>
      <c r="AZ31" s="350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28"/>
      <c r="AA32" s="28"/>
      <c r="AB32" s="28"/>
      <c r="AC32" s="28"/>
      <c r="AD32" s="28"/>
      <c r="AE32" s="28"/>
      <c r="AF32" s="28"/>
      <c r="AG32" s="167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4"/>
      <c r="BB33" s="129"/>
      <c r="BC33" s="130"/>
    </row>
    <row r="34" spans="1:55" ht="15" customHeight="1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31"/>
      <c r="Z34" s="159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72"/>
      <c r="AN34" s="72"/>
      <c r="AO34" s="72"/>
      <c r="AP34" s="158"/>
      <c r="AQ34" s="158"/>
      <c r="AR34" s="158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160"/>
      <c r="AA35" s="72"/>
      <c r="AB35" s="72"/>
      <c r="AC35" s="72"/>
      <c r="AD35" s="72"/>
      <c r="AE35" s="72"/>
      <c r="AF35" s="158"/>
      <c r="AG35" s="72"/>
      <c r="AH35" s="158"/>
      <c r="AI35" s="158"/>
      <c r="AJ35" s="158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159"/>
      <c r="Y37" s="21"/>
      <c r="Z37" s="28"/>
      <c r="AA37" s="28"/>
      <c r="AB37" s="28"/>
      <c r="AC37" s="28"/>
      <c r="AD37" s="28"/>
      <c r="AE37" s="28"/>
      <c r="AF37" s="28"/>
      <c r="AG37" s="16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162"/>
      <c r="AA38" s="163"/>
      <c r="AB38" s="163"/>
      <c r="AC38" s="163"/>
      <c r="AD38" s="163"/>
      <c r="AE38" s="163"/>
      <c r="AF38" s="163"/>
      <c r="AG38" s="167"/>
      <c r="AH38" s="165"/>
      <c r="AI38" s="165"/>
      <c r="AJ38" s="165"/>
      <c r="AK38" s="165"/>
      <c r="AL38" s="165"/>
      <c r="AM38" s="165"/>
      <c r="AN38" s="167"/>
      <c r="AO38" s="166"/>
      <c r="AP38" s="349"/>
      <c r="AQ38" s="349"/>
      <c r="AR38" s="349"/>
      <c r="AS38" s="349"/>
      <c r="AT38" s="349"/>
      <c r="AU38" s="349"/>
      <c r="AV38" s="349"/>
      <c r="AW38" s="349"/>
      <c r="AX38" s="349"/>
      <c r="AY38" s="349"/>
      <c r="AZ38" s="349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159"/>
      <c r="Z39" s="28"/>
      <c r="AA39" s="28"/>
      <c r="AB39" s="28"/>
      <c r="AC39" s="28"/>
      <c r="AD39" s="28"/>
      <c r="AE39" s="28"/>
      <c r="AF39" s="28"/>
      <c r="AG39" s="167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31"/>
      <c r="Y41" s="168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28"/>
      <c r="AA42" s="28"/>
      <c r="AB42" s="28"/>
      <c r="AC42" s="28"/>
      <c r="AD42" s="28"/>
      <c r="AE42" s="28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169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44"/>
      <c r="BB51" s="129"/>
      <c r="BC51" s="130"/>
    </row>
    <row r="52" spans="1:55">
      <c r="A52" s="119"/>
      <c r="B52" s="125"/>
      <c r="C52" s="147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9"/>
      <c r="S52" s="149"/>
      <c r="T52" s="149"/>
      <c r="U52" s="149"/>
      <c r="V52" s="150"/>
      <c r="W52" s="151"/>
      <c r="X52" s="148"/>
      <c r="Y52" s="152"/>
      <c r="Z52" s="152"/>
      <c r="AA52" s="152"/>
      <c r="AB52" s="152"/>
      <c r="AC52" s="152"/>
      <c r="AD52" s="152"/>
      <c r="AE52" s="152"/>
      <c r="AF52" s="152"/>
      <c r="AG52" s="152"/>
      <c r="AH52" s="152"/>
      <c r="AI52" s="152"/>
      <c r="AJ52" s="152"/>
      <c r="AK52" s="152"/>
      <c r="AL52" s="152"/>
      <c r="AM52" s="152"/>
      <c r="AN52" s="152"/>
      <c r="AO52" s="152"/>
      <c r="AP52" s="152"/>
      <c r="AQ52" s="152"/>
      <c r="AR52" s="152"/>
      <c r="AS52" s="152"/>
      <c r="AT52" s="152"/>
      <c r="AU52" s="152"/>
      <c r="AV52" s="152"/>
      <c r="AW52" s="152"/>
      <c r="AX52" s="152"/>
      <c r="AY52" s="152"/>
      <c r="AZ52" s="148"/>
      <c r="BA52" s="153"/>
      <c r="BB52" s="129"/>
      <c r="BC52" s="130"/>
    </row>
    <row r="53" spans="1:55" ht="15.75" thickBot="1">
      <c r="A53" s="119"/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6"/>
      <c r="BC53" s="119"/>
    </row>
    <row r="54" spans="1:55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</row>
  </sheetData>
  <mergeCells count="19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AP31:AZ31"/>
    <mergeCell ref="AP38:AZ38"/>
    <mergeCell ref="AF17:AL17"/>
    <mergeCell ref="AM17:AO17"/>
    <mergeCell ref="AP17:AY17"/>
    <mergeCell ref="AF18:AL18"/>
    <mergeCell ref="AM18:AO18"/>
    <mergeCell ref="AP18:AY18"/>
  </mergeCells>
  <pageMargins left="0.7" right="0.7" top="0.75" bottom="0.75" header="0.3" footer="0.3"/>
  <pageSetup scale="6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PRMaster_Confirm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222</v>
      </c>
      <c r="Z15" s="10"/>
      <c r="AA15" s="10"/>
      <c r="AB15" s="10"/>
      <c r="AC15" s="10"/>
      <c r="AD15" s="10"/>
      <c r="AE15" s="11"/>
      <c r="AF15" s="35" t="s">
        <v>341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51" t="s">
        <v>335</v>
      </c>
      <c r="AG17" s="352"/>
      <c r="AH17" s="352"/>
      <c r="AI17" s="352"/>
      <c r="AJ17" s="352"/>
      <c r="AK17" s="352"/>
      <c r="AL17" s="353"/>
      <c r="AM17" s="354" t="s">
        <v>218</v>
      </c>
      <c r="AN17" s="355"/>
      <c r="AO17" s="356"/>
      <c r="AP17" s="354"/>
      <c r="AQ17" s="355"/>
      <c r="AR17" s="355"/>
      <c r="AS17" s="355"/>
      <c r="AT17" s="355"/>
      <c r="AU17" s="355"/>
      <c r="AV17" s="355"/>
      <c r="AW17" s="355"/>
      <c r="AX17" s="355"/>
      <c r="AY17" s="356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9"/>
      <c r="AQ37" s="349"/>
      <c r="AR37" s="349"/>
      <c r="AS37" s="349"/>
      <c r="AT37" s="349"/>
      <c r="AU37" s="349"/>
      <c r="AV37" s="349"/>
      <c r="AW37" s="349"/>
      <c r="AX37" s="349"/>
      <c r="AY37" s="349"/>
      <c r="AZ37" s="349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P30:AZ30"/>
    <mergeCell ref="AP37:AZ37"/>
    <mergeCell ref="AY3:BB4"/>
    <mergeCell ref="AF17:AL17"/>
    <mergeCell ref="AM17:AO17"/>
    <mergeCell ref="AP17:AY17"/>
  </mergeCells>
  <pageMargins left="0.7" right="0.7" top="0.75" bottom="0.75" header="0.3" footer="0.3"/>
  <pageSetup scale="6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5" sqref="AF15"/>
    </sheetView>
  </sheetViews>
  <sheetFormatPr defaultColWidth="2.7109375" defaultRowHeight="15"/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FS030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PRMaster_Return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46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46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8" t="s">
        <v>27</v>
      </c>
      <c r="Y14" s="28" t="s">
        <v>221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X15" s="145"/>
      <c r="Y15" s="9" t="s">
        <v>222</v>
      </c>
      <c r="Z15" s="10"/>
      <c r="AA15" s="10"/>
      <c r="AB15" s="10"/>
      <c r="AC15" s="10"/>
      <c r="AD15" s="10"/>
      <c r="AE15" s="11"/>
      <c r="AF15" s="35" t="s">
        <v>342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19"/>
      <c r="Y17" s="209" t="s">
        <v>35</v>
      </c>
      <c r="Z17" s="210"/>
      <c r="AA17" s="210"/>
      <c r="AB17" s="210"/>
      <c r="AC17" s="210"/>
      <c r="AD17" s="210"/>
      <c r="AE17" s="211"/>
      <c r="AF17" s="351" t="s">
        <v>335</v>
      </c>
      <c r="AG17" s="352"/>
      <c r="AH17" s="352"/>
      <c r="AI17" s="352"/>
      <c r="AJ17" s="352"/>
      <c r="AK17" s="352"/>
      <c r="AL17" s="353"/>
      <c r="AM17" s="354" t="s">
        <v>218</v>
      </c>
      <c r="AN17" s="355"/>
      <c r="AO17" s="356"/>
      <c r="AP17" s="354"/>
      <c r="AQ17" s="355"/>
      <c r="AR17" s="355"/>
      <c r="AS17" s="355"/>
      <c r="AT17" s="355"/>
      <c r="AU17" s="355"/>
      <c r="AV17" s="355"/>
      <c r="AW17" s="355"/>
      <c r="AX17" s="355"/>
      <c r="AY17" s="356"/>
      <c r="AZ17" s="145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220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5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X24" s="31"/>
      <c r="Y24" s="21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X25" s="159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X26" s="21"/>
      <c r="Y26" s="31"/>
      <c r="Z26" s="15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8"/>
      <c r="AQ26" s="158"/>
      <c r="AR26" s="158"/>
      <c r="AS26" s="72"/>
      <c r="AT26" s="72"/>
      <c r="AU26" s="72"/>
      <c r="AV26" s="72"/>
      <c r="AW26" s="72"/>
      <c r="AX26" s="72"/>
      <c r="AY26" s="72"/>
      <c r="AZ26" s="7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X27" s="21"/>
      <c r="Y27" s="21"/>
      <c r="Z27" s="160"/>
      <c r="AA27" s="72"/>
      <c r="AB27" s="72"/>
      <c r="AC27" s="72"/>
      <c r="AD27" s="72"/>
      <c r="AE27" s="72"/>
      <c r="AF27" s="158"/>
      <c r="AG27" s="72"/>
      <c r="AH27" s="158"/>
      <c r="AI27" s="158"/>
      <c r="AJ27" s="158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X28" s="21"/>
      <c r="Y28" s="21"/>
      <c r="Z28" s="28"/>
      <c r="AA28" s="28"/>
      <c r="AB28" s="28"/>
      <c r="AC28" s="28"/>
      <c r="AD28" s="28"/>
      <c r="AE28" s="28"/>
      <c r="AF28" s="28"/>
      <c r="AG28" s="161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45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8"/>
      <c r="AG29" s="16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4"/>
      <c r="BB29" s="129"/>
      <c r="BC29" s="130"/>
    </row>
    <row r="30" spans="1:55" ht="15" customHeight="1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59"/>
      <c r="Y30" s="159"/>
      <c r="Z30" s="162"/>
      <c r="AA30" s="163"/>
      <c r="AB30" s="163"/>
      <c r="AC30" s="163"/>
      <c r="AD30" s="163"/>
      <c r="AE30" s="163"/>
      <c r="AF30" s="163"/>
      <c r="AG30" s="164"/>
      <c r="AH30" s="165"/>
      <c r="AI30" s="165"/>
      <c r="AJ30" s="165"/>
      <c r="AK30" s="165"/>
      <c r="AL30" s="165"/>
      <c r="AM30" s="165"/>
      <c r="AN30" s="166"/>
      <c r="AO30" s="166"/>
      <c r="AP30" s="350"/>
      <c r="AQ30" s="350"/>
      <c r="AR30" s="350"/>
      <c r="AS30" s="350"/>
      <c r="AT30" s="350"/>
      <c r="AU30" s="350"/>
      <c r="AV30" s="350"/>
      <c r="AW30" s="350"/>
      <c r="AX30" s="350"/>
      <c r="AY30" s="350"/>
      <c r="AZ30" s="35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59"/>
      <c r="Y31" s="159"/>
      <c r="Z31" s="28"/>
      <c r="AA31" s="28"/>
      <c r="AB31" s="28"/>
      <c r="AC31" s="28"/>
      <c r="AD31" s="28"/>
      <c r="AE31" s="28"/>
      <c r="AF31" s="28"/>
      <c r="AG31" s="167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 ht="15" customHeight="1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59"/>
      <c r="Y33" s="31"/>
      <c r="Z33" s="159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8"/>
      <c r="AQ33" s="158"/>
      <c r="AR33" s="158"/>
      <c r="AS33" s="72"/>
      <c r="AT33" s="72"/>
      <c r="AU33" s="72"/>
      <c r="AV33" s="72"/>
      <c r="AW33" s="72"/>
      <c r="AX33" s="72"/>
      <c r="AY33" s="72"/>
      <c r="AZ33" s="7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59"/>
      <c r="Y34" s="21"/>
      <c r="Z34" s="160"/>
      <c r="AA34" s="72"/>
      <c r="AB34" s="72"/>
      <c r="AC34" s="72"/>
      <c r="AD34" s="72"/>
      <c r="AE34" s="72"/>
      <c r="AF34" s="158"/>
      <c r="AG34" s="72"/>
      <c r="AH34" s="158"/>
      <c r="AI34" s="158"/>
      <c r="AJ34" s="158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159"/>
      <c r="Y35" s="21"/>
      <c r="Z35" s="28"/>
      <c r="AA35" s="28"/>
      <c r="AB35" s="28"/>
      <c r="AC35" s="28"/>
      <c r="AD35" s="28"/>
      <c r="AE35" s="28"/>
      <c r="AF35" s="28"/>
      <c r="AG35" s="16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159"/>
      <c r="Y36" s="21"/>
      <c r="Z36" s="28"/>
      <c r="AA36" s="28"/>
      <c r="AB36" s="28"/>
      <c r="AC36" s="28"/>
      <c r="AD36" s="28"/>
      <c r="AE36" s="28"/>
      <c r="AF36" s="28"/>
      <c r="AG36" s="16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159"/>
      <c r="Z37" s="162"/>
      <c r="AA37" s="163"/>
      <c r="AB37" s="163"/>
      <c r="AC37" s="163"/>
      <c r="AD37" s="163"/>
      <c r="AE37" s="163"/>
      <c r="AF37" s="163"/>
      <c r="AG37" s="167"/>
      <c r="AH37" s="165"/>
      <c r="AI37" s="165"/>
      <c r="AJ37" s="165"/>
      <c r="AK37" s="165"/>
      <c r="AL37" s="165"/>
      <c r="AM37" s="165"/>
      <c r="AN37" s="167"/>
      <c r="AO37" s="166"/>
      <c r="AP37" s="349"/>
      <c r="AQ37" s="349"/>
      <c r="AR37" s="349"/>
      <c r="AS37" s="349"/>
      <c r="AT37" s="349"/>
      <c r="AU37" s="349"/>
      <c r="AV37" s="349"/>
      <c r="AW37" s="349"/>
      <c r="AX37" s="349"/>
      <c r="AY37" s="349"/>
      <c r="AZ37" s="349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159"/>
      <c r="Z38" s="28"/>
      <c r="AA38" s="28"/>
      <c r="AB38" s="28"/>
      <c r="AC38" s="28"/>
      <c r="AD38" s="28"/>
      <c r="AE38" s="28"/>
      <c r="AF38" s="28"/>
      <c r="AG38" s="167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31"/>
      <c r="Y40" s="168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9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44"/>
      <c r="BB50" s="129"/>
      <c r="BC50" s="130"/>
    </row>
    <row r="51" spans="1:55">
      <c r="A51" s="119"/>
      <c r="B51" s="125"/>
      <c r="C51" s="147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9"/>
      <c r="S51" s="149"/>
      <c r="T51" s="149"/>
      <c r="U51" s="149"/>
      <c r="V51" s="150"/>
      <c r="W51" s="151"/>
      <c r="X51" s="148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48"/>
      <c r="BA51" s="153"/>
      <c r="BB51" s="129"/>
      <c r="BC51" s="130"/>
    </row>
    <row r="52" spans="1:55" ht="15.75" thickBot="1">
      <c r="A52" s="119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6"/>
      <c r="BC52" s="119"/>
    </row>
    <row r="53" spans="1:55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</row>
  </sheetData>
  <mergeCells count="16">
    <mergeCell ref="AY3:BB4"/>
    <mergeCell ref="AF17:AL17"/>
    <mergeCell ref="AM17:AO17"/>
    <mergeCell ref="AP17:AY17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261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344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315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7" t="s">
        <v>35</v>
      </c>
      <c r="Z17" s="358"/>
      <c r="AA17" s="358"/>
      <c r="AB17" s="358"/>
      <c r="AC17" s="358"/>
      <c r="AD17" s="358"/>
      <c r="AE17" s="359"/>
      <c r="AF17" s="360" t="s">
        <v>335</v>
      </c>
      <c r="AG17" s="361"/>
      <c r="AH17" s="361"/>
      <c r="AI17" s="361"/>
      <c r="AJ17" s="361"/>
      <c r="AK17" s="361"/>
      <c r="AL17" s="362"/>
      <c r="AM17" s="363" t="s">
        <v>262</v>
      </c>
      <c r="AN17" s="364"/>
      <c r="AO17" s="364"/>
      <c r="AP17" s="365"/>
      <c r="AQ17" s="363"/>
      <c r="AR17" s="364"/>
      <c r="AS17" s="364"/>
      <c r="AT17" s="364"/>
      <c r="AU17" s="364"/>
      <c r="AV17" s="364"/>
      <c r="AW17" s="364"/>
      <c r="AX17" s="364"/>
      <c r="AY17" s="365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343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6"/>
  <sheetViews>
    <sheetView showGridLines="0" view="pageBreakPreview" topLeftCell="A4" zoomScaleNormal="100" zoomScaleSheetLayoutView="100" workbookViewId="0">
      <selection activeCell="AF15" sqref="AF1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PRItem_GetList_ByPR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263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344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316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7" t="s">
        <v>35</v>
      </c>
      <c r="Z17" s="358"/>
      <c r="AA17" s="358"/>
      <c r="AB17" s="358"/>
      <c r="AC17" s="358"/>
      <c r="AD17" s="358"/>
      <c r="AE17" s="359"/>
      <c r="AF17" s="360" t="s">
        <v>337</v>
      </c>
      <c r="AG17" s="361"/>
      <c r="AH17" s="361"/>
      <c r="AI17" s="361"/>
      <c r="AJ17" s="361"/>
      <c r="AK17" s="361"/>
      <c r="AL17" s="362"/>
      <c r="AM17" s="363" t="s">
        <v>264</v>
      </c>
      <c r="AN17" s="364"/>
      <c r="AO17" s="364"/>
      <c r="AP17" s="365"/>
      <c r="AQ17" s="363"/>
      <c r="AR17" s="364"/>
      <c r="AS17" s="364"/>
      <c r="AT17" s="364"/>
      <c r="AU17" s="364"/>
      <c r="AV17" s="364"/>
      <c r="AW17" s="364"/>
      <c r="AX17" s="364"/>
      <c r="AY17" s="365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215"/>
      <c r="Z18" s="216"/>
      <c r="AA18" s="216"/>
      <c r="AB18" s="216"/>
      <c r="AC18" s="216"/>
      <c r="AD18" s="216"/>
      <c r="AE18" s="217"/>
      <c r="AF18" s="360" t="s">
        <v>338</v>
      </c>
      <c r="AG18" s="361"/>
      <c r="AH18" s="361"/>
      <c r="AI18" s="361"/>
      <c r="AJ18" s="361"/>
      <c r="AK18" s="361"/>
      <c r="AL18" s="362"/>
      <c r="AM18" s="363" t="s">
        <v>339</v>
      </c>
      <c r="AN18" s="364"/>
      <c r="AO18" s="364"/>
      <c r="AP18" s="365"/>
      <c r="AQ18" s="363"/>
      <c r="AR18" s="364"/>
      <c r="AS18" s="364"/>
      <c r="AT18" s="364"/>
      <c r="AU18" s="364"/>
      <c r="AV18" s="364"/>
      <c r="AW18" s="364"/>
      <c r="AX18" s="364"/>
      <c r="AY18" s="365"/>
      <c r="AZ18" s="130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345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196"/>
      <c r="Y21" s="28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1"/>
      <c r="Y27" s="21"/>
      <c r="Z27" s="70"/>
      <c r="AA27" s="70"/>
      <c r="AB27" s="70"/>
      <c r="AC27" s="70"/>
      <c r="AD27" s="70"/>
      <c r="AE27" s="70"/>
      <c r="AF27" s="71"/>
      <c r="AG27" s="71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21"/>
      <c r="AY27" s="21"/>
      <c r="AZ27" s="21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28"/>
      <c r="AA29" s="28"/>
      <c r="AB29" s="28"/>
      <c r="AC29" s="28"/>
      <c r="AD29" s="28"/>
      <c r="AE29" s="28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169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44"/>
      <c r="BB53" s="129"/>
      <c r="BC53" s="130"/>
    </row>
    <row r="54" spans="1:55">
      <c r="A54" s="119"/>
      <c r="B54" s="125"/>
      <c r="C54" s="147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9"/>
      <c r="S54" s="149"/>
      <c r="T54" s="149"/>
      <c r="U54" s="149"/>
      <c r="V54" s="150"/>
      <c r="W54" s="151"/>
      <c r="X54" s="148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52"/>
      <c r="AP54" s="152"/>
      <c r="AQ54" s="152"/>
      <c r="AR54" s="152"/>
      <c r="AS54" s="152"/>
      <c r="AT54" s="152"/>
      <c r="AU54" s="152"/>
      <c r="AV54" s="152"/>
      <c r="AW54" s="152"/>
      <c r="AX54" s="152"/>
      <c r="AY54" s="152"/>
      <c r="AZ54" s="148"/>
      <c r="BA54" s="153"/>
      <c r="BB54" s="129"/>
      <c r="BC54" s="130"/>
    </row>
    <row r="55" spans="1:55" ht="15.75" thickBot="1">
      <c r="A55" s="119"/>
      <c r="B55" s="154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  <c r="AS55" s="155"/>
      <c r="AT55" s="155"/>
      <c r="AU55" s="155"/>
      <c r="AV55" s="155"/>
      <c r="AW55" s="155"/>
      <c r="AX55" s="155"/>
      <c r="AY55" s="155"/>
      <c r="AZ55" s="155"/>
      <c r="BA55" s="155"/>
      <c r="BB55" s="156"/>
      <c r="BC55" s="119"/>
    </row>
    <row r="56" spans="1:55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</row>
  </sheetData>
  <mergeCells count="18">
    <mergeCell ref="AF18:AL18"/>
    <mergeCell ref="AM18:AP18"/>
    <mergeCell ref="AQ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H21" sqref="AH21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PRMaster_Confirm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265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344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317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7" t="s">
        <v>35</v>
      </c>
      <c r="Z17" s="358"/>
      <c r="AA17" s="358"/>
      <c r="AB17" s="358"/>
      <c r="AC17" s="358"/>
      <c r="AD17" s="358"/>
      <c r="AE17" s="359"/>
      <c r="AF17" s="360" t="s">
        <v>335</v>
      </c>
      <c r="AG17" s="361"/>
      <c r="AH17" s="361"/>
      <c r="AI17" s="361"/>
      <c r="AJ17" s="361"/>
      <c r="AK17" s="361"/>
      <c r="AL17" s="362"/>
      <c r="AM17" s="363" t="s">
        <v>264</v>
      </c>
      <c r="AN17" s="364"/>
      <c r="AO17" s="364"/>
      <c r="AP17" s="365"/>
      <c r="AQ17" s="363"/>
      <c r="AR17" s="364"/>
      <c r="AS17" s="364"/>
      <c r="AT17" s="364"/>
      <c r="AU17" s="364"/>
      <c r="AV17" s="364"/>
      <c r="AW17" s="364"/>
      <c r="AX17" s="364"/>
      <c r="AY17" s="365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240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Y3:BB4"/>
    <mergeCell ref="Y17:AE17"/>
    <mergeCell ref="AF17:AL17"/>
    <mergeCell ref="AM17:AP17"/>
    <mergeCell ref="AQ17:AY17"/>
  </mergeCells>
  <pageMargins left="0.7" right="0.7" top="0.75" bottom="0.75" header="0.3" footer="0.3"/>
  <pageSetup scale="52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79" t="s">
        <v>89</v>
      </c>
      <c r="C2" s="280"/>
      <c r="D2" s="280"/>
      <c r="E2" s="280"/>
      <c r="F2" s="280"/>
      <c r="G2" s="249" t="s">
        <v>1</v>
      </c>
      <c r="H2" s="249"/>
      <c r="I2" s="249"/>
      <c r="J2" s="249"/>
      <c r="K2" s="249"/>
      <c r="L2" s="249"/>
      <c r="M2" s="249"/>
      <c r="N2" s="249"/>
      <c r="O2" s="249" t="s">
        <v>2</v>
      </c>
      <c r="P2" s="249"/>
      <c r="Q2" s="249"/>
      <c r="R2" s="249"/>
      <c r="S2" s="249"/>
      <c r="T2" s="249"/>
      <c r="U2" s="249"/>
      <c r="V2" s="249"/>
      <c r="W2" s="249" t="s">
        <v>104</v>
      </c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 t="s">
        <v>111</v>
      </c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 t="s">
        <v>105</v>
      </c>
      <c r="AZ2" s="249"/>
      <c r="BA2" s="249"/>
      <c r="BB2" s="283"/>
      <c r="BC2" s="3"/>
    </row>
    <row r="3" spans="1:65" ht="14.25" customHeight="1">
      <c r="A3" s="1"/>
      <c r="B3" s="281"/>
      <c r="C3" s="282"/>
      <c r="D3" s="282"/>
      <c r="E3" s="282"/>
      <c r="F3" s="282"/>
      <c r="G3" s="284" t="s">
        <v>227</v>
      </c>
      <c r="H3" s="285"/>
      <c r="I3" s="285"/>
      <c r="J3" s="285"/>
      <c r="K3" s="285"/>
      <c r="L3" s="285"/>
      <c r="M3" s="285"/>
      <c r="N3" s="285"/>
      <c r="O3" s="286" t="s">
        <v>306</v>
      </c>
      <c r="P3" s="286"/>
      <c r="Q3" s="286"/>
      <c r="R3" s="286"/>
      <c r="S3" s="286"/>
      <c r="T3" s="286"/>
      <c r="U3" s="286"/>
      <c r="V3" s="286"/>
      <c r="W3" s="260" t="s">
        <v>267</v>
      </c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32" t="s">
        <v>307</v>
      </c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8"/>
      <c r="AY3" s="238"/>
      <c r="AZ3" s="238"/>
      <c r="BA3" s="238"/>
      <c r="BB3" s="239"/>
      <c r="BC3" s="3"/>
    </row>
    <row r="4" spans="1:65">
      <c r="A4" s="1"/>
      <c r="B4" s="281"/>
      <c r="C4" s="282"/>
      <c r="D4" s="282"/>
      <c r="E4" s="282"/>
      <c r="F4" s="282"/>
      <c r="G4" s="285"/>
      <c r="H4" s="285"/>
      <c r="I4" s="285"/>
      <c r="J4" s="285"/>
      <c r="K4" s="285"/>
      <c r="L4" s="285"/>
      <c r="M4" s="285"/>
      <c r="N4" s="285"/>
      <c r="O4" s="286"/>
      <c r="P4" s="286"/>
      <c r="Q4" s="286"/>
      <c r="R4" s="286"/>
      <c r="S4" s="286"/>
      <c r="T4" s="286"/>
      <c r="U4" s="286"/>
      <c r="V4" s="286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89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1"/>
      <c r="AY4" s="238"/>
      <c r="AZ4" s="238"/>
      <c r="BA4" s="238"/>
      <c r="BB4" s="239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1" customFormat="1" ht="13.5">
      <c r="A8" s="175"/>
      <c r="B8" s="176"/>
      <c r="C8" s="177"/>
      <c r="D8" s="178" t="s">
        <v>226</v>
      </c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  <c r="BA8" s="179"/>
      <c r="BB8" s="180"/>
      <c r="BC8" s="178"/>
    </row>
    <row r="9" spans="1:65" s="181" customFormat="1" ht="13.5">
      <c r="A9" s="175"/>
      <c r="B9" s="176"/>
      <c r="C9" s="177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9"/>
      <c r="BB9" s="180"/>
      <c r="BC9" s="178"/>
      <c r="BM9" s="183"/>
    </row>
    <row r="10" spans="1:65" s="181" customFormat="1" ht="13.5">
      <c r="A10" s="175"/>
      <c r="B10" s="176"/>
      <c r="C10" s="177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  <c r="BA10" s="179"/>
      <c r="BB10" s="180"/>
      <c r="BC10" s="178"/>
      <c r="BM10" s="183"/>
    </row>
    <row r="11" spans="1:65" s="181" customFormat="1" ht="13.5">
      <c r="A11" s="175"/>
      <c r="B11" s="176"/>
      <c r="C11" s="177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9"/>
      <c r="BB11" s="180"/>
      <c r="BC11" s="178"/>
      <c r="BM11" s="183"/>
    </row>
    <row r="12" spans="1:65" s="181" customFormat="1" ht="13.5">
      <c r="A12" s="175"/>
      <c r="B12" s="176"/>
      <c r="C12" s="177"/>
      <c r="D12" s="175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9"/>
      <c r="BB12" s="180"/>
      <c r="BC12" s="178"/>
      <c r="BM12" s="183"/>
    </row>
    <row r="13" spans="1:65" s="181" customFormat="1" ht="13.5">
      <c r="A13" s="175"/>
      <c r="B13" s="176"/>
      <c r="C13" s="177"/>
      <c r="D13" s="175"/>
      <c r="E13" s="175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9"/>
      <c r="BB13" s="180"/>
      <c r="BC13" s="178"/>
      <c r="BK13" s="184"/>
      <c r="BL13" s="183"/>
      <c r="BM13" s="183"/>
    </row>
    <row r="14" spans="1:65" s="181" customFormat="1" ht="13.5">
      <c r="A14" s="175"/>
      <c r="B14" s="176"/>
      <c r="C14" s="177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9"/>
      <c r="BB14" s="180"/>
      <c r="BC14" s="178"/>
      <c r="BK14" s="184"/>
      <c r="BL14" s="183"/>
      <c r="BM14" s="183"/>
    </row>
    <row r="15" spans="1:65" s="181" customFormat="1" ht="13.5">
      <c r="A15" s="175"/>
      <c r="B15" s="176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9"/>
      <c r="BB15" s="180"/>
      <c r="BC15" s="178"/>
      <c r="BK15" s="184"/>
      <c r="BL15" s="183"/>
      <c r="BM15" s="183"/>
    </row>
    <row r="16" spans="1:65" s="181" customFormat="1" ht="13.5">
      <c r="A16" s="175"/>
      <c r="B16" s="176"/>
      <c r="C16" s="177"/>
      <c r="D16" s="175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9"/>
      <c r="BB16" s="180"/>
      <c r="BC16" s="178"/>
      <c r="BK16" s="184"/>
      <c r="BL16" s="183"/>
      <c r="BM16" s="183"/>
    </row>
    <row r="17" spans="1:65" s="181" customFormat="1" ht="13.5">
      <c r="A17" s="175"/>
      <c r="B17" s="176"/>
      <c r="C17" s="177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9"/>
      <c r="BB17" s="180"/>
      <c r="BC17" s="178"/>
    </row>
    <row r="18" spans="1:65" s="181" customFormat="1" ht="13.5">
      <c r="A18" s="175"/>
      <c r="B18" s="176"/>
      <c r="C18" s="177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9"/>
      <c r="BB18" s="180"/>
      <c r="BC18" s="178"/>
    </row>
    <row r="19" spans="1:65" s="181" customFormat="1" ht="13.5">
      <c r="A19" s="175"/>
      <c r="B19" s="176"/>
      <c r="C19" s="177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82"/>
      <c r="AI19" s="182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9"/>
      <c r="BB19" s="180"/>
      <c r="BC19" s="178"/>
    </row>
    <row r="20" spans="1:65" s="181" customFormat="1" ht="13.5">
      <c r="A20" s="175"/>
      <c r="B20" s="176"/>
      <c r="C20" s="177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9"/>
      <c r="BB20" s="180"/>
      <c r="BC20" s="178"/>
    </row>
    <row r="21" spans="1:65" s="181" customFormat="1" ht="13.5">
      <c r="A21" s="175"/>
      <c r="B21" s="176"/>
      <c r="C21" s="177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9"/>
      <c r="BB21" s="180"/>
      <c r="BC21" s="178"/>
    </row>
    <row r="22" spans="1:65" s="181" customFormat="1" ht="13.5">
      <c r="A22" s="175"/>
      <c r="B22" s="176"/>
      <c r="C22" s="177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9"/>
      <c r="BB22" s="180"/>
      <c r="BC22" s="178"/>
      <c r="BM22" s="183"/>
    </row>
    <row r="23" spans="1:65" s="181" customFormat="1" ht="13.5">
      <c r="A23" s="175"/>
      <c r="B23" s="176"/>
      <c r="C23" s="177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9"/>
      <c r="BB23" s="180"/>
      <c r="BC23" s="178"/>
      <c r="BM23" s="183"/>
    </row>
    <row r="24" spans="1:65" s="181" customFormat="1" ht="13.5">
      <c r="A24" s="175"/>
      <c r="B24" s="176"/>
      <c r="C24" s="177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  <c r="BA24" s="179"/>
      <c r="BB24" s="180"/>
      <c r="BC24" s="178"/>
      <c r="BM24" s="183"/>
    </row>
    <row r="25" spans="1:65" s="181" customFormat="1" ht="13.5">
      <c r="A25" s="175"/>
      <c r="B25" s="176"/>
      <c r="C25" s="177"/>
      <c r="D25" s="175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  <c r="BA25" s="179"/>
      <c r="BB25" s="180"/>
      <c r="BC25" s="178"/>
      <c r="BM25" s="183"/>
    </row>
    <row r="26" spans="1:65" s="181" customFormat="1" ht="13.5">
      <c r="A26" s="175"/>
      <c r="B26" s="176"/>
      <c r="C26" s="177"/>
      <c r="D26" s="175"/>
      <c r="E26" s="175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9"/>
      <c r="BB26" s="180"/>
      <c r="BC26" s="178"/>
      <c r="BK26" s="184"/>
      <c r="BL26" s="183"/>
      <c r="BM26" s="183"/>
    </row>
    <row r="27" spans="1:65" s="181" customFormat="1" ht="13.5">
      <c r="A27" s="175"/>
      <c r="B27" s="176"/>
      <c r="C27" s="177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  <c r="BA27" s="179"/>
      <c r="BB27" s="180"/>
      <c r="BC27" s="178"/>
      <c r="BK27" s="184"/>
      <c r="BL27" s="183"/>
      <c r="BM27" s="183"/>
    </row>
    <row r="28" spans="1:65" s="181" customFormat="1" ht="13.5">
      <c r="A28" s="175"/>
      <c r="B28" s="176"/>
      <c r="C28" s="177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9"/>
      <c r="BB28" s="180"/>
      <c r="BC28" s="178"/>
      <c r="BK28" s="184"/>
      <c r="BL28" s="183"/>
      <c r="BM28" s="183"/>
    </row>
    <row r="29" spans="1:65" s="181" customFormat="1" ht="13.5">
      <c r="A29" s="175"/>
      <c r="B29" s="176"/>
      <c r="C29" s="177"/>
      <c r="D29" s="175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9"/>
      <c r="BB29" s="180"/>
      <c r="BC29" s="178"/>
      <c r="BK29" s="184"/>
      <c r="BL29" s="183"/>
      <c r="BM29" s="183"/>
    </row>
    <row r="30" spans="1:65" s="181" customFormat="1" ht="13.5">
      <c r="A30" s="175"/>
      <c r="B30" s="176"/>
      <c r="C30" s="177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9"/>
      <c r="BB30" s="180"/>
      <c r="BC30" s="178"/>
    </row>
    <row r="31" spans="1:65" s="181" customFormat="1" ht="13.5">
      <c r="A31" s="175"/>
      <c r="B31" s="176"/>
      <c r="C31" s="177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  <c r="BA31" s="179"/>
      <c r="BB31" s="180"/>
      <c r="BC31" s="178"/>
    </row>
    <row r="32" spans="1:65" s="181" customFormat="1" ht="13.5">
      <c r="A32" s="175"/>
      <c r="B32" s="176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  <c r="BA32" s="179"/>
      <c r="BB32" s="180"/>
      <c r="BC32" s="178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148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92" t="s">
        <v>91</v>
      </c>
      <c r="D37" s="293"/>
      <c r="E37" s="293"/>
      <c r="F37" s="293"/>
      <c r="G37" s="293"/>
      <c r="H37" s="293"/>
      <c r="I37" s="293"/>
      <c r="J37" s="294"/>
      <c r="K37" s="76" t="s">
        <v>232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92" t="s">
        <v>91</v>
      </c>
      <c r="AE37" s="293"/>
      <c r="AF37" s="293"/>
      <c r="AG37" s="293"/>
      <c r="AH37" s="293"/>
      <c r="AI37" s="293"/>
      <c r="AJ37" s="293"/>
      <c r="AK37" s="294"/>
      <c r="AL37" s="76" t="s">
        <v>213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92" t="s">
        <v>149</v>
      </c>
      <c r="D38" s="293"/>
      <c r="E38" s="293"/>
      <c r="F38" s="293"/>
      <c r="G38" s="293"/>
      <c r="H38" s="293"/>
      <c r="I38" s="293"/>
      <c r="J38" s="294"/>
      <c r="K38" s="76" t="s">
        <v>233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92" t="s">
        <v>151</v>
      </c>
      <c r="AE38" s="293"/>
      <c r="AF38" s="293"/>
      <c r="AG38" s="293"/>
      <c r="AH38" s="293"/>
      <c r="AI38" s="293"/>
      <c r="AJ38" s="293"/>
      <c r="AK38" s="294"/>
      <c r="AL38" s="76" t="s">
        <v>229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92" t="s">
        <v>150</v>
      </c>
      <c r="D39" s="293"/>
      <c r="E39" s="293"/>
      <c r="F39" s="293"/>
      <c r="G39" s="293"/>
      <c r="H39" s="293"/>
      <c r="I39" s="293"/>
      <c r="J39" s="294"/>
      <c r="K39" s="76" t="s">
        <v>234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92" t="s">
        <v>150</v>
      </c>
      <c r="AE39" s="293"/>
      <c r="AF39" s="293"/>
      <c r="AG39" s="293"/>
      <c r="AH39" s="293"/>
      <c r="AI39" s="293"/>
      <c r="AJ39" s="293"/>
      <c r="AK39" s="294"/>
      <c r="AL39" s="76" t="s">
        <v>230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92" t="s">
        <v>155</v>
      </c>
      <c r="AE40" s="293"/>
      <c r="AF40" s="293"/>
      <c r="AG40" s="293"/>
      <c r="AH40" s="293"/>
      <c r="AI40" s="293"/>
      <c r="AJ40" s="293"/>
      <c r="AK40" s="294"/>
      <c r="AL40" s="76" t="s">
        <v>214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0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92" t="s">
        <v>156</v>
      </c>
      <c r="AE41" s="293"/>
      <c r="AF41" s="293"/>
      <c r="AG41" s="293"/>
      <c r="AH41" s="293"/>
      <c r="AI41" s="293"/>
      <c r="AJ41" s="293"/>
      <c r="AK41" s="294"/>
      <c r="AL41" s="76" t="s">
        <v>231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73" t="s">
        <v>93</v>
      </c>
      <c r="D44" s="274"/>
      <c r="E44" s="274"/>
      <c r="F44" s="274"/>
      <c r="G44" s="274"/>
      <c r="H44" s="274"/>
      <c r="I44" s="274"/>
      <c r="J44" s="275"/>
      <c r="K44" s="273" t="s">
        <v>101</v>
      </c>
      <c r="L44" s="275"/>
      <c r="M44" s="273" t="s">
        <v>94</v>
      </c>
      <c r="N44" s="274"/>
      <c r="O44" s="274"/>
      <c r="P44" s="274"/>
      <c r="Q44" s="274"/>
      <c r="R44" s="274"/>
      <c r="S44" s="273" t="s">
        <v>95</v>
      </c>
      <c r="T44" s="274"/>
      <c r="U44" s="274"/>
      <c r="V44" s="274"/>
      <c r="W44" s="274"/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74"/>
      <c r="AW44" s="274"/>
      <c r="AX44" s="274"/>
      <c r="AY44" s="274"/>
      <c r="AZ44" s="274"/>
      <c r="BA44" s="275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76" t="s">
        <v>46</v>
      </c>
      <c r="T45" s="277"/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8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72" t="s">
        <v>62</v>
      </c>
      <c r="D48" s="272"/>
      <c r="E48" s="272" t="s">
        <v>5</v>
      </c>
      <c r="F48" s="272"/>
      <c r="G48" s="272"/>
      <c r="H48" s="272"/>
      <c r="I48" s="272"/>
      <c r="J48" s="272" t="s">
        <v>98</v>
      </c>
      <c r="K48" s="272"/>
      <c r="L48" s="272"/>
      <c r="M48" s="272"/>
      <c r="N48" s="272"/>
      <c r="O48" s="272"/>
      <c r="P48" s="272" t="s">
        <v>99</v>
      </c>
      <c r="Q48" s="272"/>
      <c r="R48" s="272"/>
      <c r="S48" s="272"/>
      <c r="T48" s="272"/>
      <c r="U48" s="272"/>
      <c r="V48" s="272"/>
      <c r="W48" s="272" t="s">
        <v>98</v>
      </c>
      <c r="X48" s="272"/>
      <c r="Y48" s="272"/>
      <c r="Z48" s="272"/>
      <c r="AA48" s="272"/>
      <c r="AB48" s="272"/>
      <c r="AC48" s="272" t="s">
        <v>95</v>
      </c>
      <c r="AD48" s="272"/>
      <c r="AE48" s="272"/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2"/>
      <c r="AQ48" s="272"/>
      <c r="AR48" s="272"/>
      <c r="AS48" s="272"/>
      <c r="AT48" s="272"/>
      <c r="AU48" s="272"/>
      <c r="AV48" s="272"/>
      <c r="AW48" s="272"/>
      <c r="AX48" s="272"/>
      <c r="AY48" s="272"/>
      <c r="AZ48" s="272"/>
      <c r="BA48" s="272"/>
      <c r="BB48" s="12"/>
      <c r="BC48" s="13"/>
    </row>
    <row r="49" spans="1:55">
      <c r="A49" s="1"/>
      <c r="B49" s="8"/>
      <c r="C49" s="260" t="s">
        <v>63</v>
      </c>
      <c r="D49" s="260"/>
      <c r="E49" s="270" t="s">
        <v>228</v>
      </c>
      <c r="F49" s="270"/>
      <c r="G49" s="270"/>
      <c r="H49" s="270"/>
      <c r="I49" s="270"/>
      <c r="J49" s="271"/>
      <c r="K49" s="271"/>
      <c r="L49" s="271"/>
      <c r="M49" s="271"/>
      <c r="N49" s="271"/>
      <c r="O49" s="271"/>
      <c r="P49" s="270" t="s">
        <v>46</v>
      </c>
      <c r="Q49" s="270"/>
      <c r="R49" s="270"/>
      <c r="S49" s="270"/>
      <c r="T49" s="270"/>
      <c r="U49" s="270"/>
      <c r="V49" s="270"/>
      <c r="W49" s="270" t="s">
        <v>46</v>
      </c>
      <c r="X49" s="270"/>
      <c r="Y49" s="270"/>
      <c r="Z49" s="270"/>
      <c r="AA49" s="270"/>
      <c r="AB49" s="270"/>
      <c r="AC49" s="270" t="s">
        <v>97</v>
      </c>
      <c r="AD49" s="270"/>
      <c r="AE49" s="270"/>
      <c r="AF49" s="270"/>
      <c r="AG49" s="270"/>
      <c r="AH49" s="270"/>
      <c r="AI49" s="270"/>
      <c r="AJ49" s="270"/>
      <c r="AK49" s="270"/>
      <c r="AL49" s="270"/>
      <c r="AM49" s="270"/>
      <c r="AN49" s="270"/>
      <c r="AO49" s="270"/>
      <c r="AP49" s="270"/>
      <c r="AQ49" s="270"/>
      <c r="AR49" s="270"/>
      <c r="AS49" s="270"/>
      <c r="AT49" s="270"/>
      <c r="AU49" s="270"/>
      <c r="AV49" s="270"/>
      <c r="AW49" s="270"/>
      <c r="AX49" s="270"/>
      <c r="AY49" s="270"/>
      <c r="AZ49" s="270"/>
      <c r="BA49" s="270"/>
      <c r="BB49" s="12"/>
      <c r="BC49" s="13"/>
    </row>
    <row r="50" spans="1:55">
      <c r="A50" s="1"/>
      <c r="B50" s="8"/>
      <c r="C50" s="260" t="s">
        <v>64</v>
      </c>
      <c r="D50" s="260"/>
      <c r="E50" s="270"/>
      <c r="F50" s="270"/>
      <c r="G50" s="270"/>
      <c r="H50" s="270"/>
      <c r="I50" s="270"/>
      <c r="J50" s="271"/>
      <c r="K50" s="271"/>
      <c r="L50" s="271"/>
      <c r="M50" s="271"/>
      <c r="N50" s="271"/>
      <c r="O50" s="271"/>
      <c r="P50" s="270"/>
      <c r="Q50" s="270"/>
      <c r="R50" s="270"/>
      <c r="S50" s="270"/>
      <c r="T50" s="270"/>
      <c r="U50" s="270"/>
      <c r="V50" s="270"/>
      <c r="W50" s="270"/>
      <c r="X50" s="270"/>
      <c r="Y50" s="270"/>
      <c r="Z50" s="270"/>
      <c r="AA50" s="270"/>
      <c r="AB50" s="270"/>
      <c r="AC50" s="270"/>
      <c r="AD50" s="270"/>
      <c r="AE50" s="270"/>
      <c r="AF50" s="270"/>
      <c r="AG50" s="270"/>
      <c r="AH50" s="270"/>
      <c r="AI50" s="270"/>
      <c r="AJ50" s="270"/>
      <c r="AK50" s="270"/>
      <c r="AL50" s="270"/>
      <c r="AM50" s="270"/>
      <c r="AN50" s="270"/>
      <c r="AO50" s="270"/>
      <c r="AP50" s="270"/>
      <c r="AQ50" s="270"/>
      <c r="AR50" s="270"/>
      <c r="AS50" s="270"/>
      <c r="AT50" s="270"/>
      <c r="AU50" s="270"/>
      <c r="AV50" s="270"/>
      <c r="AW50" s="270"/>
      <c r="AX50" s="270"/>
      <c r="AY50" s="270"/>
      <c r="AZ50" s="270"/>
      <c r="BA50" s="270"/>
      <c r="BB50" s="12"/>
      <c r="BC50" s="13"/>
    </row>
    <row r="51" spans="1:55">
      <c r="A51" s="85"/>
      <c r="B51" s="86"/>
      <c r="C51" s="260" t="s">
        <v>65</v>
      </c>
      <c r="D51" s="260"/>
      <c r="E51" s="270"/>
      <c r="F51" s="270"/>
      <c r="G51" s="270"/>
      <c r="H51" s="270"/>
      <c r="I51" s="270"/>
      <c r="J51" s="271"/>
      <c r="K51" s="271"/>
      <c r="L51" s="271"/>
      <c r="M51" s="271"/>
      <c r="N51" s="271"/>
      <c r="O51" s="271"/>
      <c r="P51" s="270"/>
      <c r="Q51" s="270"/>
      <c r="R51" s="270"/>
      <c r="S51" s="270"/>
      <c r="T51" s="270"/>
      <c r="U51" s="270"/>
      <c r="V51" s="270"/>
      <c r="W51" s="270"/>
      <c r="X51" s="270"/>
      <c r="Y51" s="270"/>
      <c r="Z51" s="270"/>
      <c r="AA51" s="270"/>
      <c r="AB51" s="270"/>
      <c r="AC51" s="270"/>
      <c r="AD51" s="270"/>
      <c r="AE51" s="270"/>
      <c r="AF51" s="270"/>
      <c r="AG51" s="270"/>
      <c r="AH51" s="270"/>
      <c r="AI51" s="270"/>
      <c r="AJ51" s="270"/>
      <c r="AK51" s="270"/>
      <c r="AL51" s="270"/>
      <c r="AM51" s="270"/>
      <c r="AN51" s="270"/>
      <c r="AO51" s="270"/>
      <c r="AP51" s="270"/>
      <c r="AQ51" s="270"/>
      <c r="AR51" s="270"/>
      <c r="AS51" s="270"/>
      <c r="AT51" s="270"/>
      <c r="AU51" s="270"/>
      <c r="AV51" s="270"/>
      <c r="AW51" s="270"/>
      <c r="AX51" s="270"/>
      <c r="AY51" s="270"/>
      <c r="AZ51" s="270"/>
      <c r="BA51" s="270"/>
      <c r="BB51" s="87"/>
      <c r="BC51" s="88"/>
    </row>
    <row r="52" spans="1:55">
      <c r="A52" s="1"/>
      <c r="B52" s="8"/>
      <c r="C52" s="260" t="s">
        <v>66</v>
      </c>
      <c r="D52" s="260"/>
      <c r="E52" s="270"/>
      <c r="F52" s="270"/>
      <c r="G52" s="270"/>
      <c r="H52" s="270"/>
      <c r="I52" s="270"/>
      <c r="J52" s="271"/>
      <c r="K52" s="271"/>
      <c r="L52" s="271"/>
      <c r="M52" s="271"/>
      <c r="N52" s="271"/>
      <c r="O52" s="271"/>
      <c r="P52" s="270"/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  <c r="AG52" s="270"/>
      <c r="AH52" s="270"/>
      <c r="AI52" s="270"/>
      <c r="AJ52" s="270"/>
      <c r="AK52" s="270"/>
      <c r="AL52" s="270"/>
      <c r="AM52" s="270"/>
      <c r="AN52" s="270"/>
      <c r="AO52" s="270"/>
      <c r="AP52" s="270"/>
      <c r="AQ52" s="270"/>
      <c r="AR52" s="270"/>
      <c r="AS52" s="270"/>
      <c r="AT52" s="270"/>
      <c r="AU52" s="270"/>
      <c r="AV52" s="270"/>
      <c r="AW52" s="270"/>
      <c r="AX52" s="270"/>
      <c r="AY52" s="270"/>
      <c r="AZ52" s="270"/>
      <c r="BA52" s="270"/>
      <c r="BB52" s="12"/>
      <c r="BC52" s="13"/>
    </row>
    <row r="53" spans="1:55">
      <c r="A53" s="1"/>
      <c r="B53" s="8"/>
      <c r="C53" s="260" t="s">
        <v>67</v>
      </c>
      <c r="D53" s="260"/>
      <c r="E53" s="270"/>
      <c r="F53" s="270"/>
      <c r="G53" s="270"/>
      <c r="H53" s="270"/>
      <c r="I53" s="270"/>
      <c r="J53" s="271"/>
      <c r="K53" s="271"/>
      <c r="L53" s="271"/>
      <c r="M53" s="271"/>
      <c r="N53" s="271"/>
      <c r="O53" s="271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12"/>
      <c r="BC53" s="13"/>
    </row>
    <row r="54" spans="1:55">
      <c r="A54" s="1"/>
      <c r="B54" s="8"/>
      <c r="C54" s="260" t="s">
        <v>68</v>
      </c>
      <c r="D54" s="260"/>
      <c r="E54" s="270"/>
      <c r="F54" s="270"/>
      <c r="G54" s="270"/>
      <c r="H54" s="270"/>
      <c r="I54" s="270"/>
      <c r="J54" s="271"/>
      <c r="K54" s="271"/>
      <c r="L54" s="271"/>
      <c r="M54" s="271"/>
      <c r="N54" s="271"/>
      <c r="O54" s="271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0"/>
      <c r="AJ54" s="270"/>
      <c r="AK54" s="270"/>
      <c r="AL54" s="270"/>
      <c r="AM54" s="270"/>
      <c r="AN54" s="270"/>
      <c r="AO54" s="270"/>
      <c r="AP54" s="270"/>
      <c r="AQ54" s="270"/>
      <c r="AR54" s="270"/>
      <c r="AS54" s="270"/>
      <c r="AT54" s="270"/>
      <c r="AU54" s="270"/>
      <c r="AV54" s="270"/>
      <c r="AW54" s="270"/>
      <c r="AX54" s="270"/>
      <c r="AY54" s="270"/>
      <c r="AZ54" s="270"/>
      <c r="BA54" s="270"/>
      <c r="BB54" s="12"/>
      <c r="BC54" s="13"/>
    </row>
    <row r="55" spans="1:55">
      <c r="A55" s="1"/>
      <c r="B55" s="8"/>
      <c r="C55" s="260" t="s">
        <v>69</v>
      </c>
      <c r="D55" s="260"/>
      <c r="E55" s="270"/>
      <c r="F55" s="270"/>
      <c r="G55" s="270"/>
      <c r="H55" s="270"/>
      <c r="I55" s="270"/>
      <c r="J55" s="271"/>
      <c r="K55" s="271"/>
      <c r="L55" s="271"/>
      <c r="M55" s="271"/>
      <c r="N55" s="271"/>
      <c r="O55" s="271"/>
      <c r="P55" s="270"/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270"/>
      <c r="AF55" s="270"/>
      <c r="AG55" s="270"/>
      <c r="AH55" s="270"/>
      <c r="AI55" s="270"/>
      <c r="AJ55" s="270"/>
      <c r="AK55" s="270"/>
      <c r="AL55" s="270"/>
      <c r="AM55" s="270"/>
      <c r="AN55" s="270"/>
      <c r="AO55" s="270"/>
      <c r="AP55" s="270"/>
      <c r="AQ55" s="270"/>
      <c r="AR55" s="270"/>
      <c r="AS55" s="270"/>
      <c r="AT55" s="270"/>
      <c r="AU55" s="270"/>
      <c r="AV55" s="270"/>
      <c r="AW55" s="270"/>
      <c r="AX55" s="270"/>
      <c r="AY55" s="270"/>
      <c r="AZ55" s="270"/>
      <c r="BA55" s="270"/>
      <c r="BB55" s="12"/>
      <c r="BC55" s="13"/>
    </row>
    <row r="56" spans="1:55">
      <c r="A56" s="1"/>
      <c r="B56" s="8"/>
      <c r="C56" s="260" t="s">
        <v>70</v>
      </c>
      <c r="D56" s="260"/>
      <c r="E56" s="270"/>
      <c r="F56" s="270"/>
      <c r="G56" s="270"/>
      <c r="H56" s="270"/>
      <c r="I56" s="270"/>
      <c r="J56" s="271"/>
      <c r="K56" s="271"/>
      <c r="L56" s="271"/>
      <c r="M56" s="271"/>
      <c r="N56" s="271"/>
      <c r="O56" s="271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0"/>
      <c r="AC56" s="270"/>
      <c r="AD56" s="270"/>
      <c r="AE56" s="270"/>
      <c r="AF56" s="270"/>
      <c r="AG56" s="270"/>
      <c r="AH56" s="270"/>
      <c r="AI56" s="270"/>
      <c r="AJ56" s="270"/>
      <c r="AK56" s="270"/>
      <c r="AL56" s="270"/>
      <c r="AM56" s="270"/>
      <c r="AN56" s="270"/>
      <c r="AO56" s="270"/>
      <c r="AP56" s="270"/>
      <c r="AQ56" s="270"/>
      <c r="AR56" s="270"/>
      <c r="AS56" s="270"/>
      <c r="AT56" s="270"/>
      <c r="AU56" s="270"/>
      <c r="AV56" s="270"/>
      <c r="AW56" s="270"/>
      <c r="AX56" s="270"/>
      <c r="AY56" s="270"/>
      <c r="AZ56" s="270"/>
      <c r="BA56" s="270"/>
      <c r="BB56" s="12"/>
      <c r="BC56" s="13"/>
    </row>
    <row r="57" spans="1:55">
      <c r="A57" s="1"/>
      <c r="B57" s="8"/>
      <c r="C57" s="260" t="s">
        <v>71</v>
      </c>
      <c r="D57" s="260"/>
      <c r="E57" s="270"/>
      <c r="F57" s="270"/>
      <c r="G57" s="270"/>
      <c r="H57" s="270"/>
      <c r="I57" s="270"/>
      <c r="J57" s="271"/>
      <c r="K57" s="271"/>
      <c r="L57" s="271"/>
      <c r="M57" s="271"/>
      <c r="N57" s="271"/>
      <c r="O57" s="271"/>
      <c r="P57" s="270"/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  <c r="AG57" s="270"/>
      <c r="AH57" s="270"/>
      <c r="AI57" s="270"/>
      <c r="AJ57" s="270"/>
      <c r="AK57" s="270"/>
      <c r="AL57" s="270"/>
      <c r="AM57" s="270"/>
      <c r="AN57" s="270"/>
      <c r="AO57" s="270"/>
      <c r="AP57" s="270"/>
      <c r="AQ57" s="270"/>
      <c r="AR57" s="270"/>
      <c r="AS57" s="270"/>
      <c r="AT57" s="270"/>
      <c r="AU57" s="270"/>
      <c r="AV57" s="270"/>
      <c r="AW57" s="270"/>
      <c r="AX57" s="270"/>
      <c r="AY57" s="270"/>
      <c r="AZ57" s="270"/>
      <c r="BA57" s="270"/>
      <c r="BB57" s="12"/>
      <c r="BC57" s="13"/>
    </row>
    <row r="58" spans="1:55">
      <c r="A58" s="1"/>
      <c r="B58" s="8"/>
      <c r="C58" s="260" t="s">
        <v>72</v>
      </c>
      <c r="D58" s="260"/>
      <c r="E58" s="270"/>
      <c r="F58" s="270"/>
      <c r="G58" s="270"/>
      <c r="H58" s="270"/>
      <c r="I58" s="270"/>
      <c r="J58" s="271"/>
      <c r="K58" s="271"/>
      <c r="L58" s="271"/>
      <c r="M58" s="271"/>
      <c r="N58" s="271"/>
      <c r="O58" s="271"/>
      <c r="P58" s="270"/>
      <c r="Q58" s="270"/>
      <c r="R58" s="270"/>
      <c r="S58" s="270"/>
      <c r="T58" s="270"/>
      <c r="U58" s="270"/>
      <c r="V58" s="270"/>
      <c r="W58" s="270"/>
      <c r="X58" s="270"/>
      <c r="Y58" s="270"/>
      <c r="Z58" s="270"/>
      <c r="AA58" s="270"/>
      <c r="AB58" s="270"/>
      <c r="AC58" s="270"/>
      <c r="AD58" s="270"/>
      <c r="AE58" s="270"/>
      <c r="AF58" s="270"/>
      <c r="AG58" s="270"/>
      <c r="AH58" s="270"/>
      <c r="AI58" s="270"/>
      <c r="AJ58" s="270"/>
      <c r="AK58" s="270"/>
      <c r="AL58" s="270"/>
      <c r="AM58" s="270"/>
      <c r="AN58" s="270"/>
      <c r="AO58" s="270"/>
      <c r="AP58" s="270"/>
      <c r="AQ58" s="270"/>
      <c r="AR58" s="270"/>
      <c r="AS58" s="270"/>
      <c r="AT58" s="270"/>
      <c r="AU58" s="270"/>
      <c r="AV58" s="270"/>
      <c r="AW58" s="270"/>
      <c r="AX58" s="270"/>
      <c r="AY58" s="270"/>
      <c r="AZ58" s="270"/>
      <c r="BA58" s="270"/>
      <c r="BB58" s="12"/>
      <c r="BC58" s="13"/>
    </row>
    <row r="59" spans="1:55">
      <c r="A59" s="1"/>
      <c r="B59" s="8"/>
      <c r="C59" s="260" t="s">
        <v>73</v>
      </c>
      <c r="D59" s="260"/>
      <c r="E59" s="270"/>
      <c r="F59" s="270"/>
      <c r="G59" s="270"/>
      <c r="H59" s="270"/>
      <c r="I59" s="270"/>
      <c r="J59" s="271"/>
      <c r="K59" s="271"/>
      <c r="L59" s="271"/>
      <c r="M59" s="271"/>
      <c r="N59" s="271"/>
      <c r="O59" s="271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E59" s="270"/>
      <c r="AF59" s="270"/>
      <c r="AG59" s="270"/>
      <c r="AH59" s="270"/>
      <c r="AI59" s="270"/>
      <c r="AJ59" s="270"/>
      <c r="AK59" s="270"/>
      <c r="AL59" s="270"/>
      <c r="AM59" s="270"/>
      <c r="AN59" s="270"/>
      <c r="AO59" s="270"/>
      <c r="AP59" s="270"/>
      <c r="AQ59" s="270"/>
      <c r="AR59" s="270"/>
      <c r="AS59" s="270"/>
      <c r="AT59" s="270"/>
      <c r="AU59" s="270"/>
      <c r="AV59" s="270"/>
      <c r="AW59" s="270"/>
      <c r="AX59" s="270"/>
      <c r="AY59" s="270"/>
      <c r="AZ59" s="270"/>
      <c r="BA59" s="270"/>
      <c r="BB59" s="12"/>
      <c r="BC59" s="13"/>
    </row>
    <row r="60" spans="1:55">
      <c r="A60" s="1"/>
      <c r="B60" s="8"/>
      <c r="C60" s="260" t="s">
        <v>74</v>
      </c>
      <c r="D60" s="260"/>
      <c r="E60" s="270"/>
      <c r="F60" s="270"/>
      <c r="G60" s="270"/>
      <c r="H60" s="270"/>
      <c r="I60" s="270"/>
      <c r="J60" s="271"/>
      <c r="K60" s="271"/>
      <c r="L60" s="271"/>
      <c r="M60" s="271"/>
      <c r="N60" s="271"/>
      <c r="O60" s="271"/>
      <c r="P60" s="270"/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  <c r="AG60" s="270"/>
      <c r="AH60" s="270"/>
      <c r="AI60" s="270"/>
      <c r="AJ60" s="270"/>
      <c r="AK60" s="270"/>
      <c r="AL60" s="270"/>
      <c r="AM60" s="270"/>
      <c r="AN60" s="270"/>
      <c r="AO60" s="270"/>
      <c r="AP60" s="270"/>
      <c r="AQ60" s="270"/>
      <c r="AR60" s="270"/>
      <c r="AS60" s="270"/>
      <c r="AT60" s="270"/>
      <c r="AU60" s="270"/>
      <c r="AV60" s="270"/>
      <c r="AW60" s="270"/>
      <c r="AX60" s="270"/>
      <c r="AY60" s="270"/>
      <c r="AZ60" s="270"/>
      <c r="BA60" s="270"/>
      <c r="BB60" s="12"/>
      <c r="BC60" s="13"/>
    </row>
    <row r="61" spans="1:55">
      <c r="A61" s="1"/>
      <c r="B61" s="8"/>
      <c r="C61" s="260" t="s">
        <v>75</v>
      </c>
      <c r="D61" s="260"/>
      <c r="E61" s="270"/>
      <c r="F61" s="270"/>
      <c r="G61" s="270"/>
      <c r="H61" s="270"/>
      <c r="I61" s="270"/>
      <c r="J61" s="271"/>
      <c r="K61" s="271"/>
      <c r="L61" s="271"/>
      <c r="M61" s="271"/>
      <c r="N61" s="271"/>
      <c r="O61" s="271"/>
      <c r="P61" s="270"/>
      <c r="Q61" s="270"/>
      <c r="R61" s="270"/>
      <c r="S61" s="270"/>
      <c r="T61" s="270"/>
      <c r="U61" s="270"/>
      <c r="V61" s="270"/>
      <c r="W61" s="270"/>
      <c r="X61" s="270"/>
      <c r="Y61" s="270"/>
      <c r="Z61" s="270"/>
      <c r="AA61" s="270"/>
      <c r="AB61" s="270"/>
      <c r="AC61" s="270"/>
      <c r="AD61" s="270"/>
      <c r="AE61" s="270"/>
      <c r="AF61" s="270"/>
      <c r="AG61" s="270"/>
      <c r="AH61" s="270"/>
      <c r="AI61" s="270"/>
      <c r="AJ61" s="270"/>
      <c r="AK61" s="270"/>
      <c r="AL61" s="270"/>
      <c r="AM61" s="270"/>
      <c r="AN61" s="270"/>
      <c r="AO61" s="270"/>
      <c r="AP61" s="270"/>
      <c r="AQ61" s="270"/>
      <c r="AR61" s="270"/>
      <c r="AS61" s="270"/>
      <c r="AT61" s="270"/>
      <c r="AU61" s="270"/>
      <c r="AV61" s="270"/>
      <c r="AW61" s="270"/>
      <c r="AX61" s="270"/>
      <c r="AY61" s="270"/>
      <c r="AZ61" s="270"/>
      <c r="BA61" s="270"/>
      <c r="BB61" s="12"/>
      <c r="BC61" s="13"/>
    </row>
    <row r="62" spans="1:55">
      <c r="A62" s="1"/>
      <c r="B62" s="8"/>
      <c r="C62" s="260" t="s">
        <v>76</v>
      </c>
      <c r="D62" s="260"/>
      <c r="E62" s="270"/>
      <c r="F62" s="270"/>
      <c r="G62" s="270"/>
      <c r="H62" s="270"/>
      <c r="I62" s="270"/>
      <c r="J62" s="271"/>
      <c r="K62" s="271"/>
      <c r="L62" s="271"/>
      <c r="M62" s="271"/>
      <c r="N62" s="271"/>
      <c r="O62" s="271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  <c r="AC62" s="270"/>
      <c r="AD62" s="270"/>
      <c r="AE62" s="270"/>
      <c r="AF62" s="270"/>
      <c r="AG62" s="270"/>
      <c r="AH62" s="270"/>
      <c r="AI62" s="270"/>
      <c r="AJ62" s="270"/>
      <c r="AK62" s="270"/>
      <c r="AL62" s="270"/>
      <c r="AM62" s="270"/>
      <c r="AN62" s="270"/>
      <c r="AO62" s="270"/>
      <c r="AP62" s="270"/>
      <c r="AQ62" s="270"/>
      <c r="AR62" s="270"/>
      <c r="AS62" s="270"/>
      <c r="AT62" s="270"/>
      <c r="AU62" s="270"/>
      <c r="AV62" s="270"/>
      <c r="AW62" s="270"/>
      <c r="AX62" s="270"/>
      <c r="AY62" s="270"/>
      <c r="AZ62" s="270"/>
      <c r="BA62" s="270"/>
      <c r="BB62" s="12"/>
      <c r="BC62" s="13"/>
    </row>
    <row r="63" spans="1:55">
      <c r="A63" s="1"/>
      <c r="B63" s="8"/>
      <c r="C63" s="260" t="s">
        <v>77</v>
      </c>
      <c r="D63" s="260"/>
      <c r="E63" s="270"/>
      <c r="F63" s="270"/>
      <c r="G63" s="270"/>
      <c r="H63" s="270"/>
      <c r="I63" s="270"/>
      <c r="J63" s="271"/>
      <c r="K63" s="271"/>
      <c r="L63" s="271"/>
      <c r="M63" s="271"/>
      <c r="N63" s="271"/>
      <c r="O63" s="271"/>
      <c r="P63" s="270"/>
      <c r="Q63" s="270"/>
      <c r="R63" s="270"/>
      <c r="S63" s="270"/>
      <c r="T63" s="270"/>
      <c r="U63" s="270"/>
      <c r="V63" s="270"/>
      <c r="W63" s="270"/>
      <c r="X63" s="270"/>
      <c r="Y63" s="270"/>
      <c r="Z63" s="270"/>
      <c r="AA63" s="270"/>
      <c r="AB63" s="270"/>
      <c r="AC63" s="270"/>
      <c r="AD63" s="270"/>
      <c r="AE63" s="270"/>
      <c r="AF63" s="270"/>
      <c r="AG63" s="270"/>
      <c r="AH63" s="270"/>
      <c r="AI63" s="270"/>
      <c r="AJ63" s="270"/>
      <c r="AK63" s="270"/>
      <c r="AL63" s="270"/>
      <c r="AM63" s="270"/>
      <c r="AN63" s="270"/>
      <c r="AO63" s="270"/>
      <c r="AP63" s="270"/>
      <c r="AQ63" s="270"/>
      <c r="AR63" s="270"/>
      <c r="AS63" s="270"/>
      <c r="AT63" s="270"/>
      <c r="AU63" s="270"/>
      <c r="AV63" s="270"/>
      <c r="AW63" s="270"/>
      <c r="AX63" s="270"/>
      <c r="AY63" s="270"/>
      <c r="AZ63" s="270"/>
      <c r="BA63" s="270"/>
      <c r="BB63" s="12"/>
      <c r="BC63" s="13"/>
    </row>
    <row r="64" spans="1:55">
      <c r="A64" s="1"/>
      <c r="B64" s="8"/>
      <c r="C64" s="260" t="s">
        <v>78</v>
      </c>
      <c r="D64" s="260"/>
      <c r="E64" s="270"/>
      <c r="F64" s="270"/>
      <c r="G64" s="270"/>
      <c r="H64" s="270"/>
      <c r="I64" s="270"/>
      <c r="J64" s="271"/>
      <c r="K64" s="271"/>
      <c r="L64" s="271"/>
      <c r="M64" s="271"/>
      <c r="N64" s="271"/>
      <c r="O64" s="271"/>
      <c r="P64" s="270"/>
      <c r="Q64" s="270"/>
      <c r="R64" s="270"/>
      <c r="S64" s="270"/>
      <c r="T64" s="270"/>
      <c r="U64" s="270"/>
      <c r="V64" s="270"/>
      <c r="W64" s="270"/>
      <c r="X64" s="270"/>
      <c r="Y64" s="270"/>
      <c r="Z64" s="270"/>
      <c r="AA64" s="270"/>
      <c r="AB64" s="270"/>
      <c r="AC64" s="270"/>
      <c r="AD64" s="270"/>
      <c r="AE64" s="270"/>
      <c r="AF64" s="270"/>
      <c r="AG64" s="270"/>
      <c r="AH64" s="270"/>
      <c r="AI64" s="270"/>
      <c r="AJ64" s="270"/>
      <c r="AK64" s="270"/>
      <c r="AL64" s="270"/>
      <c r="AM64" s="270"/>
      <c r="AN64" s="270"/>
      <c r="AO64" s="270"/>
      <c r="AP64" s="270"/>
      <c r="AQ64" s="270"/>
      <c r="AR64" s="270"/>
      <c r="AS64" s="270"/>
      <c r="AT64" s="270"/>
      <c r="AU64" s="270"/>
      <c r="AV64" s="270"/>
      <c r="AW64" s="270"/>
      <c r="AX64" s="270"/>
      <c r="AY64" s="270"/>
      <c r="AZ64" s="270"/>
      <c r="BA64" s="270"/>
      <c r="BB64" s="12"/>
      <c r="BC64" s="13"/>
    </row>
    <row r="65" spans="1:55">
      <c r="A65" s="1"/>
      <c r="B65" s="8"/>
      <c r="C65" s="260" t="s">
        <v>79</v>
      </c>
      <c r="D65" s="260"/>
      <c r="E65" s="270"/>
      <c r="F65" s="270"/>
      <c r="G65" s="270"/>
      <c r="H65" s="270"/>
      <c r="I65" s="270"/>
      <c r="J65" s="271"/>
      <c r="K65" s="271"/>
      <c r="L65" s="271"/>
      <c r="M65" s="271"/>
      <c r="N65" s="271"/>
      <c r="O65" s="271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  <c r="AC65" s="270"/>
      <c r="AD65" s="270"/>
      <c r="AE65" s="270"/>
      <c r="AF65" s="270"/>
      <c r="AG65" s="270"/>
      <c r="AH65" s="270"/>
      <c r="AI65" s="270"/>
      <c r="AJ65" s="270"/>
      <c r="AK65" s="270"/>
      <c r="AL65" s="270"/>
      <c r="AM65" s="270"/>
      <c r="AN65" s="270"/>
      <c r="AO65" s="270"/>
      <c r="AP65" s="270"/>
      <c r="AQ65" s="270"/>
      <c r="AR65" s="270"/>
      <c r="AS65" s="270"/>
      <c r="AT65" s="270"/>
      <c r="AU65" s="270"/>
      <c r="AV65" s="270"/>
      <c r="AW65" s="270"/>
      <c r="AX65" s="270"/>
      <c r="AY65" s="270"/>
      <c r="AZ65" s="270"/>
      <c r="BA65" s="270"/>
      <c r="BB65" s="12"/>
      <c r="BC65" s="13"/>
    </row>
    <row r="66" spans="1:55">
      <c r="A66" s="1"/>
      <c r="B66" s="8"/>
      <c r="C66" s="265" t="s">
        <v>80</v>
      </c>
      <c r="D66" s="266"/>
      <c r="E66" s="262"/>
      <c r="F66" s="263"/>
      <c r="G66" s="263"/>
      <c r="H66" s="263"/>
      <c r="I66" s="264"/>
      <c r="J66" s="267"/>
      <c r="K66" s="268"/>
      <c r="L66" s="268"/>
      <c r="M66" s="268"/>
      <c r="N66" s="268"/>
      <c r="O66" s="269"/>
      <c r="P66" s="262"/>
      <c r="Q66" s="263"/>
      <c r="R66" s="263"/>
      <c r="S66" s="263"/>
      <c r="T66" s="263"/>
      <c r="U66" s="263"/>
      <c r="V66" s="264"/>
      <c r="W66" s="262"/>
      <c r="X66" s="263"/>
      <c r="Y66" s="263"/>
      <c r="Z66" s="263"/>
      <c r="AA66" s="263"/>
      <c r="AB66" s="264"/>
      <c r="AC66" s="262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4"/>
      <c r="BB66" s="12"/>
      <c r="BC66" s="13"/>
    </row>
    <row r="67" spans="1:55">
      <c r="A67" s="1"/>
      <c r="B67" s="8"/>
      <c r="C67" s="265" t="s">
        <v>81</v>
      </c>
      <c r="D67" s="266"/>
      <c r="E67" s="262"/>
      <c r="F67" s="263"/>
      <c r="G67" s="263"/>
      <c r="H67" s="263"/>
      <c r="I67" s="264"/>
      <c r="J67" s="267"/>
      <c r="K67" s="268"/>
      <c r="L67" s="268"/>
      <c r="M67" s="268"/>
      <c r="N67" s="268"/>
      <c r="O67" s="269"/>
      <c r="P67" s="262"/>
      <c r="Q67" s="263"/>
      <c r="R67" s="263"/>
      <c r="S67" s="263"/>
      <c r="T67" s="263"/>
      <c r="U67" s="263"/>
      <c r="V67" s="264"/>
      <c r="W67" s="262"/>
      <c r="X67" s="263"/>
      <c r="Y67" s="263"/>
      <c r="Z67" s="263"/>
      <c r="AA67" s="263"/>
      <c r="AB67" s="264"/>
      <c r="AC67" s="262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4"/>
      <c r="BB67" s="12"/>
      <c r="BC67" s="13"/>
    </row>
    <row r="68" spans="1:55">
      <c r="A68" s="1"/>
      <c r="B68" s="8"/>
      <c r="C68" s="265" t="s">
        <v>82</v>
      </c>
      <c r="D68" s="266"/>
      <c r="E68" s="262"/>
      <c r="F68" s="263"/>
      <c r="G68" s="263"/>
      <c r="H68" s="263"/>
      <c r="I68" s="264"/>
      <c r="J68" s="267"/>
      <c r="K68" s="268"/>
      <c r="L68" s="268"/>
      <c r="M68" s="268"/>
      <c r="N68" s="268"/>
      <c r="O68" s="269"/>
      <c r="P68" s="262"/>
      <c r="Q68" s="263"/>
      <c r="R68" s="263"/>
      <c r="S68" s="263"/>
      <c r="T68" s="263"/>
      <c r="U68" s="263"/>
      <c r="V68" s="264"/>
      <c r="W68" s="262"/>
      <c r="X68" s="263"/>
      <c r="Y68" s="263"/>
      <c r="Z68" s="263"/>
      <c r="AA68" s="263"/>
      <c r="AB68" s="264"/>
      <c r="AC68" s="262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4"/>
      <c r="BB68" s="12"/>
      <c r="BC68" s="13"/>
    </row>
    <row r="69" spans="1:55">
      <c r="A69" s="1"/>
      <c r="B69" s="8"/>
      <c r="C69" s="265" t="s">
        <v>83</v>
      </c>
      <c r="D69" s="266"/>
      <c r="E69" s="262"/>
      <c r="F69" s="263"/>
      <c r="G69" s="263"/>
      <c r="H69" s="263"/>
      <c r="I69" s="264"/>
      <c r="J69" s="267"/>
      <c r="K69" s="268"/>
      <c r="L69" s="268"/>
      <c r="M69" s="268"/>
      <c r="N69" s="268"/>
      <c r="O69" s="269"/>
      <c r="P69" s="262"/>
      <c r="Q69" s="263"/>
      <c r="R69" s="263"/>
      <c r="S69" s="263"/>
      <c r="T69" s="263"/>
      <c r="U69" s="263"/>
      <c r="V69" s="264"/>
      <c r="W69" s="262"/>
      <c r="X69" s="263"/>
      <c r="Y69" s="263"/>
      <c r="Z69" s="263"/>
      <c r="AA69" s="263"/>
      <c r="AB69" s="264"/>
      <c r="AC69" s="262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4"/>
      <c r="BB69" s="12"/>
      <c r="BC69" s="13"/>
    </row>
    <row r="70" spans="1:55">
      <c r="A70" s="1"/>
      <c r="B70" s="8"/>
      <c r="C70" s="265" t="s">
        <v>84</v>
      </c>
      <c r="D70" s="266"/>
      <c r="E70" s="262"/>
      <c r="F70" s="263"/>
      <c r="G70" s="263"/>
      <c r="H70" s="263"/>
      <c r="I70" s="264"/>
      <c r="J70" s="267"/>
      <c r="K70" s="268"/>
      <c r="L70" s="268"/>
      <c r="M70" s="268"/>
      <c r="N70" s="268"/>
      <c r="O70" s="269"/>
      <c r="P70" s="262"/>
      <c r="Q70" s="263"/>
      <c r="R70" s="263"/>
      <c r="S70" s="263"/>
      <c r="T70" s="263"/>
      <c r="U70" s="263"/>
      <c r="V70" s="264"/>
      <c r="W70" s="262"/>
      <c r="X70" s="263"/>
      <c r="Y70" s="263"/>
      <c r="Z70" s="263"/>
      <c r="AA70" s="263"/>
      <c r="AB70" s="264"/>
      <c r="AC70" s="262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4"/>
      <c r="BB70" s="12"/>
      <c r="BC70" s="13"/>
    </row>
    <row r="71" spans="1:55">
      <c r="A71" s="1"/>
      <c r="B71" s="8"/>
      <c r="C71" s="265" t="s">
        <v>85</v>
      </c>
      <c r="D71" s="266"/>
      <c r="E71" s="262"/>
      <c r="F71" s="263"/>
      <c r="G71" s="263"/>
      <c r="H71" s="263"/>
      <c r="I71" s="264"/>
      <c r="J71" s="267"/>
      <c r="K71" s="268"/>
      <c r="L71" s="268"/>
      <c r="M71" s="268"/>
      <c r="N71" s="268"/>
      <c r="O71" s="269"/>
      <c r="P71" s="262"/>
      <c r="Q71" s="263"/>
      <c r="R71" s="263"/>
      <c r="S71" s="263"/>
      <c r="T71" s="263"/>
      <c r="U71" s="263"/>
      <c r="V71" s="264"/>
      <c r="W71" s="262"/>
      <c r="X71" s="263"/>
      <c r="Y71" s="263"/>
      <c r="Z71" s="263"/>
      <c r="AA71" s="263"/>
      <c r="AB71" s="264"/>
      <c r="AC71" s="262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4"/>
      <c r="BB71" s="12"/>
      <c r="BC71" s="13"/>
    </row>
    <row r="72" spans="1:55">
      <c r="A72" s="1"/>
      <c r="B72" s="8"/>
      <c r="C72" s="265" t="s">
        <v>86</v>
      </c>
      <c r="D72" s="266"/>
      <c r="E72" s="262"/>
      <c r="F72" s="263"/>
      <c r="G72" s="263"/>
      <c r="H72" s="263"/>
      <c r="I72" s="264"/>
      <c r="J72" s="267"/>
      <c r="K72" s="268"/>
      <c r="L72" s="268"/>
      <c r="M72" s="268"/>
      <c r="N72" s="268"/>
      <c r="O72" s="269"/>
      <c r="P72" s="262"/>
      <c r="Q72" s="263"/>
      <c r="R72" s="263"/>
      <c r="S72" s="263"/>
      <c r="T72" s="263"/>
      <c r="U72" s="263"/>
      <c r="V72" s="264"/>
      <c r="W72" s="262"/>
      <c r="X72" s="263"/>
      <c r="Y72" s="263"/>
      <c r="Z72" s="263"/>
      <c r="AA72" s="263"/>
      <c r="AB72" s="264"/>
      <c r="AC72" s="262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4"/>
      <c r="BB72" s="12"/>
      <c r="BC72" s="13"/>
    </row>
    <row r="73" spans="1:55">
      <c r="A73" s="1"/>
      <c r="B73" s="8"/>
      <c r="C73" s="265" t="s">
        <v>87</v>
      </c>
      <c r="D73" s="266"/>
      <c r="E73" s="262"/>
      <c r="F73" s="263"/>
      <c r="G73" s="263"/>
      <c r="H73" s="263"/>
      <c r="I73" s="264"/>
      <c r="J73" s="267"/>
      <c r="K73" s="268"/>
      <c r="L73" s="268"/>
      <c r="M73" s="268"/>
      <c r="N73" s="268"/>
      <c r="O73" s="269"/>
      <c r="P73" s="262"/>
      <c r="Q73" s="263"/>
      <c r="R73" s="263"/>
      <c r="S73" s="263"/>
      <c r="T73" s="263"/>
      <c r="U73" s="263"/>
      <c r="V73" s="264"/>
      <c r="W73" s="262"/>
      <c r="X73" s="263"/>
      <c r="Y73" s="263"/>
      <c r="Z73" s="263"/>
      <c r="AA73" s="263"/>
      <c r="AB73" s="264"/>
      <c r="AC73" s="262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4"/>
      <c r="BB73" s="12"/>
      <c r="BC73" s="13"/>
    </row>
    <row r="74" spans="1:55">
      <c r="A74" s="1"/>
      <c r="B74" s="8"/>
      <c r="C74" s="265" t="s">
        <v>88</v>
      </c>
      <c r="D74" s="266"/>
      <c r="E74" s="262"/>
      <c r="F74" s="263"/>
      <c r="G74" s="263"/>
      <c r="H74" s="263"/>
      <c r="I74" s="264"/>
      <c r="J74" s="267"/>
      <c r="K74" s="268"/>
      <c r="L74" s="268"/>
      <c r="M74" s="268"/>
      <c r="N74" s="268"/>
      <c r="O74" s="269"/>
      <c r="P74" s="262"/>
      <c r="Q74" s="263"/>
      <c r="R74" s="263"/>
      <c r="S74" s="263"/>
      <c r="T74" s="263"/>
      <c r="U74" s="263"/>
      <c r="V74" s="264"/>
      <c r="W74" s="262"/>
      <c r="X74" s="263"/>
      <c r="Y74" s="263"/>
      <c r="Z74" s="263"/>
      <c r="AA74" s="263"/>
      <c r="AB74" s="264"/>
      <c r="AC74" s="262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4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K22" sqref="AK2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PRMaster_Return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224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196" t="s">
        <v>27</v>
      </c>
      <c r="Y14" t="s">
        <v>265</v>
      </c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30"/>
      <c r="X15" s="145"/>
      <c r="Y15" s="9" t="s">
        <v>223</v>
      </c>
      <c r="Z15" s="10"/>
      <c r="AA15" s="10"/>
      <c r="AB15" s="10"/>
      <c r="AC15" s="10"/>
      <c r="AD15" s="10"/>
      <c r="AE15" s="11"/>
      <c r="AF15" s="35" t="s">
        <v>344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30"/>
      <c r="X16" s="145"/>
      <c r="Y16" s="9" t="s">
        <v>34</v>
      </c>
      <c r="Z16" s="10"/>
      <c r="AA16" s="10"/>
      <c r="AB16" s="10"/>
      <c r="AC16" s="10"/>
      <c r="AD16" s="10"/>
      <c r="AE16" s="11"/>
      <c r="AF16" s="35" t="s">
        <v>318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30"/>
      <c r="X17" s="119"/>
      <c r="Y17" s="357" t="s">
        <v>35</v>
      </c>
      <c r="Z17" s="358"/>
      <c r="AA17" s="358"/>
      <c r="AB17" s="358"/>
      <c r="AC17" s="358"/>
      <c r="AD17" s="358"/>
      <c r="AE17" s="359"/>
      <c r="AF17" s="360" t="s">
        <v>335</v>
      </c>
      <c r="AG17" s="361"/>
      <c r="AH17" s="361"/>
      <c r="AI17" s="361"/>
      <c r="AJ17" s="361"/>
      <c r="AK17" s="361"/>
      <c r="AL17" s="362"/>
      <c r="AM17" s="363" t="s">
        <v>264</v>
      </c>
      <c r="AN17" s="364"/>
      <c r="AO17" s="364"/>
      <c r="AP17" s="365"/>
      <c r="AQ17" s="363"/>
      <c r="AR17" s="364"/>
      <c r="AS17" s="364"/>
      <c r="AT17" s="364"/>
      <c r="AU17" s="364"/>
      <c r="AV17" s="364"/>
      <c r="AW17" s="364"/>
      <c r="AX17" s="364"/>
      <c r="AY17" s="365"/>
      <c r="AZ17" s="130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30"/>
      <c r="X18" s="119"/>
      <c r="Y18" s="9" t="s">
        <v>44</v>
      </c>
      <c r="Z18" s="10"/>
      <c r="AA18" s="10"/>
      <c r="AB18" s="10"/>
      <c r="AC18" s="10"/>
      <c r="AD18" s="10"/>
      <c r="AE18" s="11"/>
      <c r="AF18" s="47" t="s">
        <v>240</v>
      </c>
      <c r="AG18" s="37"/>
      <c r="AH18" s="37"/>
      <c r="AI18" s="37"/>
      <c r="AJ18" s="37"/>
      <c r="AK18" s="37"/>
      <c r="AL18" s="37"/>
      <c r="AM18" s="37"/>
      <c r="AN18" s="37"/>
      <c r="AO18" s="212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30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30"/>
      <c r="X20" s="19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AZ23" s="21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AZ24" s="21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AZ25" s="21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69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44"/>
      <c r="BB52" s="129"/>
      <c r="BC52" s="130"/>
    </row>
    <row r="53" spans="1:55">
      <c r="A53" s="119"/>
      <c r="B53" s="125"/>
      <c r="C53" s="147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9"/>
      <c r="S53" s="149"/>
      <c r="T53" s="149"/>
      <c r="U53" s="149"/>
      <c r="V53" s="150"/>
      <c r="W53" s="151"/>
      <c r="X53" s="148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48"/>
      <c r="BA53" s="153"/>
      <c r="BB53" s="129"/>
      <c r="BC53" s="130"/>
    </row>
    <row r="54" spans="1:55" ht="15.75" thickBot="1">
      <c r="A54" s="119"/>
      <c r="B54" s="154"/>
      <c r="C54" s="155"/>
      <c r="D54" s="155"/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6"/>
      <c r="BC54" s="119"/>
    </row>
    <row r="55" spans="1:55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</row>
  </sheetData>
  <mergeCells count="15">
    <mergeCell ref="AY3:BB4"/>
    <mergeCell ref="Y17:AE17"/>
    <mergeCell ref="AF17:AL17"/>
    <mergeCell ref="AM17:AP17"/>
    <mergeCell ref="AQ17:AY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PRMaster_GetByID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219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223</v>
      </c>
      <c r="Z16" s="10"/>
      <c r="AA16" s="10"/>
      <c r="AB16" s="10"/>
      <c r="AC16" s="10"/>
      <c r="AD16" s="10"/>
      <c r="AE16" s="11"/>
      <c r="AF16" s="35" t="s">
        <v>346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315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60" t="s">
        <v>335</v>
      </c>
      <c r="AG18" s="361"/>
      <c r="AH18" s="361"/>
      <c r="AI18" s="361"/>
      <c r="AJ18" s="361"/>
      <c r="AK18" s="361"/>
      <c r="AL18" s="362"/>
      <c r="AM18" s="363" t="s">
        <v>264</v>
      </c>
      <c r="AN18" s="364"/>
      <c r="AO18" s="364"/>
      <c r="AP18" s="364"/>
      <c r="AQ18" s="364"/>
      <c r="AR18" s="365"/>
      <c r="AS18" s="354"/>
      <c r="AT18" s="355"/>
      <c r="AU18" s="355"/>
      <c r="AV18" s="355"/>
      <c r="AW18" s="355"/>
      <c r="AX18" s="355"/>
      <c r="AY18" s="356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343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6" sqref="AF1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PRItem_GetList_ByPR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219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223</v>
      </c>
      <c r="Z16" s="10"/>
      <c r="AA16" s="10"/>
      <c r="AB16" s="10"/>
      <c r="AC16" s="10"/>
      <c r="AD16" s="10"/>
      <c r="AE16" s="11"/>
      <c r="AF16" s="35" t="s">
        <v>346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316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60" t="s">
        <v>348</v>
      </c>
      <c r="AG18" s="361"/>
      <c r="AH18" s="361"/>
      <c r="AI18" s="361"/>
      <c r="AJ18" s="361"/>
      <c r="AK18" s="361"/>
      <c r="AL18" s="362"/>
      <c r="AM18" s="363" t="s">
        <v>347</v>
      </c>
      <c r="AN18" s="364"/>
      <c r="AO18" s="364"/>
      <c r="AP18" s="364"/>
      <c r="AQ18" s="364"/>
      <c r="AR18" s="365"/>
      <c r="AS18" s="354"/>
      <c r="AT18" s="355"/>
      <c r="AU18" s="355"/>
      <c r="AV18" s="355"/>
      <c r="AW18" s="355"/>
      <c r="AX18" s="355"/>
      <c r="AY18" s="356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345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195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F18:AL18"/>
    <mergeCell ref="AY2:BB2"/>
    <mergeCell ref="G3:N4"/>
    <mergeCell ref="O3:V4"/>
    <mergeCell ref="W3:AJ4"/>
    <mergeCell ref="AK3:AX4"/>
    <mergeCell ref="B2:F4"/>
    <mergeCell ref="G2:N2"/>
    <mergeCell ref="O2:V2"/>
    <mergeCell ref="W2:AJ2"/>
    <mergeCell ref="AK2:AX2"/>
    <mergeCell ref="AM18:AR18"/>
    <mergeCell ref="AS18:AY18"/>
    <mergeCell ref="AY3:BB4"/>
  </mergeCells>
  <pageMargins left="0.7" right="0.7" top="0.75" bottom="0.75" header="0.3" footer="0.3"/>
  <pageSetup scale="45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PRMaster_Confirm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219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266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223</v>
      </c>
      <c r="Z16" s="10"/>
      <c r="AA16" s="10"/>
      <c r="AB16" s="10"/>
      <c r="AC16" s="10"/>
      <c r="AD16" s="10"/>
      <c r="AE16" s="11"/>
      <c r="AF16" s="35" t="s">
        <v>346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317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15" t="s">
        <v>35</v>
      </c>
      <c r="Z18" s="216"/>
      <c r="AA18" s="216"/>
      <c r="AB18" s="216"/>
      <c r="AC18" s="216"/>
      <c r="AD18" s="216"/>
      <c r="AE18" s="217"/>
      <c r="AF18" s="360" t="s">
        <v>337</v>
      </c>
      <c r="AG18" s="361"/>
      <c r="AH18" s="361"/>
      <c r="AI18" s="361"/>
      <c r="AJ18" s="361"/>
      <c r="AK18" s="361"/>
      <c r="AL18" s="362"/>
      <c r="AM18" s="363" t="s">
        <v>264</v>
      </c>
      <c r="AN18" s="364"/>
      <c r="AO18" s="364"/>
      <c r="AP18" s="364"/>
      <c r="AQ18" s="364"/>
      <c r="AR18" s="365"/>
      <c r="AS18" s="354"/>
      <c r="AT18" s="355"/>
      <c r="AU18" s="355"/>
      <c r="AV18" s="355"/>
      <c r="AW18" s="355"/>
      <c r="AX18" s="355"/>
      <c r="AY18" s="356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240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14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L22" sqref="AL2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205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146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29"/>
      <c r="BC6" s="130"/>
    </row>
    <row r="7" spans="1:55">
      <c r="A7" s="119"/>
      <c r="B7" s="125"/>
      <c r="C7" s="131" t="str">
        <f ca="1">RIGHT(CELL("filename",$A$1),LEN(CELL("filename",$A$1))-FIND("]",CELL("filename",$A$1)))</f>
        <v>BS030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-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 t="str">
        <f ca="1">IF(LEFT($C$7,2)="FC",IFERROR(VLOOKUP($C$7,'Event List'!$D$9:$BA$63,21,FALSE),"-"),IFERROR(VLOOKUP($C$7,'Event List'!$D$9:$BA$63,5,FALSE),"-"))</f>
        <v>PRMaster_Return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29"/>
      <c r="BC7" s="13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219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225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 t="s">
        <v>46</v>
      </c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t="s">
        <v>266</v>
      </c>
      <c r="AZ14" s="145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145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27</v>
      </c>
      <c r="Y16" s="9" t="s">
        <v>223</v>
      </c>
      <c r="Z16" s="10"/>
      <c r="AA16" s="10"/>
      <c r="AB16" s="10"/>
      <c r="AC16" s="10"/>
      <c r="AD16" s="10"/>
      <c r="AE16" s="11"/>
      <c r="AF16" s="35" t="s">
        <v>346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5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145"/>
      <c r="Y17" s="9" t="s">
        <v>34</v>
      </c>
      <c r="Z17" s="10"/>
      <c r="AA17" s="10"/>
      <c r="AB17" s="10"/>
      <c r="AC17" s="10"/>
      <c r="AD17" s="10"/>
      <c r="AE17" s="11"/>
      <c r="AF17" s="35" t="s">
        <v>318</v>
      </c>
      <c r="AG17" s="36"/>
      <c r="AH17" s="36"/>
      <c r="AI17" s="36"/>
      <c r="AJ17" s="36"/>
      <c r="AK17" s="36"/>
      <c r="AL17" s="36"/>
      <c r="AM17" s="36"/>
      <c r="AN17" s="36"/>
      <c r="AO17" s="61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145"/>
      <c r="Y18" s="226" t="s">
        <v>35</v>
      </c>
      <c r="Z18" s="227"/>
      <c r="AA18" s="227"/>
      <c r="AB18" s="227"/>
      <c r="AC18" s="227"/>
      <c r="AD18" s="227"/>
      <c r="AE18" s="228"/>
      <c r="AF18" s="360" t="s">
        <v>337</v>
      </c>
      <c r="AG18" s="361"/>
      <c r="AH18" s="361"/>
      <c r="AI18" s="361"/>
      <c r="AJ18" s="361"/>
      <c r="AK18" s="361"/>
      <c r="AL18" s="362"/>
      <c r="AM18" s="363" t="s">
        <v>264</v>
      </c>
      <c r="AN18" s="364"/>
      <c r="AO18" s="364"/>
      <c r="AP18" s="364"/>
      <c r="AQ18" s="364"/>
      <c r="AR18" s="365"/>
      <c r="AS18" s="354"/>
      <c r="AT18" s="355"/>
      <c r="AU18" s="355"/>
      <c r="AV18" s="355"/>
      <c r="AW18" s="355"/>
      <c r="AX18" s="355"/>
      <c r="AY18" s="356"/>
      <c r="AZ18" s="21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19"/>
      <c r="Y19" s="9" t="s">
        <v>44</v>
      </c>
      <c r="Z19" s="10"/>
      <c r="AA19" s="10"/>
      <c r="AB19" s="10"/>
      <c r="AC19" s="10"/>
      <c r="AD19" s="10"/>
      <c r="AE19" s="11"/>
      <c r="AF19" s="47" t="s">
        <v>240</v>
      </c>
      <c r="AG19" s="37"/>
      <c r="AH19" s="37"/>
      <c r="AI19" s="37"/>
      <c r="AJ19" s="37"/>
      <c r="AK19" s="37"/>
      <c r="AL19" s="37"/>
      <c r="AM19" s="37"/>
      <c r="AN19" s="37"/>
      <c r="AO19" s="212"/>
      <c r="AP19" s="37"/>
      <c r="AQ19" s="37"/>
      <c r="AR19" s="37"/>
      <c r="AS19" s="37"/>
      <c r="AT19" s="37"/>
      <c r="AU19" s="37"/>
      <c r="AV19" s="37"/>
      <c r="AW19" s="37"/>
      <c r="AX19" s="37"/>
      <c r="AY19" s="38"/>
      <c r="AZ19" s="130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44"/>
      <c r="W20" s="143"/>
      <c r="X20" s="119"/>
      <c r="AZ20" s="21"/>
      <c r="BA20" s="144"/>
      <c r="BB20" s="129"/>
      <c r="BC20" s="130"/>
    </row>
    <row r="21" spans="1:55">
      <c r="A21" s="119"/>
      <c r="B21" s="125"/>
      <c r="C21" s="143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4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43"/>
      <c r="X22" s="196"/>
      <c r="Y22" s="28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43"/>
      <c r="AZ23" s="145"/>
      <c r="BA23" s="144"/>
      <c r="BB23" s="129"/>
      <c r="BC23" s="130"/>
    </row>
    <row r="24" spans="1:55">
      <c r="A24" s="119"/>
      <c r="B24" s="125"/>
      <c r="C24" s="143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43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43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43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43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43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43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43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43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43"/>
      <c r="X32" s="196"/>
      <c r="Y32" s="199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43"/>
      <c r="AZ33" s="13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43"/>
      <c r="AZ34" s="13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43"/>
      <c r="X35" s="196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43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43"/>
      <c r="X37" s="196"/>
      <c r="Y37" s="199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43"/>
      <c r="X38" s="196"/>
      <c r="Y38" s="199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43"/>
      <c r="Y39" s="21"/>
      <c r="Z39" s="28"/>
      <c r="AA39" s="28"/>
      <c r="AB39" s="28"/>
      <c r="AC39" s="28"/>
      <c r="AD39" s="28"/>
      <c r="AE39" s="28"/>
      <c r="AF39" s="28"/>
      <c r="AG39" s="16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43"/>
      <c r="AZ40" s="7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43"/>
      <c r="X41" s="196"/>
      <c r="AZ41" s="225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43"/>
      <c r="AZ42" s="7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43"/>
      <c r="AZ43" s="21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43"/>
      <c r="X44" s="196"/>
      <c r="AZ44" s="7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43"/>
      <c r="AZ45" s="7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43"/>
      <c r="X46" s="196"/>
      <c r="AZ46" s="7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45"/>
      <c r="V47" s="144"/>
      <c r="W47" s="130"/>
      <c r="X47" s="159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 ht="15" customHeight="1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AB48" s="163"/>
      <c r="AC48" s="163"/>
      <c r="AD48" s="163"/>
      <c r="AE48" s="163"/>
      <c r="AF48" s="163"/>
      <c r="AG48" s="167"/>
      <c r="AH48" s="165"/>
      <c r="AI48" s="165"/>
      <c r="AJ48" s="165"/>
      <c r="AK48" s="165"/>
      <c r="AL48" s="165"/>
      <c r="AM48" s="165"/>
      <c r="AN48" s="167"/>
      <c r="AO48" s="166"/>
      <c r="AP48" s="224"/>
      <c r="AQ48" s="224"/>
      <c r="AR48" s="224"/>
      <c r="AS48" s="224"/>
      <c r="AT48" s="224"/>
      <c r="AU48" s="224"/>
      <c r="AV48" s="224"/>
      <c r="AW48" s="224"/>
      <c r="AX48" s="224"/>
      <c r="AY48" s="224"/>
      <c r="AZ48" s="224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196"/>
      <c r="AB49" s="28"/>
      <c r="AC49" s="28"/>
      <c r="AD49" s="28"/>
      <c r="AE49" s="28"/>
      <c r="AF49" s="28"/>
      <c r="AG49" s="167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4"/>
      <c r="BB50" s="129"/>
      <c r="BC50" s="130"/>
    </row>
    <row r="51" spans="1:55" ht="15" customHeight="1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19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196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196"/>
      <c r="Z58" s="196"/>
      <c r="AA58" s="70"/>
      <c r="AB58" s="70"/>
      <c r="AC58" s="70"/>
      <c r="AD58" s="70"/>
      <c r="AE58" s="70"/>
      <c r="AF58" s="71"/>
      <c r="AG58" s="71"/>
      <c r="AH58" s="169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BA61" s="144"/>
      <c r="BB61" s="129"/>
      <c r="BC61" s="130"/>
    </row>
    <row r="62" spans="1:55">
      <c r="A62" s="119"/>
      <c r="B62" s="125"/>
      <c r="C62" s="143"/>
      <c r="D62" s="130"/>
      <c r="E62" s="130"/>
      <c r="F62" s="146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44"/>
      <c r="W62" s="130"/>
      <c r="AL62" s="72"/>
      <c r="AM62" s="72"/>
      <c r="BA62" s="144"/>
      <c r="BB62" s="129"/>
      <c r="BC62" s="130"/>
    </row>
    <row r="63" spans="1:55">
      <c r="A63" s="119"/>
      <c r="B63" s="125"/>
      <c r="C63" s="143"/>
      <c r="D63" s="130"/>
      <c r="E63" s="130"/>
      <c r="F63" s="146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44"/>
      <c r="W63" s="130"/>
      <c r="AL63" s="72"/>
      <c r="AM63" s="72"/>
      <c r="BA63" s="144"/>
      <c r="BB63" s="129"/>
      <c r="BC63" s="130"/>
    </row>
    <row r="64" spans="1:55">
      <c r="A64" s="119"/>
      <c r="B64" s="125"/>
      <c r="C64" s="143"/>
      <c r="D64" s="130"/>
      <c r="E64" s="130"/>
      <c r="F64" s="146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44"/>
      <c r="W64" s="130"/>
      <c r="AL64" s="72"/>
      <c r="AM64" s="72"/>
      <c r="BA64" s="144"/>
      <c r="BB64" s="129"/>
      <c r="BC64" s="130"/>
    </row>
    <row r="65" spans="1:55">
      <c r="A65" s="119"/>
      <c r="B65" s="125"/>
      <c r="C65" s="143"/>
      <c r="D65" s="130"/>
      <c r="E65" s="130"/>
      <c r="F65" s="146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44"/>
      <c r="W65" s="130"/>
      <c r="AL65" s="72"/>
      <c r="AM65" s="72"/>
      <c r="BA65" s="144"/>
      <c r="BB65" s="129"/>
      <c r="BC65" s="130"/>
    </row>
    <row r="66" spans="1:55">
      <c r="A66" s="119"/>
      <c r="B66" s="125"/>
      <c r="C66" s="143"/>
      <c r="D66" s="130"/>
      <c r="E66" s="130"/>
      <c r="F66" s="146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44"/>
      <c r="W66" s="130"/>
      <c r="AL66" s="72"/>
      <c r="AM66" s="72"/>
      <c r="BA66" s="144"/>
      <c r="BB66" s="129"/>
      <c r="BC66" s="130"/>
    </row>
    <row r="67" spans="1:55">
      <c r="A67" s="119"/>
      <c r="B67" s="125"/>
      <c r="C67" s="143"/>
      <c r="D67" s="130"/>
      <c r="E67" s="130"/>
      <c r="F67" s="146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44"/>
      <c r="W67" s="130"/>
      <c r="BA67" s="144"/>
      <c r="BB67" s="129"/>
      <c r="BC67" s="130"/>
    </row>
    <row r="68" spans="1:55">
      <c r="A68" s="119"/>
      <c r="B68" s="125"/>
      <c r="C68" s="143"/>
      <c r="D68" s="130"/>
      <c r="E68" s="130"/>
      <c r="F68" s="146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44"/>
      <c r="W68" s="130"/>
      <c r="BA68" s="144"/>
      <c r="BB68" s="129"/>
      <c r="BC68" s="130"/>
    </row>
    <row r="69" spans="1:55">
      <c r="A69" s="119"/>
      <c r="B69" s="125"/>
      <c r="C69" s="143"/>
      <c r="D69" s="130"/>
      <c r="E69" s="130"/>
      <c r="F69" s="146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44"/>
      <c r="W69" s="130"/>
      <c r="BA69" s="144"/>
      <c r="BB69" s="129"/>
      <c r="BC69" s="130"/>
    </row>
    <row r="70" spans="1:55">
      <c r="A70" s="119"/>
      <c r="B70" s="125"/>
      <c r="C70" s="143"/>
      <c r="D70" s="130"/>
      <c r="E70" s="130"/>
      <c r="F70" s="146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44"/>
      <c r="W70" s="130"/>
      <c r="BA70" s="144"/>
      <c r="BB70" s="129"/>
      <c r="BC70" s="130"/>
    </row>
    <row r="71" spans="1:55">
      <c r="A71" s="119"/>
      <c r="B71" s="125"/>
      <c r="C71" s="143"/>
      <c r="D71" s="130"/>
      <c r="E71" s="130"/>
      <c r="F71" s="146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44"/>
      <c r="W71" s="130"/>
      <c r="BA71" s="144"/>
      <c r="BB71" s="129"/>
      <c r="BC71" s="130"/>
    </row>
    <row r="72" spans="1:55">
      <c r="A72" s="119"/>
      <c r="B72" s="125"/>
      <c r="C72" s="143"/>
      <c r="D72" s="130"/>
      <c r="E72" s="130"/>
      <c r="F72" s="146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44"/>
      <c r="W72" s="130"/>
      <c r="BA72" s="144"/>
      <c r="BB72" s="129"/>
      <c r="BC72" s="130"/>
    </row>
    <row r="73" spans="1:55">
      <c r="A73" s="119"/>
      <c r="B73" s="125"/>
      <c r="C73" s="143"/>
      <c r="D73" s="130"/>
      <c r="E73" s="130"/>
      <c r="F73" s="146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44"/>
      <c r="W73" s="130"/>
      <c r="BA73" s="144"/>
      <c r="BB73" s="129"/>
      <c r="BC73" s="130"/>
    </row>
    <row r="74" spans="1:55">
      <c r="A74" s="119"/>
      <c r="B74" s="125"/>
      <c r="C74" s="143"/>
      <c r="D74" s="130"/>
      <c r="E74" s="130"/>
      <c r="F74" s="146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44"/>
      <c r="W74" s="130"/>
      <c r="AZ74" s="21"/>
      <c r="BA74" s="144"/>
      <c r="BB74" s="129"/>
      <c r="BC74" s="130"/>
    </row>
    <row r="75" spans="1:55">
      <c r="A75" s="119"/>
      <c r="B75" s="125"/>
      <c r="C75" s="143"/>
      <c r="D75" s="130"/>
      <c r="E75" s="130"/>
      <c r="F75" s="146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44"/>
      <c r="W75" s="130"/>
      <c r="AZ75" s="21"/>
      <c r="BA75" s="144"/>
      <c r="BB75" s="129"/>
      <c r="BC75" s="130"/>
    </row>
    <row r="76" spans="1:55">
      <c r="A76" s="119"/>
      <c r="B76" s="125"/>
      <c r="C76" s="143"/>
      <c r="D76" s="130"/>
      <c r="E76" s="130"/>
      <c r="F76" s="146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44"/>
      <c r="W76" s="130"/>
      <c r="AZ76" s="21"/>
      <c r="BA76" s="144"/>
      <c r="BB76" s="129"/>
      <c r="BC76" s="130"/>
    </row>
    <row r="77" spans="1:55">
      <c r="A77" s="119"/>
      <c r="B77" s="125"/>
      <c r="C77" s="143"/>
      <c r="D77" s="130"/>
      <c r="E77" s="130"/>
      <c r="F77" s="146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44"/>
      <c r="W77" s="130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4"/>
      <c r="BB77" s="129"/>
      <c r="BC77" s="130"/>
    </row>
    <row r="78" spans="1:55">
      <c r="A78" s="119"/>
      <c r="B78" s="125"/>
      <c r="C78" s="143"/>
      <c r="D78" s="130"/>
      <c r="E78" s="130"/>
      <c r="F78" s="146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44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44"/>
      <c r="BB78" s="129"/>
      <c r="BC78" s="130"/>
    </row>
    <row r="79" spans="1:55">
      <c r="A79" s="119"/>
      <c r="B79" s="125"/>
      <c r="C79" s="143"/>
      <c r="D79" s="130"/>
      <c r="E79" s="130"/>
      <c r="F79" s="146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44"/>
      <c r="W79" s="130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4"/>
      <c r="BB79" s="129"/>
      <c r="BC79" s="130"/>
    </row>
    <row r="80" spans="1:55">
      <c r="A80" s="119"/>
      <c r="B80" s="125"/>
      <c r="C80" s="143"/>
      <c r="D80" s="130"/>
      <c r="E80" s="130"/>
      <c r="F80" s="146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44"/>
      <c r="W80" s="130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4"/>
      <c r="BB80" s="129"/>
      <c r="BC80" s="130"/>
    </row>
    <row r="81" spans="1:55">
      <c r="A81" s="119"/>
      <c r="B81" s="125"/>
      <c r="C81" s="143"/>
      <c r="D81" s="130"/>
      <c r="E81" s="130"/>
      <c r="F81" s="146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44"/>
      <c r="W81" s="130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4"/>
      <c r="BB81" s="129"/>
      <c r="BC81" s="130"/>
    </row>
    <row r="82" spans="1:55">
      <c r="A82" s="119"/>
      <c r="B82" s="125"/>
      <c r="C82" s="143"/>
      <c r="D82" s="130"/>
      <c r="E82" s="130"/>
      <c r="F82" s="146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44"/>
      <c r="W82" s="130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4"/>
      <c r="BB82" s="129"/>
      <c r="BC82" s="130"/>
    </row>
    <row r="83" spans="1:55">
      <c r="A83" s="119"/>
      <c r="B83" s="125"/>
      <c r="C83" s="143"/>
      <c r="D83" s="130"/>
      <c r="E83" s="130"/>
      <c r="F83" s="146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44"/>
      <c r="W83" s="130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9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4"/>
      <c r="BB83" s="129"/>
      <c r="BC83" s="130"/>
    </row>
    <row r="84" spans="1:55">
      <c r="A84" s="119"/>
      <c r="B84" s="125"/>
      <c r="C84" s="143"/>
      <c r="D84" s="130"/>
      <c r="E84" s="130"/>
      <c r="F84" s="146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44"/>
      <c r="W84" s="130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4"/>
      <c r="BB84" s="129"/>
      <c r="BC84" s="130"/>
    </row>
    <row r="85" spans="1:55">
      <c r="A85" s="119"/>
      <c r="B85" s="125"/>
      <c r="C85" s="143"/>
      <c r="D85" s="130"/>
      <c r="E85" s="130"/>
      <c r="F85" s="146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44"/>
      <c r="W85" s="130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4"/>
      <c r="BB85" s="129"/>
      <c r="BC85" s="130"/>
    </row>
    <row r="86" spans="1:55">
      <c r="A86" s="119"/>
      <c r="B86" s="125"/>
      <c r="C86" s="143"/>
      <c r="D86" s="130"/>
      <c r="E86" s="130"/>
      <c r="F86" s="146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44"/>
      <c r="W86" s="130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4"/>
      <c r="BB86" s="129"/>
      <c r="BC86" s="130"/>
    </row>
    <row r="87" spans="1:55">
      <c r="A87" s="119"/>
      <c r="B87" s="125"/>
      <c r="C87" s="143"/>
      <c r="D87" s="130"/>
      <c r="E87" s="130"/>
      <c r="F87" s="146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44"/>
      <c r="W87" s="130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4"/>
      <c r="BB87" s="129"/>
      <c r="BC87" s="130"/>
    </row>
    <row r="88" spans="1:55">
      <c r="A88" s="119"/>
      <c r="B88" s="125"/>
      <c r="C88" s="143"/>
      <c r="D88" s="130"/>
      <c r="E88" s="130"/>
      <c r="F88" s="146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44"/>
      <c r="W88" s="130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4"/>
      <c r="BB88" s="129"/>
      <c r="BC88" s="130"/>
    </row>
    <row r="89" spans="1:55">
      <c r="A89" s="119"/>
      <c r="B89" s="125"/>
      <c r="C89" s="143"/>
      <c r="D89" s="130"/>
      <c r="E89" s="130"/>
      <c r="F89" s="146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44"/>
      <c r="W89" s="130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4"/>
      <c r="BB89" s="129"/>
      <c r="BC89" s="130"/>
    </row>
    <row r="90" spans="1:55">
      <c r="A90" s="119"/>
      <c r="B90" s="125"/>
      <c r="C90" s="143"/>
      <c r="D90" s="130"/>
      <c r="E90" s="130"/>
      <c r="F90" s="146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44"/>
      <c r="W90" s="130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4"/>
      <c r="BB90" s="129"/>
      <c r="BC90" s="130"/>
    </row>
    <row r="91" spans="1:55">
      <c r="A91" s="119"/>
      <c r="B91" s="125"/>
      <c r="C91" s="143"/>
      <c r="D91" s="130"/>
      <c r="E91" s="130"/>
      <c r="F91" s="146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44"/>
      <c r="W91" s="130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4"/>
      <c r="BB91" s="129"/>
      <c r="BC91" s="130"/>
    </row>
    <row r="92" spans="1:55">
      <c r="A92" s="119"/>
      <c r="B92" s="125"/>
      <c r="C92" s="143"/>
      <c r="D92" s="130"/>
      <c r="E92" s="130"/>
      <c r="F92" s="146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44"/>
      <c r="W92" s="130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4"/>
      <c r="BB92" s="129"/>
      <c r="BC92" s="130"/>
    </row>
    <row r="93" spans="1:55">
      <c r="A93" s="119"/>
      <c r="B93" s="125"/>
      <c r="C93" s="143"/>
      <c r="D93" s="130"/>
      <c r="E93" s="130"/>
      <c r="F93" s="146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44"/>
      <c r="W93" s="130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4"/>
      <c r="BB93" s="129"/>
      <c r="BC93" s="130"/>
    </row>
    <row r="94" spans="1:55">
      <c r="A94" s="119"/>
      <c r="B94" s="125"/>
      <c r="C94" s="143"/>
      <c r="D94" s="130"/>
      <c r="E94" s="130"/>
      <c r="F94" s="146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44"/>
      <c r="W94" s="130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4"/>
      <c r="BB94" s="129"/>
      <c r="BC94" s="130"/>
    </row>
    <row r="95" spans="1:55">
      <c r="A95" s="119"/>
      <c r="B95" s="125"/>
      <c r="C95" s="143"/>
      <c r="D95" s="130"/>
      <c r="E95" s="130"/>
      <c r="F95" s="146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44"/>
      <c r="W95" s="130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4"/>
      <c r="BB95" s="129"/>
      <c r="BC95" s="130"/>
    </row>
    <row r="96" spans="1:55">
      <c r="A96" s="119"/>
      <c r="B96" s="125"/>
      <c r="C96" s="143"/>
      <c r="D96" s="130"/>
      <c r="E96" s="130"/>
      <c r="F96" s="146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44"/>
      <c r="W96" s="130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4"/>
      <c r="BB96" s="129"/>
      <c r="BC96" s="130"/>
    </row>
    <row r="97" spans="1:55">
      <c r="A97" s="119"/>
      <c r="B97" s="125"/>
      <c r="C97" s="143"/>
      <c r="D97" s="130"/>
      <c r="E97" s="130"/>
      <c r="F97" s="146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44"/>
      <c r="W97" s="130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4"/>
      <c r="BB97" s="129"/>
      <c r="BC97" s="130"/>
    </row>
    <row r="98" spans="1:55">
      <c r="A98" s="119"/>
      <c r="B98" s="125"/>
      <c r="C98" s="143"/>
      <c r="D98" s="130"/>
      <c r="E98" s="130"/>
      <c r="F98" s="146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44"/>
      <c r="W98" s="130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4"/>
      <c r="BB98" s="129"/>
      <c r="BC98" s="130"/>
    </row>
    <row r="99" spans="1:55">
      <c r="A99" s="119"/>
      <c r="B99" s="125"/>
      <c r="C99" s="143"/>
      <c r="D99" s="130"/>
      <c r="E99" s="130"/>
      <c r="F99" s="146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44"/>
      <c r="W99" s="130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4"/>
      <c r="BB99" s="129"/>
      <c r="BC99" s="130"/>
    </row>
    <row r="100" spans="1:55">
      <c r="A100" s="119"/>
      <c r="B100" s="125"/>
      <c r="C100" s="143"/>
      <c r="D100" s="130"/>
      <c r="E100" s="130"/>
      <c r="F100" s="146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44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44"/>
      <c r="BB100" s="129"/>
      <c r="BC100" s="130"/>
    </row>
    <row r="101" spans="1:55">
      <c r="A101" s="119"/>
      <c r="B101" s="125"/>
      <c r="C101" s="147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9"/>
      <c r="S101" s="149"/>
      <c r="T101" s="149"/>
      <c r="U101" s="149"/>
      <c r="V101" s="150"/>
      <c r="W101" s="151"/>
      <c r="X101" s="148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48"/>
      <c r="BA101" s="153"/>
      <c r="BB101" s="129"/>
      <c r="BC101" s="130"/>
    </row>
    <row r="102" spans="1:55" ht="15.75" thickBot="1">
      <c r="A102" s="119"/>
      <c r="B102" s="154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6"/>
      <c r="BC102" s="119"/>
    </row>
    <row r="103" spans="1:55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</row>
  </sheetData>
  <mergeCells count="14">
    <mergeCell ref="AY3:BB4"/>
    <mergeCell ref="AF18:AL18"/>
    <mergeCell ref="AM18:AR18"/>
    <mergeCell ref="AS18:AY18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143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6"/>
  <sheetViews>
    <sheetView showGridLines="0" view="pageBreakPreview" zoomScaleNormal="100" zoomScaleSheetLayoutView="100" workbookViewId="0">
      <selection activeCell="A75" sqref="A75:XFD81"/>
    </sheetView>
  </sheetViews>
  <sheetFormatPr defaultColWidth="2.7109375" defaultRowHeight="13.5"/>
  <cols>
    <col min="1" max="3" width="2.7109375" style="181"/>
    <col min="4" max="4" width="5.140625" style="181" customWidth="1"/>
    <col min="5" max="17" width="2.7109375" style="181"/>
    <col min="18" max="18" width="4.140625" style="181" customWidth="1"/>
    <col min="19" max="26" width="2.7109375" style="181"/>
    <col min="27" max="27" width="4.5703125" style="181" customWidth="1"/>
    <col min="28" max="29" width="2.7109375" style="181"/>
    <col min="30" max="30" width="4" style="181" customWidth="1"/>
    <col min="31" max="40" width="2.7109375" style="181"/>
    <col min="41" max="41" width="3.42578125" style="181" customWidth="1"/>
    <col min="42" max="42" width="2.7109375" style="181"/>
    <col min="43" max="43" width="4" style="181" customWidth="1"/>
    <col min="44" max="16384" width="2.7109375" style="181"/>
  </cols>
  <sheetData>
    <row r="1" spans="1:55" ht="14.25" thickBot="1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</row>
    <row r="2" spans="1:55">
      <c r="A2" s="175"/>
      <c r="B2" s="327" t="s">
        <v>103</v>
      </c>
      <c r="C2" s="328"/>
      <c r="D2" s="328"/>
      <c r="E2" s="328"/>
      <c r="F2" s="329"/>
      <c r="G2" s="333" t="str">
        <f>[3]Overview!G2</f>
        <v>System Name</v>
      </c>
      <c r="H2" s="334"/>
      <c r="I2" s="334"/>
      <c r="J2" s="334"/>
      <c r="K2" s="334"/>
      <c r="L2" s="334"/>
      <c r="M2" s="334"/>
      <c r="N2" s="334"/>
      <c r="O2" s="333" t="str">
        <f>[3]Overview!O2</f>
        <v>Sub System Name</v>
      </c>
      <c r="P2" s="334"/>
      <c r="Q2" s="334"/>
      <c r="R2" s="334"/>
      <c r="S2" s="334"/>
      <c r="T2" s="334"/>
      <c r="U2" s="334"/>
      <c r="V2" s="334"/>
      <c r="W2" s="333" t="str">
        <f>[3]Overview!W2</f>
        <v>Screen ID</v>
      </c>
      <c r="X2" s="334"/>
      <c r="Y2" s="334"/>
      <c r="Z2" s="334"/>
      <c r="AA2" s="334"/>
      <c r="AB2" s="334"/>
      <c r="AC2" s="334"/>
      <c r="AD2" s="334"/>
      <c r="AE2" s="334"/>
      <c r="AF2" s="334"/>
      <c r="AG2" s="334"/>
      <c r="AH2" s="334"/>
      <c r="AI2" s="334"/>
      <c r="AJ2" s="334"/>
      <c r="AK2" s="333" t="str">
        <f>[3]Overview!AK2</f>
        <v>Screen Name</v>
      </c>
      <c r="AL2" s="334"/>
      <c r="AM2" s="334"/>
      <c r="AN2" s="334"/>
      <c r="AO2" s="334"/>
      <c r="AP2" s="334"/>
      <c r="AQ2" s="334"/>
      <c r="AR2" s="334"/>
      <c r="AS2" s="334"/>
      <c r="AT2" s="334"/>
      <c r="AU2" s="334"/>
      <c r="AV2" s="334"/>
      <c r="AW2" s="334"/>
      <c r="AX2" s="334"/>
      <c r="AY2" s="333" t="str">
        <f>[3]Overview!AY2</f>
        <v>Page</v>
      </c>
      <c r="AZ2" s="334"/>
      <c r="BA2" s="334"/>
      <c r="BB2" s="335"/>
      <c r="BC2" s="366"/>
    </row>
    <row r="3" spans="1:55" ht="15" customHeight="1">
      <c r="A3" s="175"/>
      <c r="B3" s="330"/>
      <c r="C3" s="331"/>
      <c r="D3" s="331"/>
      <c r="E3" s="331"/>
      <c r="F3" s="332"/>
      <c r="G3" s="336" t="str">
        <f>[4]Overview!G3</f>
        <v>Purchase Process Managerment</v>
      </c>
      <c r="H3" s="337"/>
      <c r="I3" s="337"/>
      <c r="J3" s="337"/>
      <c r="K3" s="337"/>
      <c r="L3" s="337"/>
      <c r="M3" s="337"/>
      <c r="N3" s="337"/>
      <c r="O3" s="367" t="str">
        <f>[4]Overview!O3</f>
        <v>PR Check</v>
      </c>
      <c r="P3" s="368"/>
      <c r="Q3" s="368"/>
      <c r="R3" s="368"/>
      <c r="S3" s="368"/>
      <c r="T3" s="368"/>
      <c r="U3" s="368"/>
      <c r="V3" s="369"/>
      <c r="W3" s="338" t="s">
        <v>267</v>
      </c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40" t="str">
        <f ca="1">RIGHT(CELL("filename",$A$1),LEN(CELL("filename",$A$1))-FIND("]",CELL("filename",$A$1)))</f>
        <v>Screen Design</v>
      </c>
      <c r="AL3" s="341"/>
      <c r="AM3" s="341"/>
      <c r="AN3" s="341"/>
      <c r="AO3" s="341"/>
      <c r="AP3" s="341"/>
      <c r="AQ3" s="341"/>
      <c r="AR3" s="341"/>
      <c r="AS3" s="341"/>
      <c r="AT3" s="341"/>
      <c r="AU3" s="341"/>
      <c r="AV3" s="341"/>
      <c r="AW3" s="341"/>
      <c r="AX3" s="342"/>
      <c r="AY3" s="317"/>
      <c r="AZ3" s="317"/>
      <c r="BA3" s="317"/>
      <c r="BB3" s="318"/>
      <c r="BC3" s="366"/>
    </row>
    <row r="4" spans="1:55">
      <c r="A4" s="175"/>
      <c r="B4" s="330"/>
      <c r="C4" s="331"/>
      <c r="D4" s="331"/>
      <c r="E4" s="331"/>
      <c r="F4" s="332"/>
      <c r="G4" s="337"/>
      <c r="H4" s="337"/>
      <c r="I4" s="337"/>
      <c r="J4" s="337"/>
      <c r="K4" s="337"/>
      <c r="L4" s="337"/>
      <c r="M4" s="337"/>
      <c r="N4" s="337"/>
      <c r="O4" s="370"/>
      <c r="P4" s="371"/>
      <c r="Q4" s="371"/>
      <c r="R4" s="371"/>
      <c r="S4" s="371"/>
      <c r="T4" s="371"/>
      <c r="U4" s="371"/>
      <c r="V4" s="372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339"/>
      <c r="AI4" s="339"/>
      <c r="AJ4" s="339"/>
      <c r="AK4" s="343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5"/>
      <c r="AY4" s="317"/>
      <c r="AZ4" s="317"/>
      <c r="BA4" s="317"/>
      <c r="BB4" s="318"/>
      <c r="BC4" s="366"/>
    </row>
    <row r="5" spans="1:55">
      <c r="A5" s="175"/>
      <c r="B5" s="200"/>
      <c r="C5" s="201"/>
      <c r="D5" s="201"/>
      <c r="E5" s="201"/>
      <c r="F5" s="201"/>
      <c r="G5" s="201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202"/>
      <c r="AW5" s="202"/>
      <c r="AX5" s="202"/>
      <c r="AY5" s="202"/>
      <c r="AZ5" s="202"/>
      <c r="BA5" s="202"/>
      <c r="BB5" s="204"/>
      <c r="BC5" s="178"/>
    </row>
    <row r="6" spans="1:55">
      <c r="A6" s="175"/>
      <c r="B6" s="176"/>
      <c r="C6" s="185" t="s">
        <v>27</v>
      </c>
      <c r="D6" s="186" t="s">
        <v>215</v>
      </c>
      <c r="E6" s="205"/>
      <c r="F6" s="205"/>
      <c r="G6" s="205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8"/>
      <c r="AL6" s="178"/>
      <c r="AM6" s="178"/>
      <c r="AN6" s="178"/>
      <c r="AO6" s="178"/>
      <c r="AP6" s="178"/>
      <c r="AQ6" s="178"/>
      <c r="AR6" s="178"/>
      <c r="AS6" s="178"/>
      <c r="AT6" s="178"/>
      <c r="AU6" s="206"/>
      <c r="AV6" s="178"/>
      <c r="AW6" s="178"/>
      <c r="AX6" s="178"/>
      <c r="AY6" s="178"/>
      <c r="AZ6" s="178"/>
      <c r="BA6" s="178"/>
      <c r="BB6" s="180"/>
      <c r="BC6" s="178"/>
    </row>
    <row r="7" spans="1:55">
      <c r="A7" s="175"/>
      <c r="B7" s="176"/>
      <c r="C7" s="185" t="s">
        <v>268</v>
      </c>
      <c r="D7" s="205"/>
      <c r="E7" s="205"/>
      <c r="F7" s="205"/>
      <c r="G7" s="205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206"/>
      <c r="AV7" s="178"/>
      <c r="AW7" s="178"/>
      <c r="AX7" s="178"/>
      <c r="AY7" s="178"/>
      <c r="AZ7" s="178"/>
      <c r="BA7" s="178"/>
      <c r="BB7" s="180"/>
      <c r="BC7" s="178"/>
    </row>
    <row r="8" spans="1:55">
      <c r="A8" s="175"/>
      <c r="B8" s="176"/>
      <c r="C8" s="205"/>
      <c r="D8" s="205"/>
      <c r="E8" s="205"/>
      <c r="F8" s="205"/>
      <c r="G8" s="205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206"/>
      <c r="AV8" s="178"/>
      <c r="AW8" s="178"/>
      <c r="AX8" s="178"/>
      <c r="AY8" s="178"/>
      <c r="AZ8" s="178"/>
      <c r="BA8" s="178"/>
      <c r="BB8" s="180"/>
      <c r="BC8" s="178"/>
    </row>
    <row r="9" spans="1:55">
      <c r="A9" s="175"/>
      <c r="B9" s="176"/>
      <c r="C9" s="205"/>
      <c r="D9" s="205"/>
      <c r="E9" s="205"/>
      <c r="F9" s="205"/>
      <c r="G9" s="205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N9" s="178"/>
      <c r="AO9" s="178"/>
      <c r="AP9" s="178"/>
      <c r="AQ9" s="178"/>
      <c r="AR9" s="178"/>
      <c r="AS9" s="178"/>
      <c r="AT9" s="178"/>
      <c r="AU9" s="206"/>
      <c r="AV9" s="178"/>
      <c r="AW9" s="178"/>
      <c r="AX9" s="178"/>
      <c r="AY9" s="178"/>
      <c r="AZ9" s="178"/>
      <c r="BA9" s="178"/>
      <c r="BB9" s="180"/>
      <c r="BC9" s="178"/>
    </row>
    <row r="10" spans="1:55">
      <c r="A10" s="175"/>
      <c r="B10" s="176"/>
      <c r="C10" s="205"/>
      <c r="D10" s="205"/>
      <c r="E10" s="205"/>
      <c r="F10" s="205"/>
      <c r="G10" s="205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N10" s="178"/>
      <c r="AO10" s="178"/>
      <c r="AP10" s="178"/>
      <c r="AQ10" s="178"/>
      <c r="AR10" s="178"/>
      <c r="AS10" s="178"/>
      <c r="AT10" s="178"/>
      <c r="AU10" s="206"/>
      <c r="AV10" s="178"/>
      <c r="AW10" s="178"/>
      <c r="AX10" s="178"/>
      <c r="AY10" s="178"/>
      <c r="AZ10" s="178"/>
      <c r="BA10" s="178"/>
      <c r="BB10" s="180"/>
      <c r="BC10" s="178"/>
    </row>
    <row r="11" spans="1:55">
      <c r="A11" s="175"/>
      <c r="B11" s="176"/>
      <c r="C11" s="373"/>
      <c r="D11" s="374"/>
      <c r="E11" s="374"/>
      <c r="F11" s="374"/>
      <c r="G11" s="374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0"/>
      <c r="BC11" s="178"/>
    </row>
    <row r="12" spans="1:55">
      <c r="A12" s="175"/>
      <c r="B12" s="176"/>
      <c r="C12" s="374"/>
      <c r="D12" s="374"/>
      <c r="E12" s="374"/>
      <c r="F12" s="374"/>
      <c r="G12" s="374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N12" s="375"/>
      <c r="AO12" s="375"/>
      <c r="AP12" s="375"/>
      <c r="AQ12" s="375"/>
      <c r="AR12" s="375"/>
      <c r="AS12" s="375"/>
      <c r="AT12" s="375"/>
      <c r="AU12" s="375"/>
      <c r="AV12" s="375"/>
      <c r="AW12" s="375"/>
      <c r="AX12" s="375"/>
      <c r="AY12" s="375"/>
      <c r="AZ12" s="375"/>
      <c r="BA12" s="375"/>
      <c r="BB12" s="180"/>
      <c r="BC12" s="178"/>
    </row>
    <row r="13" spans="1:55">
      <c r="A13" s="175"/>
      <c r="B13" s="176"/>
      <c r="C13" s="374"/>
      <c r="D13" s="374"/>
      <c r="E13" s="374"/>
      <c r="F13" s="374"/>
      <c r="G13" s="374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0"/>
      <c r="BC13" s="178"/>
    </row>
    <row r="14" spans="1:55">
      <c r="A14" s="175"/>
      <c r="B14" s="176"/>
      <c r="C14" s="374"/>
      <c r="D14" s="374"/>
      <c r="E14" s="374"/>
      <c r="F14" s="374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0"/>
      <c r="BC14" s="178"/>
    </row>
    <row r="15" spans="1:55">
      <c r="A15" s="175"/>
      <c r="B15" s="176"/>
      <c r="C15" s="374"/>
      <c r="D15" s="374"/>
      <c r="E15" s="374"/>
      <c r="F15" s="374"/>
      <c r="G15" s="374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N15" s="375"/>
      <c r="AO15" s="375"/>
      <c r="AP15" s="375"/>
      <c r="AQ15" s="375"/>
      <c r="AR15" s="375"/>
      <c r="AS15" s="375"/>
      <c r="AT15" s="375"/>
      <c r="AU15" s="375"/>
      <c r="AV15" s="375"/>
      <c r="AW15" s="375"/>
      <c r="AX15" s="375"/>
      <c r="AY15" s="375"/>
      <c r="AZ15" s="375"/>
      <c r="BA15" s="375"/>
      <c r="BB15" s="180"/>
      <c r="BC15" s="178"/>
    </row>
    <row r="16" spans="1:55">
      <c r="A16" s="175"/>
      <c r="B16" s="176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375"/>
      <c r="AB16" s="375"/>
      <c r="AC16" s="375"/>
      <c r="AD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5"/>
      <c r="BA16" s="375"/>
      <c r="BB16" s="180"/>
      <c r="BC16" s="178"/>
    </row>
    <row r="17" spans="1:55">
      <c r="A17" s="175"/>
      <c r="B17" s="176"/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376"/>
      <c r="AG17" s="377"/>
      <c r="AH17" s="378"/>
      <c r="AI17" s="378"/>
      <c r="AJ17" s="378"/>
      <c r="AK17" s="378"/>
      <c r="AL17" s="378"/>
      <c r="AM17" s="378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0"/>
      <c r="BC17" s="178"/>
    </row>
    <row r="18" spans="1:55">
      <c r="A18" s="175"/>
      <c r="B18" s="176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376"/>
      <c r="AG18" s="377"/>
      <c r="AH18" s="378"/>
      <c r="AI18" s="378"/>
      <c r="AJ18" s="378"/>
      <c r="AK18" s="378"/>
      <c r="AL18" s="378"/>
      <c r="AM18" s="378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0"/>
      <c r="BC18" s="178"/>
    </row>
    <row r="19" spans="1:55">
      <c r="A19" s="175"/>
      <c r="B19" s="176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376"/>
      <c r="AG19" s="377"/>
      <c r="AH19" s="378"/>
      <c r="AI19" s="378"/>
      <c r="AJ19" s="378"/>
      <c r="AK19" s="378"/>
      <c r="AL19" s="378"/>
      <c r="AM19" s="378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0"/>
      <c r="BC19" s="178"/>
    </row>
    <row r="20" spans="1:55">
      <c r="A20" s="175"/>
      <c r="B20" s="176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0"/>
      <c r="BC20" s="178"/>
    </row>
    <row r="21" spans="1:55">
      <c r="A21" s="175"/>
      <c r="B21" s="176"/>
      <c r="C21" s="183"/>
      <c r="D21" s="183"/>
      <c r="E21" s="183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0"/>
      <c r="BC21" s="178"/>
    </row>
    <row r="22" spans="1:55">
      <c r="A22" s="175"/>
      <c r="B22" s="176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3"/>
      <c r="BA22" s="183"/>
      <c r="BB22" s="180"/>
      <c r="BC22" s="178"/>
    </row>
    <row r="23" spans="1:55">
      <c r="A23" s="175"/>
      <c r="B23" s="176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0"/>
      <c r="BC23" s="178"/>
    </row>
    <row r="24" spans="1:55">
      <c r="A24" s="175"/>
      <c r="B24" s="176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0"/>
      <c r="BC24" s="178"/>
    </row>
    <row r="25" spans="1:55">
      <c r="A25" s="175"/>
      <c r="B25" s="176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0"/>
      <c r="BC25" s="178"/>
    </row>
    <row r="26" spans="1:55">
      <c r="A26" s="175"/>
      <c r="B26" s="176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3"/>
      <c r="BA26" s="183"/>
      <c r="BB26" s="180"/>
      <c r="BC26" s="178"/>
    </row>
    <row r="27" spans="1:55">
      <c r="A27" s="175"/>
      <c r="B27" s="176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0"/>
      <c r="BC27" s="178"/>
    </row>
    <row r="28" spans="1:55">
      <c r="A28" s="175"/>
      <c r="B28" s="176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0"/>
      <c r="BC28" s="178"/>
    </row>
    <row r="29" spans="1:55">
      <c r="A29" s="175"/>
      <c r="B29" s="176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0"/>
      <c r="BC29" s="178"/>
    </row>
    <row r="30" spans="1:55">
      <c r="A30" s="175"/>
      <c r="B30" s="176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0"/>
      <c r="BC30" s="178"/>
    </row>
    <row r="31" spans="1:55">
      <c r="A31" s="175"/>
      <c r="B31" s="176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0"/>
      <c r="BC31" s="178"/>
    </row>
    <row r="32" spans="1:55">
      <c r="A32" s="175"/>
      <c r="B32" s="176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0"/>
      <c r="BC32" s="178"/>
    </row>
    <row r="33" spans="1:55">
      <c r="A33" s="175"/>
      <c r="B33" s="176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83"/>
      <c r="AZ33" s="183"/>
      <c r="BA33" s="183"/>
      <c r="BB33" s="180"/>
      <c r="BC33" s="178"/>
    </row>
    <row r="34" spans="1:55">
      <c r="A34" s="175"/>
      <c r="B34" s="176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3"/>
      <c r="BA34" s="183"/>
      <c r="BB34" s="180"/>
      <c r="BC34" s="178"/>
    </row>
    <row r="35" spans="1:55">
      <c r="A35" s="175"/>
      <c r="B35" s="176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0"/>
      <c r="BC35" s="178"/>
    </row>
    <row r="36" spans="1:55">
      <c r="A36" s="175"/>
      <c r="B36" s="176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0"/>
      <c r="BC36" s="178"/>
    </row>
    <row r="37" spans="1:55">
      <c r="A37" s="175"/>
      <c r="B37" s="176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3"/>
      <c r="BA37" s="183"/>
      <c r="BB37" s="180"/>
      <c r="BC37" s="178"/>
    </row>
    <row r="38" spans="1:55">
      <c r="A38" s="175"/>
      <c r="B38" s="176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3"/>
      <c r="BA38" s="183"/>
      <c r="BB38" s="180"/>
      <c r="BC38" s="178"/>
    </row>
    <row r="39" spans="1:55">
      <c r="A39" s="175"/>
      <c r="B39" s="176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3"/>
      <c r="BA39" s="183"/>
      <c r="BB39" s="180"/>
      <c r="BC39" s="178"/>
    </row>
    <row r="40" spans="1:55">
      <c r="A40" s="175"/>
      <c r="B40" s="176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3"/>
      <c r="BA40" s="183"/>
      <c r="BB40" s="180"/>
      <c r="BC40" s="178"/>
    </row>
    <row r="41" spans="1:55">
      <c r="A41" s="175"/>
      <c r="B41" s="176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3"/>
      <c r="BA41" s="183"/>
      <c r="BB41" s="180"/>
      <c r="BC41" s="178"/>
    </row>
    <row r="42" spans="1:55">
      <c r="A42" s="175"/>
      <c r="B42" s="176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3"/>
      <c r="AV42" s="183"/>
      <c r="AW42" s="183"/>
      <c r="AX42" s="183"/>
      <c r="AY42" s="183"/>
      <c r="AZ42" s="183"/>
      <c r="BA42" s="183"/>
      <c r="BB42" s="180"/>
      <c r="BC42" s="178"/>
    </row>
    <row r="43" spans="1:55">
      <c r="A43" s="175"/>
      <c r="B43" s="176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0"/>
      <c r="BC43" s="178"/>
    </row>
    <row r="44" spans="1:55">
      <c r="A44" s="175"/>
      <c r="B44" s="176"/>
      <c r="C44" s="187" t="s">
        <v>112</v>
      </c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8"/>
      <c r="AX44" s="188"/>
      <c r="AY44" s="188"/>
      <c r="AZ44" s="188"/>
      <c r="BA44" s="189"/>
      <c r="BB44" s="180"/>
      <c r="BC44" s="178"/>
    </row>
    <row r="45" spans="1:55">
      <c r="A45" s="175"/>
      <c r="B45" s="176"/>
      <c r="C45" s="319" t="s">
        <v>21</v>
      </c>
      <c r="D45" s="319"/>
      <c r="E45" s="320" t="s">
        <v>121</v>
      </c>
      <c r="F45" s="321"/>
      <c r="G45" s="321"/>
      <c r="H45" s="321"/>
      <c r="I45" s="321"/>
      <c r="J45" s="321"/>
      <c r="K45" s="321"/>
      <c r="L45" s="322" t="s">
        <v>107</v>
      </c>
      <c r="M45" s="323"/>
      <c r="N45" s="323"/>
      <c r="O45" s="323"/>
      <c r="P45" s="323"/>
      <c r="Q45" s="323"/>
      <c r="R45" s="324"/>
      <c r="S45" s="322" t="s">
        <v>120</v>
      </c>
      <c r="T45" s="323"/>
      <c r="U45" s="323"/>
      <c r="V45" s="324"/>
      <c r="W45" s="322" t="s">
        <v>135</v>
      </c>
      <c r="X45" s="323"/>
      <c r="Y45" s="323"/>
      <c r="Z45" s="323"/>
      <c r="AA45" s="324"/>
      <c r="AB45" s="322" t="s">
        <v>139</v>
      </c>
      <c r="AC45" s="323"/>
      <c r="AD45" s="324"/>
      <c r="AE45" s="325" t="s">
        <v>101</v>
      </c>
      <c r="AF45" s="326"/>
      <c r="AG45" s="322" t="s">
        <v>140</v>
      </c>
      <c r="AH45" s="323"/>
      <c r="AI45" s="324"/>
      <c r="AJ45" s="322" t="s">
        <v>212</v>
      </c>
      <c r="AK45" s="323"/>
      <c r="AL45" s="323"/>
      <c r="AM45" s="323"/>
      <c r="AN45" s="323"/>
      <c r="AO45" s="324"/>
      <c r="AP45" s="221" t="s">
        <v>106</v>
      </c>
      <c r="AQ45" s="223"/>
      <c r="AR45" s="221" t="s">
        <v>95</v>
      </c>
      <c r="AS45" s="222"/>
      <c r="AT45" s="190"/>
      <c r="AU45" s="190"/>
      <c r="AV45" s="190"/>
      <c r="AW45" s="190"/>
      <c r="AX45" s="190"/>
      <c r="AY45" s="190"/>
      <c r="AZ45" s="190"/>
      <c r="BA45" s="191"/>
      <c r="BB45" s="180"/>
      <c r="BC45" s="175"/>
    </row>
    <row r="46" spans="1:55">
      <c r="A46" s="175"/>
      <c r="B46" s="176"/>
      <c r="C46" s="304" t="s">
        <v>113</v>
      </c>
      <c r="D46" s="304">
        <v>5</v>
      </c>
      <c r="E46" s="305" t="s">
        <v>46</v>
      </c>
      <c r="F46" s="306"/>
      <c r="G46" s="306"/>
      <c r="H46" s="306"/>
      <c r="I46" s="306"/>
      <c r="J46" s="306"/>
      <c r="K46" s="307"/>
      <c r="L46" s="308" t="s">
        <v>235</v>
      </c>
      <c r="M46" s="309"/>
      <c r="N46" s="309"/>
      <c r="O46" s="309"/>
      <c r="P46" s="309"/>
      <c r="Q46" s="309"/>
      <c r="R46" s="310"/>
      <c r="S46" s="311" t="s">
        <v>107</v>
      </c>
      <c r="T46" s="312"/>
      <c r="U46" s="312"/>
      <c r="V46" s="313"/>
      <c r="W46" s="305" t="s">
        <v>137</v>
      </c>
      <c r="X46" s="306"/>
      <c r="Y46" s="306"/>
      <c r="Z46" s="306"/>
      <c r="AA46" s="307"/>
      <c r="AB46" s="314" t="s">
        <v>46</v>
      </c>
      <c r="AC46" s="315"/>
      <c r="AD46" s="316"/>
      <c r="AE46" s="295" t="s">
        <v>108</v>
      </c>
      <c r="AF46" s="296"/>
      <c r="AG46" s="295" t="s">
        <v>46</v>
      </c>
      <c r="AH46" s="297"/>
      <c r="AI46" s="296"/>
      <c r="AJ46" s="298" t="s">
        <v>46</v>
      </c>
      <c r="AK46" s="299"/>
      <c r="AL46" s="299"/>
      <c r="AM46" s="299"/>
      <c r="AN46" s="299"/>
      <c r="AO46" s="300"/>
      <c r="AP46" s="298" t="s">
        <v>46</v>
      </c>
      <c r="AQ46" s="300"/>
      <c r="AR46" s="301" t="s">
        <v>46</v>
      </c>
      <c r="AS46" s="302"/>
      <c r="AT46" s="302"/>
      <c r="AU46" s="302"/>
      <c r="AV46" s="302"/>
      <c r="AW46" s="302"/>
      <c r="AX46" s="302"/>
      <c r="AY46" s="302"/>
      <c r="AZ46" s="302"/>
      <c r="BA46" s="303"/>
      <c r="BB46" s="180"/>
      <c r="BC46" s="175"/>
    </row>
    <row r="47" spans="1:55">
      <c r="A47" s="175"/>
      <c r="B47" s="176"/>
      <c r="C47" s="304" t="s">
        <v>114</v>
      </c>
      <c r="D47" s="304"/>
      <c r="E47" s="305" t="s">
        <v>46</v>
      </c>
      <c r="F47" s="306"/>
      <c r="G47" s="306"/>
      <c r="H47" s="306"/>
      <c r="I47" s="306"/>
      <c r="J47" s="306"/>
      <c r="K47" s="307"/>
      <c r="L47" s="308" t="s">
        <v>269</v>
      </c>
      <c r="M47" s="309"/>
      <c r="N47" s="309"/>
      <c r="O47" s="309"/>
      <c r="P47" s="309"/>
      <c r="Q47" s="309"/>
      <c r="R47" s="310"/>
      <c r="S47" s="311" t="s">
        <v>107</v>
      </c>
      <c r="T47" s="312"/>
      <c r="U47" s="312"/>
      <c r="V47" s="313"/>
      <c r="W47" s="305" t="s">
        <v>137</v>
      </c>
      <c r="X47" s="306"/>
      <c r="Y47" s="306"/>
      <c r="Z47" s="306"/>
      <c r="AA47" s="307"/>
      <c r="AB47" s="314" t="s">
        <v>46</v>
      </c>
      <c r="AC47" s="315"/>
      <c r="AD47" s="316"/>
      <c r="AE47" s="295" t="s">
        <v>108</v>
      </c>
      <c r="AF47" s="296"/>
      <c r="AG47" s="295" t="s">
        <v>46</v>
      </c>
      <c r="AH47" s="297"/>
      <c r="AI47" s="296"/>
      <c r="AJ47" s="298" t="s">
        <v>46</v>
      </c>
      <c r="AK47" s="299"/>
      <c r="AL47" s="299"/>
      <c r="AM47" s="299"/>
      <c r="AN47" s="299"/>
      <c r="AO47" s="300"/>
      <c r="AP47" s="298" t="s">
        <v>46</v>
      </c>
      <c r="AQ47" s="300"/>
      <c r="AR47" s="301" t="s">
        <v>46</v>
      </c>
      <c r="AS47" s="302"/>
      <c r="AT47" s="302"/>
      <c r="AU47" s="302"/>
      <c r="AV47" s="302"/>
      <c r="AW47" s="302"/>
      <c r="AX47" s="302"/>
      <c r="AY47" s="302"/>
      <c r="AZ47" s="302"/>
      <c r="BA47" s="303"/>
      <c r="BB47" s="180"/>
      <c r="BC47" s="175"/>
    </row>
    <row r="48" spans="1:55">
      <c r="A48" s="175"/>
      <c r="B48" s="176"/>
      <c r="C48" s="304" t="s">
        <v>115</v>
      </c>
      <c r="D48" s="304">
        <v>6</v>
      </c>
      <c r="E48" s="305" t="s">
        <v>46</v>
      </c>
      <c r="F48" s="306"/>
      <c r="G48" s="306"/>
      <c r="H48" s="306"/>
      <c r="I48" s="306"/>
      <c r="J48" s="306"/>
      <c r="K48" s="307"/>
      <c r="L48" s="308"/>
      <c r="M48" s="309"/>
      <c r="N48" s="309"/>
      <c r="O48" s="309"/>
      <c r="P48" s="309"/>
      <c r="Q48" s="309"/>
      <c r="R48" s="310"/>
      <c r="S48" s="311" t="s">
        <v>109</v>
      </c>
      <c r="T48" s="312"/>
      <c r="U48" s="312"/>
      <c r="V48" s="313"/>
      <c r="W48" s="305" t="s">
        <v>46</v>
      </c>
      <c r="X48" s="306"/>
      <c r="Y48" s="306"/>
      <c r="Z48" s="306"/>
      <c r="AA48" s="307"/>
      <c r="AB48" s="314" t="s">
        <v>46</v>
      </c>
      <c r="AC48" s="315"/>
      <c r="AD48" s="316"/>
      <c r="AE48" s="295" t="s">
        <v>110</v>
      </c>
      <c r="AF48" s="296"/>
      <c r="AG48" s="295" t="s">
        <v>46</v>
      </c>
      <c r="AH48" s="297"/>
      <c r="AI48" s="296"/>
      <c r="AJ48" s="298" t="s">
        <v>46</v>
      </c>
      <c r="AK48" s="299"/>
      <c r="AL48" s="299"/>
      <c r="AM48" s="299"/>
      <c r="AN48" s="299"/>
      <c r="AO48" s="300"/>
      <c r="AP48" s="298" t="s">
        <v>46</v>
      </c>
      <c r="AQ48" s="300"/>
      <c r="AR48" s="301" t="s">
        <v>270</v>
      </c>
      <c r="AS48" s="302"/>
      <c r="AT48" s="302"/>
      <c r="AU48" s="302"/>
      <c r="AV48" s="302"/>
      <c r="AW48" s="302"/>
      <c r="AX48" s="302"/>
      <c r="AY48" s="302"/>
      <c r="AZ48" s="302"/>
      <c r="BA48" s="303"/>
      <c r="BB48" s="180"/>
      <c r="BC48" s="175"/>
    </row>
    <row r="49" spans="1:55" ht="14.25" customHeight="1">
      <c r="A49" s="175"/>
      <c r="B49" s="176"/>
      <c r="C49" s="304" t="s">
        <v>116</v>
      </c>
      <c r="D49" s="304"/>
      <c r="E49" s="305" t="s">
        <v>46</v>
      </c>
      <c r="F49" s="306"/>
      <c r="G49" s="306"/>
      <c r="H49" s="306"/>
      <c r="I49" s="306"/>
      <c r="J49" s="306"/>
      <c r="K49" s="307"/>
      <c r="L49" s="308" t="s">
        <v>271</v>
      </c>
      <c r="M49" s="309"/>
      <c r="N49" s="309"/>
      <c r="O49" s="309"/>
      <c r="P49" s="309"/>
      <c r="Q49" s="309"/>
      <c r="R49" s="310"/>
      <c r="S49" s="311" t="s">
        <v>107</v>
      </c>
      <c r="T49" s="312"/>
      <c r="U49" s="312"/>
      <c r="V49" s="313"/>
      <c r="W49" s="305" t="s">
        <v>137</v>
      </c>
      <c r="X49" s="306"/>
      <c r="Y49" s="306"/>
      <c r="Z49" s="306"/>
      <c r="AA49" s="307"/>
      <c r="AB49" s="314" t="s">
        <v>46</v>
      </c>
      <c r="AC49" s="315"/>
      <c r="AD49" s="316"/>
      <c r="AE49" s="295" t="s">
        <v>108</v>
      </c>
      <c r="AF49" s="296"/>
      <c r="AG49" s="295" t="s">
        <v>46</v>
      </c>
      <c r="AH49" s="297"/>
      <c r="AI49" s="296"/>
      <c r="AJ49" s="298" t="s">
        <v>46</v>
      </c>
      <c r="AK49" s="299"/>
      <c r="AL49" s="299"/>
      <c r="AM49" s="299"/>
      <c r="AN49" s="299"/>
      <c r="AO49" s="300"/>
      <c r="AP49" s="298" t="s">
        <v>46</v>
      </c>
      <c r="AQ49" s="300"/>
      <c r="AR49" s="301" t="s">
        <v>46</v>
      </c>
      <c r="AS49" s="302"/>
      <c r="AT49" s="302"/>
      <c r="AU49" s="302"/>
      <c r="AV49" s="302"/>
      <c r="AW49" s="302"/>
      <c r="AX49" s="302"/>
      <c r="AY49" s="302"/>
      <c r="AZ49" s="302"/>
      <c r="BA49" s="303"/>
      <c r="BB49" s="180"/>
      <c r="BC49" s="175"/>
    </row>
    <row r="50" spans="1:55" ht="14.25" customHeight="1">
      <c r="A50" s="175"/>
      <c r="B50" s="176"/>
      <c r="C50" s="304" t="s">
        <v>117</v>
      </c>
      <c r="D50" s="304">
        <v>7</v>
      </c>
      <c r="E50" s="305" t="s">
        <v>46</v>
      </c>
      <c r="F50" s="306"/>
      <c r="G50" s="306"/>
      <c r="H50" s="306"/>
      <c r="I50" s="306"/>
      <c r="J50" s="306"/>
      <c r="K50" s="307"/>
      <c r="L50" s="308" t="s">
        <v>272</v>
      </c>
      <c r="M50" s="309"/>
      <c r="N50" s="309"/>
      <c r="O50" s="309"/>
      <c r="P50" s="309"/>
      <c r="Q50" s="309"/>
      <c r="R50" s="310"/>
      <c r="S50" s="311" t="s">
        <v>107</v>
      </c>
      <c r="T50" s="312"/>
      <c r="U50" s="312"/>
      <c r="V50" s="313"/>
      <c r="W50" s="305" t="s">
        <v>137</v>
      </c>
      <c r="X50" s="306"/>
      <c r="Y50" s="306"/>
      <c r="Z50" s="306"/>
      <c r="AA50" s="307"/>
      <c r="AB50" s="314" t="s">
        <v>46</v>
      </c>
      <c r="AC50" s="315"/>
      <c r="AD50" s="316"/>
      <c r="AE50" s="295" t="s">
        <v>108</v>
      </c>
      <c r="AF50" s="296"/>
      <c r="AG50" s="295" t="s">
        <v>46</v>
      </c>
      <c r="AH50" s="297"/>
      <c r="AI50" s="296"/>
      <c r="AJ50" s="298" t="s">
        <v>46</v>
      </c>
      <c r="AK50" s="299"/>
      <c r="AL50" s="299"/>
      <c r="AM50" s="299"/>
      <c r="AN50" s="299"/>
      <c r="AO50" s="300"/>
      <c r="AP50" s="298" t="s">
        <v>46</v>
      </c>
      <c r="AQ50" s="300"/>
      <c r="AR50" s="301" t="s">
        <v>46</v>
      </c>
      <c r="AS50" s="302"/>
      <c r="AT50" s="302"/>
      <c r="AU50" s="302"/>
      <c r="AV50" s="302"/>
      <c r="AW50" s="302"/>
      <c r="AX50" s="302"/>
      <c r="AY50" s="302"/>
      <c r="AZ50" s="302"/>
      <c r="BA50" s="303"/>
      <c r="BB50" s="180"/>
      <c r="BC50" s="175"/>
    </row>
    <row r="51" spans="1:55" ht="14.25" customHeight="1">
      <c r="A51" s="175"/>
      <c r="B51" s="176"/>
      <c r="C51" s="304" t="s">
        <v>118</v>
      </c>
      <c r="D51" s="304"/>
      <c r="E51" s="305" t="s">
        <v>46</v>
      </c>
      <c r="F51" s="306"/>
      <c r="G51" s="306"/>
      <c r="H51" s="306"/>
      <c r="I51" s="306"/>
      <c r="J51" s="306"/>
      <c r="K51" s="307"/>
      <c r="L51" s="308" t="s">
        <v>273</v>
      </c>
      <c r="M51" s="309"/>
      <c r="N51" s="309"/>
      <c r="O51" s="309"/>
      <c r="P51" s="309"/>
      <c r="Q51" s="309"/>
      <c r="R51" s="310"/>
      <c r="S51" s="311" t="s">
        <v>107</v>
      </c>
      <c r="T51" s="312"/>
      <c r="U51" s="312"/>
      <c r="V51" s="313"/>
      <c r="W51" s="305" t="s">
        <v>137</v>
      </c>
      <c r="X51" s="306"/>
      <c r="Y51" s="306"/>
      <c r="Z51" s="306"/>
      <c r="AA51" s="307"/>
      <c r="AB51" s="314" t="s">
        <v>46</v>
      </c>
      <c r="AC51" s="315"/>
      <c r="AD51" s="316"/>
      <c r="AE51" s="295" t="s">
        <v>108</v>
      </c>
      <c r="AF51" s="296"/>
      <c r="AG51" s="295" t="s">
        <v>46</v>
      </c>
      <c r="AH51" s="297"/>
      <c r="AI51" s="296"/>
      <c r="AJ51" s="298" t="s">
        <v>46</v>
      </c>
      <c r="AK51" s="299"/>
      <c r="AL51" s="299"/>
      <c r="AM51" s="299"/>
      <c r="AN51" s="299"/>
      <c r="AO51" s="300"/>
      <c r="AP51" s="298" t="s">
        <v>46</v>
      </c>
      <c r="AQ51" s="300"/>
      <c r="AR51" s="301" t="s">
        <v>46</v>
      </c>
      <c r="AS51" s="302"/>
      <c r="AT51" s="302"/>
      <c r="AU51" s="302"/>
      <c r="AV51" s="302"/>
      <c r="AW51" s="302"/>
      <c r="AX51" s="302"/>
      <c r="AY51" s="302"/>
      <c r="AZ51" s="302"/>
      <c r="BA51" s="303"/>
      <c r="BB51" s="180"/>
      <c r="BC51" s="175"/>
    </row>
    <row r="52" spans="1:55" ht="14.25" customHeight="1">
      <c r="A52" s="175"/>
      <c r="B52" s="176"/>
      <c r="C52" s="304" t="s">
        <v>236</v>
      </c>
      <c r="D52" s="304">
        <v>8</v>
      </c>
      <c r="E52" s="305" t="s">
        <v>46</v>
      </c>
      <c r="F52" s="306"/>
      <c r="G52" s="306"/>
      <c r="H52" s="306"/>
      <c r="I52" s="306"/>
      <c r="J52" s="306"/>
      <c r="K52" s="307"/>
      <c r="L52" s="308" t="s">
        <v>274</v>
      </c>
      <c r="M52" s="309"/>
      <c r="N52" s="309"/>
      <c r="O52" s="309"/>
      <c r="P52" s="309"/>
      <c r="Q52" s="309"/>
      <c r="R52" s="310"/>
      <c r="S52" s="311" t="s">
        <v>107</v>
      </c>
      <c r="T52" s="312"/>
      <c r="U52" s="312"/>
      <c r="V52" s="313"/>
      <c r="W52" s="305" t="s">
        <v>137</v>
      </c>
      <c r="X52" s="306"/>
      <c r="Y52" s="306"/>
      <c r="Z52" s="306"/>
      <c r="AA52" s="307"/>
      <c r="AB52" s="314" t="s">
        <v>46</v>
      </c>
      <c r="AC52" s="315"/>
      <c r="AD52" s="316"/>
      <c r="AE52" s="295" t="s">
        <v>108</v>
      </c>
      <c r="AF52" s="296"/>
      <c r="AG52" s="295" t="s">
        <v>46</v>
      </c>
      <c r="AH52" s="297"/>
      <c r="AI52" s="296"/>
      <c r="AJ52" s="298" t="s">
        <v>46</v>
      </c>
      <c r="AK52" s="299"/>
      <c r="AL52" s="299"/>
      <c r="AM52" s="299"/>
      <c r="AN52" s="299"/>
      <c r="AO52" s="300"/>
      <c r="AP52" s="298" t="s">
        <v>46</v>
      </c>
      <c r="AQ52" s="300"/>
      <c r="AR52" s="301" t="s">
        <v>46</v>
      </c>
      <c r="AS52" s="302"/>
      <c r="AT52" s="302"/>
      <c r="AU52" s="302"/>
      <c r="AV52" s="302"/>
      <c r="AW52" s="302"/>
      <c r="AX52" s="302"/>
      <c r="AY52" s="302"/>
      <c r="AZ52" s="302"/>
      <c r="BA52" s="303"/>
      <c r="BB52" s="180"/>
      <c r="BC52" s="175"/>
    </row>
    <row r="53" spans="1:55" ht="14.25" customHeight="1">
      <c r="A53" s="175"/>
      <c r="B53" s="176"/>
      <c r="C53" s="304" t="s">
        <v>239</v>
      </c>
      <c r="D53" s="304"/>
      <c r="E53" s="305" t="s">
        <v>46</v>
      </c>
      <c r="F53" s="306"/>
      <c r="G53" s="306"/>
      <c r="H53" s="306"/>
      <c r="I53" s="306"/>
      <c r="J53" s="306"/>
      <c r="K53" s="307"/>
      <c r="L53" s="308" t="s">
        <v>241</v>
      </c>
      <c r="M53" s="309"/>
      <c r="N53" s="309"/>
      <c r="O53" s="309"/>
      <c r="P53" s="309"/>
      <c r="Q53" s="309"/>
      <c r="R53" s="310"/>
      <c r="S53" s="311" t="s">
        <v>107</v>
      </c>
      <c r="T53" s="312"/>
      <c r="U53" s="312"/>
      <c r="V53" s="313"/>
      <c r="W53" s="305" t="s">
        <v>137</v>
      </c>
      <c r="X53" s="306"/>
      <c r="Y53" s="306"/>
      <c r="Z53" s="306"/>
      <c r="AA53" s="307"/>
      <c r="AB53" s="314" t="s">
        <v>46</v>
      </c>
      <c r="AC53" s="315"/>
      <c r="AD53" s="316"/>
      <c r="AE53" s="295" t="s">
        <v>108</v>
      </c>
      <c r="AF53" s="296"/>
      <c r="AG53" s="295" t="s">
        <v>46</v>
      </c>
      <c r="AH53" s="297"/>
      <c r="AI53" s="296"/>
      <c r="AJ53" s="298" t="s">
        <v>46</v>
      </c>
      <c r="AK53" s="299"/>
      <c r="AL53" s="299"/>
      <c r="AM53" s="299"/>
      <c r="AN53" s="299"/>
      <c r="AO53" s="300"/>
      <c r="AP53" s="298" t="s">
        <v>46</v>
      </c>
      <c r="AQ53" s="300"/>
      <c r="AR53" s="301" t="s">
        <v>46</v>
      </c>
      <c r="AS53" s="302"/>
      <c r="AT53" s="302"/>
      <c r="AU53" s="302"/>
      <c r="AV53" s="302"/>
      <c r="AW53" s="302"/>
      <c r="AX53" s="302"/>
      <c r="AY53" s="302"/>
      <c r="AZ53" s="302"/>
      <c r="BA53" s="303"/>
      <c r="BB53" s="180"/>
      <c r="BC53" s="175"/>
    </row>
    <row r="54" spans="1:55" ht="14.25" customHeight="1">
      <c r="A54" s="175"/>
      <c r="B54" s="176"/>
      <c r="C54" s="304" t="s">
        <v>242</v>
      </c>
      <c r="D54" s="304">
        <v>9</v>
      </c>
      <c r="E54" s="305" t="s">
        <v>46</v>
      </c>
      <c r="F54" s="306"/>
      <c r="G54" s="306"/>
      <c r="H54" s="306"/>
      <c r="I54" s="306"/>
      <c r="J54" s="306"/>
      <c r="K54" s="307"/>
      <c r="L54" s="308" t="s">
        <v>275</v>
      </c>
      <c r="M54" s="309"/>
      <c r="N54" s="309"/>
      <c r="O54" s="309"/>
      <c r="P54" s="309"/>
      <c r="Q54" s="309"/>
      <c r="R54" s="310"/>
      <c r="S54" s="311" t="s">
        <v>107</v>
      </c>
      <c r="T54" s="312"/>
      <c r="U54" s="312"/>
      <c r="V54" s="313"/>
      <c r="W54" s="305" t="s">
        <v>137</v>
      </c>
      <c r="X54" s="306"/>
      <c r="Y54" s="306"/>
      <c r="Z54" s="306"/>
      <c r="AA54" s="307"/>
      <c r="AB54" s="314" t="s">
        <v>46</v>
      </c>
      <c r="AC54" s="315"/>
      <c r="AD54" s="316"/>
      <c r="AE54" s="295" t="s">
        <v>108</v>
      </c>
      <c r="AF54" s="296"/>
      <c r="AG54" s="295" t="s">
        <v>46</v>
      </c>
      <c r="AH54" s="297"/>
      <c r="AI54" s="296"/>
      <c r="AJ54" s="298" t="s">
        <v>46</v>
      </c>
      <c r="AK54" s="299"/>
      <c r="AL54" s="299"/>
      <c r="AM54" s="299"/>
      <c r="AN54" s="299"/>
      <c r="AO54" s="300"/>
      <c r="AP54" s="298" t="s">
        <v>46</v>
      </c>
      <c r="AQ54" s="300"/>
      <c r="AR54" s="301" t="s">
        <v>46</v>
      </c>
      <c r="AS54" s="302"/>
      <c r="AT54" s="302"/>
      <c r="AU54" s="302"/>
      <c r="AV54" s="302"/>
      <c r="AW54" s="302"/>
      <c r="AX54" s="302"/>
      <c r="AY54" s="302"/>
      <c r="AZ54" s="302"/>
      <c r="BA54" s="303"/>
      <c r="BB54" s="180"/>
      <c r="BC54" s="175"/>
    </row>
    <row r="55" spans="1:55" ht="14.25" customHeight="1">
      <c r="A55" s="175"/>
      <c r="B55" s="176"/>
      <c r="C55" s="304" t="s">
        <v>244</v>
      </c>
      <c r="D55" s="304"/>
      <c r="E55" s="305" t="s">
        <v>46</v>
      </c>
      <c r="F55" s="306"/>
      <c r="G55" s="306"/>
      <c r="H55" s="306"/>
      <c r="I55" s="306"/>
      <c r="J55" s="306"/>
      <c r="K55" s="307"/>
      <c r="L55" s="308"/>
      <c r="M55" s="309"/>
      <c r="N55" s="309"/>
      <c r="O55" s="309"/>
      <c r="P55" s="309"/>
      <c r="Q55" s="309"/>
      <c r="R55" s="310"/>
      <c r="S55" s="311" t="s">
        <v>107</v>
      </c>
      <c r="T55" s="312"/>
      <c r="U55" s="312"/>
      <c r="V55" s="313"/>
      <c r="W55" s="305" t="s">
        <v>137</v>
      </c>
      <c r="X55" s="306"/>
      <c r="Y55" s="306"/>
      <c r="Z55" s="306"/>
      <c r="AA55" s="307"/>
      <c r="AB55" s="314" t="s">
        <v>46</v>
      </c>
      <c r="AC55" s="315"/>
      <c r="AD55" s="316"/>
      <c r="AE55" s="295" t="s">
        <v>108</v>
      </c>
      <c r="AF55" s="296"/>
      <c r="AG55" s="295" t="s">
        <v>46</v>
      </c>
      <c r="AH55" s="297"/>
      <c r="AI55" s="296"/>
      <c r="AJ55" s="298" t="s">
        <v>46</v>
      </c>
      <c r="AK55" s="299"/>
      <c r="AL55" s="299"/>
      <c r="AM55" s="299"/>
      <c r="AN55" s="299"/>
      <c r="AO55" s="300"/>
      <c r="AP55" s="298" t="s">
        <v>46</v>
      </c>
      <c r="AQ55" s="300"/>
      <c r="AR55" s="301" t="s">
        <v>276</v>
      </c>
      <c r="AS55" s="302"/>
      <c r="AT55" s="302"/>
      <c r="AU55" s="302"/>
      <c r="AV55" s="302"/>
      <c r="AW55" s="302"/>
      <c r="AX55" s="302"/>
      <c r="AY55" s="302"/>
      <c r="AZ55" s="302"/>
      <c r="BA55" s="303"/>
      <c r="BB55" s="180"/>
      <c r="BC55" s="175"/>
    </row>
    <row r="56" spans="1:55" ht="14.25" customHeight="1">
      <c r="A56" s="175"/>
      <c r="B56" s="176"/>
      <c r="C56" s="304" t="s">
        <v>245</v>
      </c>
      <c r="D56" s="304">
        <v>10</v>
      </c>
      <c r="E56" s="305" t="s">
        <v>46</v>
      </c>
      <c r="F56" s="306"/>
      <c r="G56" s="306"/>
      <c r="H56" s="306"/>
      <c r="I56" s="306"/>
      <c r="J56" s="306"/>
      <c r="K56" s="307"/>
      <c r="L56" s="308"/>
      <c r="M56" s="309"/>
      <c r="N56" s="309"/>
      <c r="O56" s="309"/>
      <c r="P56" s="309"/>
      <c r="Q56" s="309"/>
      <c r="R56" s="310"/>
      <c r="S56" s="311" t="s">
        <v>107</v>
      </c>
      <c r="T56" s="312"/>
      <c r="U56" s="312"/>
      <c r="V56" s="313"/>
      <c r="W56" s="305" t="s">
        <v>137</v>
      </c>
      <c r="X56" s="306"/>
      <c r="Y56" s="306"/>
      <c r="Z56" s="306"/>
      <c r="AA56" s="307"/>
      <c r="AB56" s="314" t="s">
        <v>46</v>
      </c>
      <c r="AC56" s="315"/>
      <c r="AD56" s="316"/>
      <c r="AE56" s="295" t="s">
        <v>108</v>
      </c>
      <c r="AF56" s="296"/>
      <c r="AG56" s="295" t="s">
        <v>46</v>
      </c>
      <c r="AH56" s="297"/>
      <c r="AI56" s="296"/>
      <c r="AJ56" s="298" t="s">
        <v>46</v>
      </c>
      <c r="AK56" s="299"/>
      <c r="AL56" s="299"/>
      <c r="AM56" s="299"/>
      <c r="AN56" s="299"/>
      <c r="AO56" s="300"/>
      <c r="AP56" s="298" t="s">
        <v>46</v>
      </c>
      <c r="AQ56" s="300"/>
      <c r="AR56" s="301" t="s">
        <v>277</v>
      </c>
      <c r="AS56" s="302"/>
      <c r="AT56" s="302"/>
      <c r="AU56" s="302"/>
      <c r="AV56" s="302"/>
      <c r="AW56" s="302"/>
      <c r="AX56" s="302"/>
      <c r="AY56" s="302"/>
      <c r="AZ56" s="302"/>
      <c r="BA56" s="303"/>
      <c r="BB56" s="180"/>
      <c r="BC56" s="175"/>
    </row>
    <row r="57" spans="1:55" ht="14.25" customHeight="1">
      <c r="A57" s="175"/>
      <c r="B57" s="176"/>
      <c r="C57" s="304" t="s">
        <v>246</v>
      </c>
      <c r="D57" s="304"/>
      <c r="E57" s="305"/>
      <c r="F57" s="306"/>
      <c r="G57" s="306"/>
      <c r="H57" s="306"/>
      <c r="I57" s="306"/>
      <c r="J57" s="306"/>
      <c r="K57" s="307"/>
      <c r="L57" s="308"/>
      <c r="M57" s="309"/>
      <c r="N57" s="309"/>
      <c r="O57" s="309"/>
      <c r="P57" s="309"/>
      <c r="Q57" s="309"/>
      <c r="R57" s="310"/>
      <c r="S57" s="311" t="s">
        <v>107</v>
      </c>
      <c r="T57" s="312"/>
      <c r="U57" s="312"/>
      <c r="V57" s="313"/>
      <c r="W57" s="305" t="s">
        <v>137</v>
      </c>
      <c r="X57" s="306"/>
      <c r="Y57" s="306"/>
      <c r="Z57" s="306"/>
      <c r="AA57" s="307"/>
      <c r="AB57" s="314" t="s">
        <v>46</v>
      </c>
      <c r="AC57" s="315"/>
      <c r="AD57" s="316"/>
      <c r="AE57" s="295" t="s">
        <v>108</v>
      </c>
      <c r="AF57" s="296"/>
      <c r="AG57" s="295" t="s">
        <v>46</v>
      </c>
      <c r="AH57" s="297"/>
      <c r="AI57" s="296"/>
      <c r="AJ57" s="298" t="s">
        <v>46</v>
      </c>
      <c r="AK57" s="299"/>
      <c r="AL57" s="299"/>
      <c r="AM57" s="299"/>
      <c r="AN57" s="299"/>
      <c r="AO57" s="300"/>
      <c r="AP57" s="298" t="s">
        <v>46</v>
      </c>
      <c r="AQ57" s="300"/>
      <c r="AR57" s="301" t="s">
        <v>278</v>
      </c>
      <c r="AS57" s="302"/>
      <c r="AT57" s="302"/>
      <c r="AU57" s="302"/>
      <c r="AV57" s="302"/>
      <c r="AW57" s="302"/>
      <c r="AX57" s="302"/>
      <c r="AY57" s="302"/>
      <c r="AZ57" s="302"/>
      <c r="BA57" s="303"/>
      <c r="BB57" s="180"/>
      <c r="BC57" s="175"/>
    </row>
    <row r="58" spans="1:55" ht="14.25" customHeight="1">
      <c r="A58" s="175"/>
      <c r="B58" s="176"/>
      <c r="C58" s="304" t="s">
        <v>279</v>
      </c>
      <c r="D58" s="304">
        <v>11</v>
      </c>
      <c r="E58" s="305"/>
      <c r="F58" s="306"/>
      <c r="G58" s="306"/>
      <c r="H58" s="306"/>
      <c r="I58" s="306"/>
      <c r="J58" s="306"/>
      <c r="K58" s="307"/>
      <c r="L58" s="308"/>
      <c r="M58" s="309"/>
      <c r="N58" s="309"/>
      <c r="O58" s="309"/>
      <c r="P58" s="309"/>
      <c r="Q58" s="309"/>
      <c r="R58" s="310"/>
      <c r="S58" s="311" t="s">
        <v>107</v>
      </c>
      <c r="T58" s="312"/>
      <c r="U58" s="312"/>
      <c r="V58" s="313"/>
      <c r="W58" s="305" t="s">
        <v>137</v>
      </c>
      <c r="X58" s="306"/>
      <c r="Y58" s="306"/>
      <c r="Z58" s="306"/>
      <c r="AA58" s="307"/>
      <c r="AB58" s="314" t="s">
        <v>46</v>
      </c>
      <c r="AC58" s="315"/>
      <c r="AD58" s="316"/>
      <c r="AE58" s="295" t="s">
        <v>108</v>
      </c>
      <c r="AF58" s="296"/>
      <c r="AG58" s="295" t="s">
        <v>46</v>
      </c>
      <c r="AH58" s="297"/>
      <c r="AI58" s="296"/>
      <c r="AJ58" s="298" t="s">
        <v>46</v>
      </c>
      <c r="AK58" s="299"/>
      <c r="AL58" s="299"/>
      <c r="AM58" s="299"/>
      <c r="AN58" s="299"/>
      <c r="AO58" s="300"/>
      <c r="AP58" s="298" t="s">
        <v>46</v>
      </c>
      <c r="AQ58" s="300"/>
      <c r="AR58" s="301" t="s">
        <v>280</v>
      </c>
      <c r="AS58" s="302"/>
      <c r="AT58" s="302"/>
      <c r="AU58" s="302"/>
      <c r="AV58" s="302"/>
      <c r="AW58" s="302"/>
      <c r="AX58" s="302"/>
      <c r="AY58" s="302"/>
      <c r="AZ58" s="302"/>
      <c r="BA58" s="303"/>
      <c r="BB58" s="180"/>
      <c r="BC58" s="175"/>
    </row>
    <row r="59" spans="1:55" ht="14.25" customHeight="1">
      <c r="A59" s="175"/>
      <c r="B59" s="176"/>
      <c r="C59" s="304" t="s">
        <v>281</v>
      </c>
      <c r="D59" s="304"/>
      <c r="E59" s="305" t="s">
        <v>46</v>
      </c>
      <c r="F59" s="306"/>
      <c r="G59" s="306"/>
      <c r="H59" s="306"/>
      <c r="I59" s="306"/>
      <c r="J59" s="306"/>
      <c r="K59" s="307"/>
      <c r="L59" s="308" t="s">
        <v>282</v>
      </c>
      <c r="M59" s="309"/>
      <c r="N59" s="309"/>
      <c r="O59" s="309"/>
      <c r="P59" s="309"/>
      <c r="Q59" s="309"/>
      <c r="R59" s="310"/>
      <c r="S59" s="311" t="s">
        <v>107</v>
      </c>
      <c r="T59" s="312"/>
      <c r="U59" s="312"/>
      <c r="V59" s="313"/>
      <c r="W59" s="305" t="s">
        <v>137</v>
      </c>
      <c r="X59" s="306"/>
      <c r="Y59" s="306"/>
      <c r="Z59" s="306"/>
      <c r="AA59" s="307"/>
      <c r="AB59" s="314" t="s">
        <v>46</v>
      </c>
      <c r="AC59" s="315"/>
      <c r="AD59" s="316"/>
      <c r="AE59" s="295" t="s">
        <v>108</v>
      </c>
      <c r="AF59" s="296"/>
      <c r="AG59" s="295" t="s">
        <v>46</v>
      </c>
      <c r="AH59" s="297"/>
      <c r="AI59" s="296"/>
      <c r="AJ59" s="298" t="s">
        <v>46</v>
      </c>
      <c r="AK59" s="299"/>
      <c r="AL59" s="299"/>
      <c r="AM59" s="299"/>
      <c r="AN59" s="299"/>
      <c r="AO59" s="300"/>
      <c r="AP59" s="298" t="s">
        <v>46</v>
      </c>
      <c r="AQ59" s="300"/>
      <c r="AR59" s="301" t="s">
        <v>46</v>
      </c>
      <c r="AS59" s="302"/>
      <c r="AT59" s="302"/>
      <c r="AU59" s="302"/>
      <c r="AV59" s="302"/>
      <c r="AW59" s="302"/>
      <c r="AX59" s="302"/>
      <c r="AY59" s="302"/>
      <c r="AZ59" s="302"/>
      <c r="BA59" s="303"/>
      <c r="BB59" s="180"/>
      <c r="BC59" s="175"/>
    </row>
    <row r="60" spans="1:55" ht="14.25" customHeight="1">
      <c r="A60" s="175"/>
      <c r="B60" s="176"/>
      <c r="C60" s="304" t="s">
        <v>283</v>
      </c>
      <c r="D60" s="304">
        <v>12</v>
      </c>
      <c r="E60" s="305" t="s">
        <v>46</v>
      </c>
      <c r="F60" s="306"/>
      <c r="G60" s="306"/>
      <c r="H60" s="306"/>
      <c r="I60" s="306"/>
      <c r="J60" s="306"/>
      <c r="K60" s="307"/>
      <c r="L60" s="308" t="s">
        <v>21</v>
      </c>
      <c r="M60" s="309"/>
      <c r="N60" s="309"/>
      <c r="O60" s="309"/>
      <c r="P60" s="309"/>
      <c r="Q60" s="309"/>
      <c r="R60" s="310"/>
      <c r="S60" s="311" t="s">
        <v>107</v>
      </c>
      <c r="T60" s="312"/>
      <c r="U60" s="312"/>
      <c r="V60" s="313"/>
      <c r="W60" s="305" t="s">
        <v>137</v>
      </c>
      <c r="X60" s="306"/>
      <c r="Y60" s="306"/>
      <c r="Z60" s="306"/>
      <c r="AA60" s="307"/>
      <c r="AB60" s="314" t="s">
        <v>46</v>
      </c>
      <c r="AC60" s="315"/>
      <c r="AD60" s="316"/>
      <c r="AE60" s="295" t="s">
        <v>108</v>
      </c>
      <c r="AF60" s="296"/>
      <c r="AG60" s="295" t="s">
        <v>46</v>
      </c>
      <c r="AH60" s="297"/>
      <c r="AI60" s="296"/>
      <c r="AJ60" s="298" t="s">
        <v>46</v>
      </c>
      <c r="AK60" s="299"/>
      <c r="AL60" s="299"/>
      <c r="AM60" s="299"/>
      <c r="AN60" s="299"/>
      <c r="AO60" s="300"/>
      <c r="AP60" s="298" t="s">
        <v>46</v>
      </c>
      <c r="AQ60" s="300"/>
      <c r="AR60" s="301" t="s">
        <v>46</v>
      </c>
      <c r="AS60" s="302"/>
      <c r="AT60" s="302"/>
      <c r="AU60" s="302"/>
      <c r="AV60" s="302"/>
      <c r="AW60" s="302"/>
      <c r="AX60" s="302"/>
      <c r="AY60" s="302"/>
      <c r="AZ60" s="302"/>
      <c r="BA60" s="303"/>
      <c r="BB60" s="180"/>
      <c r="BC60" s="175"/>
    </row>
    <row r="61" spans="1:55" ht="14.25" customHeight="1">
      <c r="A61" s="175"/>
      <c r="B61" s="176"/>
      <c r="C61" s="304" t="s">
        <v>284</v>
      </c>
      <c r="D61" s="304"/>
      <c r="E61" s="305" t="s">
        <v>46</v>
      </c>
      <c r="F61" s="306"/>
      <c r="G61" s="306"/>
      <c r="H61" s="306"/>
      <c r="I61" s="306"/>
      <c r="J61" s="306"/>
      <c r="K61" s="307"/>
      <c r="L61" s="308" t="s">
        <v>285</v>
      </c>
      <c r="M61" s="309"/>
      <c r="N61" s="309"/>
      <c r="O61" s="309"/>
      <c r="P61" s="309"/>
      <c r="Q61" s="309"/>
      <c r="R61" s="310"/>
      <c r="S61" s="311" t="s">
        <v>107</v>
      </c>
      <c r="T61" s="312"/>
      <c r="U61" s="312"/>
      <c r="V61" s="313"/>
      <c r="W61" s="305" t="s">
        <v>137</v>
      </c>
      <c r="X61" s="306"/>
      <c r="Y61" s="306"/>
      <c r="Z61" s="306"/>
      <c r="AA61" s="307"/>
      <c r="AB61" s="314" t="s">
        <v>46</v>
      </c>
      <c r="AC61" s="315"/>
      <c r="AD61" s="316"/>
      <c r="AE61" s="295" t="s">
        <v>108</v>
      </c>
      <c r="AF61" s="296"/>
      <c r="AG61" s="295" t="s">
        <v>46</v>
      </c>
      <c r="AH61" s="297"/>
      <c r="AI61" s="296"/>
      <c r="AJ61" s="298" t="s">
        <v>46</v>
      </c>
      <c r="AK61" s="299"/>
      <c r="AL61" s="299"/>
      <c r="AM61" s="299"/>
      <c r="AN61" s="299"/>
      <c r="AO61" s="300"/>
      <c r="AP61" s="298" t="s">
        <v>46</v>
      </c>
      <c r="AQ61" s="300"/>
      <c r="AR61" s="301" t="s">
        <v>46</v>
      </c>
      <c r="AS61" s="302"/>
      <c r="AT61" s="302"/>
      <c r="AU61" s="302"/>
      <c r="AV61" s="302"/>
      <c r="AW61" s="302"/>
      <c r="AX61" s="302"/>
      <c r="AY61" s="302"/>
      <c r="AZ61" s="302"/>
      <c r="BA61" s="303"/>
      <c r="BB61" s="180"/>
      <c r="BC61" s="175"/>
    </row>
    <row r="62" spans="1:55" ht="14.25" customHeight="1">
      <c r="A62" s="175"/>
      <c r="B62" s="176"/>
      <c r="C62" s="304" t="s">
        <v>286</v>
      </c>
      <c r="D62" s="304">
        <v>13</v>
      </c>
      <c r="E62" s="218" t="s">
        <v>46</v>
      </c>
      <c r="F62" s="219"/>
      <c r="G62" s="219"/>
      <c r="H62" s="219"/>
      <c r="I62" s="219"/>
      <c r="J62" s="219"/>
      <c r="K62" s="220"/>
      <c r="L62" s="308" t="s">
        <v>94</v>
      </c>
      <c r="M62" s="309"/>
      <c r="N62" s="309"/>
      <c r="O62" s="309"/>
      <c r="P62" s="309"/>
      <c r="Q62" s="309"/>
      <c r="R62" s="310"/>
      <c r="S62" s="311" t="s">
        <v>107</v>
      </c>
      <c r="T62" s="312"/>
      <c r="U62" s="312"/>
      <c r="V62" s="313"/>
      <c r="W62" s="305" t="s">
        <v>137</v>
      </c>
      <c r="X62" s="306"/>
      <c r="Y62" s="306"/>
      <c r="Z62" s="306"/>
      <c r="AA62" s="307"/>
      <c r="AB62" s="314" t="s">
        <v>46</v>
      </c>
      <c r="AC62" s="315"/>
      <c r="AD62" s="316"/>
      <c r="AE62" s="295" t="s">
        <v>108</v>
      </c>
      <c r="AF62" s="296"/>
      <c r="AG62" s="295" t="s">
        <v>46</v>
      </c>
      <c r="AH62" s="297"/>
      <c r="AI62" s="296"/>
      <c r="AJ62" s="298" t="s">
        <v>46</v>
      </c>
      <c r="AK62" s="299"/>
      <c r="AL62" s="299"/>
      <c r="AM62" s="299"/>
      <c r="AN62" s="299"/>
      <c r="AO62" s="300"/>
      <c r="AP62" s="298" t="s">
        <v>46</v>
      </c>
      <c r="AQ62" s="300"/>
      <c r="AR62" s="301" t="s">
        <v>46</v>
      </c>
      <c r="AS62" s="302"/>
      <c r="AT62" s="302"/>
      <c r="AU62" s="302"/>
      <c r="AV62" s="302"/>
      <c r="AW62" s="302"/>
      <c r="AX62" s="302"/>
      <c r="AY62" s="302"/>
      <c r="AZ62" s="302"/>
      <c r="BA62" s="303"/>
      <c r="BB62" s="180"/>
      <c r="BC62" s="175"/>
    </row>
    <row r="63" spans="1:55" ht="14.25" customHeight="1">
      <c r="A63" s="175"/>
      <c r="B63" s="176"/>
      <c r="C63" s="304" t="s">
        <v>287</v>
      </c>
      <c r="D63" s="304"/>
      <c r="E63" s="218" t="s">
        <v>46</v>
      </c>
      <c r="F63" s="219"/>
      <c r="G63" s="219"/>
      <c r="H63" s="219"/>
      <c r="I63" s="219"/>
      <c r="J63" s="219"/>
      <c r="K63" s="220"/>
      <c r="L63" s="308" t="s">
        <v>282</v>
      </c>
      <c r="M63" s="309"/>
      <c r="N63" s="309"/>
      <c r="O63" s="309"/>
      <c r="P63" s="309"/>
      <c r="Q63" s="309"/>
      <c r="R63" s="310"/>
      <c r="S63" s="311" t="s">
        <v>107</v>
      </c>
      <c r="T63" s="312"/>
      <c r="U63" s="312"/>
      <c r="V63" s="313"/>
      <c r="W63" s="305" t="s">
        <v>137</v>
      </c>
      <c r="X63" s="306"/>
      <c r="Y63" s="306"/>
      <c r="Z63" s="306"/>
      <c r="AA63" s="307"/>
      <c r="AB63" s="314" t="s">
        <v>46</v>
      </c>
      <c r="AC63" s="315"/>
      <c r="AD63" s="316"/>
      <c r="AE63" s="295" t="s">
        <v>108</v>
      </c>
      <c r="AF63" s="296"/>
      <c r="AG63" s="295" t="s">
        <v>46</v>
      </c>
      <c r="AH63" s="297"/>
      <c r="AI63" s="296"/>
      <c r="AJ63" s="298" t="s">
        <v>46</v>
      </c>
      <c r="AK63" s="299"/>
      <c r="AL63" s="299"/>
      <c r="AM63" s="299"/>
      <c r="AN63" s="299"/>
      <c r="AO63" s="300"/>
      <c r="AP63" s="298" t="s">
        <v>46</v>
      </c>
      <c r="AQ63" s="300"/>
      <c r="AR63" s="301" t="s">
        <v>46</v>
      </c>
      <c r="AS63" s="302"/>
      <c r="AT63" s="302"/>
      <c r="AU63" s="302"/>
      <c r="AV63" s="302"/>
      <c r="AW63" s="302"/>
      <c r="AX63" s="302"/>
      <c r="AY63" s="302"/>
      <c r="AZ63" s="302"/>
      <c r="BA63" s="303"/>
      <c r="BB63" s="180"/>
      <c r="BC63" s="175"/>
    </row>
    <row r="64" spans="1:55" ht="14.25" customHeight="1">
      <c r="A64" s="175"/>
      <c r="B64" s="176"/>
      <c r="C64" s="304" t="s">
        <v>288</v>
      </c>
      <c r="D64" s="304">
        <v>14</v>
      </c>
      <c r="E64" s="218" t="s">
        <v>46</v>
      </c>
      <c r="F64" s="219"/>
      <c r="G64" s="219"/>
      <c r="H64" s="219"/>
      <c r="I64" s="219"/>
      <c r="J64" s="219"/>
      <c r="K64" s="220"/>
      <c r="L64" s="308" t="s">
        <v>243</v>
      </c>
      <c r="M64" s="309"/>
      <c r="N64" s="309"/>
      <c r="O64" s="309"/>
      <c r="P64" s="309"/>
      <c r="Q64" s="309"/>
      <c r="R64" s="310"/>
      <c r="S64" s="311" t="s">
        <v>107</v>
      </c>
      <c r="T64" s="312"/>
      <c r="U64" s="312"/>
      <c r="V64" s="313"/>
      <c r="W64" s="305" t="s">
        <v>137</v>
      </c>
      <c r="X64" s="306"/>
      <c r="Y64" s="306"/>
      <c r="Z64" s="306"/>
      <c r="AA64" s="307"/>
      <c r="AB64" s="314" t="s">
        <v>46</v>
      </c>
      <c r="AC64" s="315"/>
      <c r="AD64" s="316"/>
      <c r="AE64" s="295" t="s">
        <v>108</v>
      </c>
      <c r="AF64" s="296"/>
      <c r="AG64" s="295" t="s">
        <v>46</v>
      </c>
      <c r="AH64" s="297"/>
      <c r="AI64" s="296"/>
      <c r="AJ64" s="298" t="s">
        <v>46</v>
      </c>
      <c r="AK64" s="299"/>
      <c r="AL64" s="299"/>
      <c r="AM64" s="299"/>
      <c r="AN64" s="299"/>
      <c r="AO64" s="300"/>
      <c r="AP64" s="298" t="s">
        <v>46</v>
      </c>
      <c r="AQ64" s="300"/>
      <c r="AR64" s="301" t="s">
        <v>46</v>
      </c>
      <c r="AS64" s="302"/>
      <c r="AT64" s="302"/>
      <c r="AU64" s="302"/>
      <c r="AV64" s="302"/>
      <c r="AW64" s="302"/>
      <c r="AX64" s="302"/>
      <c r="AY64" s="302"/>
      <c r="AZ64" s="302"/>
      <c r="BA64" s="303"/>
      <c r="BB64" s="180"/>
      <c r="BC64" s="175"/>
    </row>
    <row r="65" spans="1:55" ht="14.25" customHeight="1">
      <c r="A65" s="175"/>
      <c r="B65" s="176"/>
      <c r="C65" s="304" t="s">
        <v>289</v>
      </c>
      <c r="D65" s="304"/>
      <c r="E65" s="218" t="s">
        <v>46</v>
      </c>
      <c r="F65" s="219"/>
      <c r="G65" s="219"/>
      <c r="H65" s="219"/>
      <c r="I65" s="219"/>
      <c r="J65" s="219"/>
      <c r="K65" s="220"/>
      <c r="L65" s="308" t="s">
        <v>290</v>
      </c>
      <c r="M65" s="309"/>
      <c r="N65" s="309"/>
      <c r="O65" s="309"/>
      <c r="P65" s="309"/>
      <c r="Q65" s="309"/>
      <c r="R65" s="310"/>
      <c r="S65" s="311" t="s">
        <v>107</v>
      </c>
      <c r="T65" s="312"/>
      <c r="U65" s="312"/>
      <c r="V65" s="313"/>
      <c r="W65" s="305" t="s">
        <v>137</v>
      </c>
      <c r="X65" s="306"/>
      <c r="Y65" s="306"/>
      <c r="Z65" s="306"/>
      <c r="AA65" s="307"/>
      <c r="AB65" s="314" t="s">
        <v>46</v>
      </c>
      <c r="AC65" s="315"/>
      <c r="AD65" s="316"/>
      <c r="AE65" s="295" t="s">
        <v>108</v>
      </c>
      <c r="AF65" s="296"/>
      <c r="AG65" s="295" t="s">
        <v>46</v>
      </c>
      <c r="AH65" s="297"/>
      <c r="AI65" s="296"/>
      <c r="AJ65" s="298" t="s">
        <v>46</v>
      </c>
      <c r="AK65" s="299"/>
      <c r="AL65" s="299"/>
      <c r="AM65" s="299"/>
      <c r="AN65" s="299"/>
      <c r="AO65" s="300"/>
      <c r="AP65" s="298" t="s">
        <v>46</v>
      </c>
      <c r="AQ65" s="300"/>
      <c r="AR65" s="301" t="s">
        <v>46</v>
      </c>
      <c r="AS65" s="302"/>
      <c r="AT65" s="302"/>
      <c r="AU65" s="302"/>
      <c r="AV65" s="302"/>
      <c r="AW65" s="302"/>
      <c r="AX65" s="302"/>
      <c r="AY65" s="302"/>
      <c r="AZ65" s="302"/>
      <c r="BA65" s="303"/>
      <c r="BB65" s="180"/>
      <c r="BC65" s="175"/>
    </row>
    <row r="66" spans="1:55" ht="14.25" customHeight="1">
      <c r="A66" s="175"/>
      <c r="B66" s="176"/>
      <c r="C66" s="304" t="s">
        <v>291</v>
      </c>
      <c r="D66" s="304">
        <v>15</v>
      </c>
      <c r="E66" s="218" t="s">
        <v>46</v>
      </c>
      <c r="F66" s="219"/>
      <c r="G66" s="219"/>
      <c r="H66" s="219"/>
      <c r="I66" s="219"/>
      <c r="J66" s="219"/>
      <c r="K66" s="220"/>
      <c r="L66" s="308" t="s">
        <v>292</v>
      </c>
      <c r="M66" s="309"/>
      <c r="N66" s="309"/>
      <c r="O66" s="309"/>
      <c r="P66" s="309"/>
      <c r="Q66" s="309"/>
      <c r="R66" s="310"/>
      <c r="S66" s="311" t="s">
        <v>107</v>
      </c>
      <c r="T66" s="312"/>
      <c r="U66" s="312"/>
      <c r="V66" s="313"/>
      <c r="W66" s="305" t="s">
        <v>137</v>
      </c>
      <c r="X66" s="306"/>
      <c r="Y66" s="306"/>
      <c r="Z66" s="306"/>
      <c r="AA66" s="307"/>
      <c r="AB66" s="314" t="s">
        <v>46</v>
      </c>
      <c r="AC66" s="315"/>
      <c r="AD66" s="316"/>
      <c r="AE66" s="295" t="s">
        <v>108</v>
      </c>
      <c r="AF66" s="296"/>
      <c r="AG66" s="295" t="s">
        <v>46</v>
      </c>
      <c r="AH66" s="297"/>
      <c r="AI66" s="296"/>
      <c r="AJ66" s="298" t="s">
        <v>46</v>
      </c>
      <c r="AK66" s="299"/>
      <c r="AL66" s="299"/>
      <c r="AM66" s="299"/>
      <c r="AN66" s="299"/>
      <c r="AO66" s="300"/>
      <c r="AP66" s="298" t="s">
        <v>46</v>
      </c>
      <c r="AQ66" s="300"/>
      <c r="AR66" s="301" t="s">
        <v>46</v>
      </c>
      <c r="AS66" s="302"/>
      <c r="AT66" s="302"/>
      <c r="AU66" s="302"/>
      <c r="AV66" s="302"/>
      <c r="AW66" s="302"/>
      <c r="AX66" s="302"/>
      <c r="AY66" s="302"/>
      <c r="AZ66" s="302"/>
      <c r="BA66" s="303"/>
      <c r="BB66" s="180"/>
      <c r="BC66" s="175"/>
    </row>
    <row r="67" spans="1:55" ht="14.25" customHeight="1">
      <c r="A67" s="175"/>
      <c r="B67" s="176"/>
      <c r="C67" s="304" t="s">
        <v>293</v>
      </c>
      <c r="D67" s="304"/>
      <c r="E67" s="218" t="s">
        <v>46</v>
      </c>
      <c r="F67" s="219"/>
      <c r="G67" s="219"/>
      <c r="H67" s="219"/>
      <c r="I67" s="219"/>
      <c r="J67" s="219"/>
      <c r="K67" s="220"/>
      <c r="L67" s="308" t="s">
        <v>294</v>
      </c>
      <c r="M67" s="309"/>
      <c r="N67" s="309"/>
      <c r="O67" s="309"/>
      <c r="P67" s="309"/>
      <c r="Q67" s="309"/>
      <c r="R67" s="310"/>
      <c r="S67" s="311" t="s">
        <v>107</v>
      </c>
      <c r="T67" s="312"/>
      <c r="U67" s="312"/>
      <c r="V67" s="313"/>
      <c r="W67" s="305" t="s">
        <v>137</v>
      </c>
      <c r="X67" s="306"/>
      <c r="Y67" s="306"/>
      <c r="Z67" s="306"/>
      <c r="AA67" s="307"/>
      <c r="AB67" s="314" t="s">
        <v>46</v>
      </c>
      <c r="AC67" s="315"/>
      <c r="AD67" s="316"/>
      <c r="AE67" s="295" t="s">
        <v>108</v>
      </c>
      <c r="AF67" s="296"/>
      <c r="AG67" s="295" t="s">
        <v>46</v>
      </c>
      <c r="AH67" s="297"/>
      <c r="AI67" s="296"/>
      <c r="AJ67" s="298" t="s">
        <v>46</v>
      </c>
      <c r="AK67" s="299"/>
      <c r="AL67" s="299"/>
      <c r="AM67" s="299"/>
      <c r="AN67" s="299"/>
      <c r="AO67" s="300"/>
      <c r="AP67" s="298" t="s">
        <v>46</v>
      </c>
      <c r="AQ67" s="300"/>
      <c r="AR67" s="301" t="s">
        <v>46</v>
      </c>
      <c r="AS67" s="302"/>
      <c r="AT67" s="302"/>
      <c r="AU67" s="302"/>
      <c r="AV67" s="302"/>
      <c r="AW67" s="302"/>
      <c r="AX67" s="302"/>
      <c r="AY67" s="302"/>
      <c r="AZ67" s="302"/>
      <c r="BA67" s="303"/>
      <c r="BB67" s="180"/>
      <c r="BC67" s="175"/>
    </row>
    <row r="68" spans="1:55" ht="14.25" customHeight="1">
      <c r="A68" s="175"/>
      <c r="B68" s="176"/>
      <c r="C68" s="304" t="s">
        <v>295</v>
      </c>
      <c r="D68" s="304">
        <v>16</v>
      </c>
      <c r="E68" s="218" t="s">
        <v>46</v>
      </c>
      <c r="F68" s="219"/>
      <c r="G68" s="219"/>
      <c r="H68" s="219"/>
      <c r="I68" s="219"/>
      <c r="J68" s="219"/>
      <c r="K68" s="220"/>
      <c r="L68" s="308" t="s">
        <v>296</v>
      </c>
      <c r="M68" s="309"/>
      <c r="N68" s="309"/>
      <c r="O68" s="309"/>
      <c r="P68" s="309"/>
      <c r="Q68" s="309"/>
      <c r="R68" s="310"/>
      <c r="S68" s="311" t="s">
        <v>107</v>
      </c>
      <c r="T68" s="312"/>
      <c r="U68" s="312"/>
      <c r="V68" s="313"/>
      <c r="W68" s="305" t="s">
        <v>137</v>
      </c>
      <c r="X68" s="306"/>
      <c r="Y68" s="306"/>
      <c r="Z68" s="306"/>
      <c r="AA68" s="307"/>
      <c r="AB68" s="314" t="s">
        <v>46</v>
      </c>
      <c r="AC68" s="315"/>
      <c r="AD68" s="316"/>
      <c r="AE68" s="295" t="s">
        <v>108</v>
      </c>
      <c r="AF68" s="296"/>
      <c r="AG68" s="295" t="s">
        <v>46</v>
      </c>
      <c r="AH68" s="297"/>
      <c r="AI68" s="296"/>
      <c r="AJ68" s="298" t="s">
        <v>46</v>
      </c>
      <c r="AK68" s="299"/>
      <c r="AL68" s="299"/>
      <c r="AM68" s="299"/>
      <c r="AN68" s="299"/>
      <c r="AO68" s="300"/>
      <c r="AP68" s="298" t="s">
        <v>46</v>
      </c>
      <c r="AQ68" s="300"/>
      <c r="AR68" s="301" t="s">
        <v>46</v>
      </c>
      <c r="AS68" s="302"/>
      <c r="AT68" s="302"/>
      <c r="AU68" s="302"/>
      <c r="AV68" s="302"/>
      <c r="AW68" s="302"/>
      <c r="AX68" s="302"/>
      <c r="AY68" s="302"/>
      <c r="AZ68" s="302"/>
      <c r="BA68" s="303"/>
      <c r="BB68" s="180"/>
      <c r="BC68" s="175"/>
    </row>
    <row r="69" spans="1:55" ht="14.25" customHeight="1">
      <c r="A69" s="175"/>
      <c r="B69" s="176"/>
      <c r="C69" s="304" t="s">
        <v>297</v>
      </c>
      <c r="D69" s="304"/>
      <c r="E69" s="218" t="s">
        <v>46</v>
      </c>
      <c r="F69" s="219"/>
      <c r="G69" s="219"/>
      <c r="H69" s="219"/>
      <c r="I69" s="219"/>
      <c r="J69" s="219"/>
      <c r="K69" s="220"/>
      <c r="L69" s="308" t="s">
        <v>298</v>
      </c>
      <c r="M69" s="309"/>
      <c r="N69" s="309"/>
      <c r="O69" s="309"/>
      <c r="P69" s="309"/>
      <c r="Q69" s="309"/>
      <c r="R69" s="310"/>
      <c r="S69" s="311" t="s">
        <v>107</v>
      </c>
      <c r="T69" s="312"/>
      <c r="U69" s="312"/>
      <c r="V69" s="313"/>
      <c r="W69" s="305" t="s">
        <v>137</v>
      </c>
      <c r="X69" s="306"/>
      <c r="Y69" s="306"/>
      <c r="Z69" s="306"/>
      <c r="AA69" s="307"/>
      <c r="AB69" s="314" t="s">
        <v>46</v>
      </c>
      <c r="AC69" s="315"/>
      <c r="AD69" s="316"/>
      <c r="AE69" s="295" t="s">
        <v>108</v>
      </c>
      <c r="AF69" s="296"/>
      <c r="AG69" s="295" t="s">
        <v>46</v>
      </c>
      <c r="AH69" s="297"/>
      <c r="AI69" s="296"/>
      <c r="AJ69" s="298" t="s">
        <v>46</v>
      </c>
      <c r="AK69" s="299"/>
      <c r="AL69" s="299"/>
      <c r="AM69" s="299"/>
      <c r="AN69" s="299"/>
      <c r="AO69" s="300"/>
      <c r="AP69" s="298" t="s">
        <v>46</v>
      </c>
      <c r="AQ69" s="300"/>
      <c r="AR69" s="301" t="s">
        <v>46</v>
      </c>
      <c r="AS69" s="302"/>
      <c r="AT69" s="302"/>
      <c r="AU69" s="302"/>
      <c r="AV69" s="302"/>
      <c r="AW69" s="302"/>
      <c r="AX69" s="302"/>
      <c r="AY69" s="302"/>
      <c r="AZ69" s="302"/>
      <c r="BA69" s="303"/>
      <c r="BB69" s="180"/>
      <c r="BC69" s="175"/>
    </row>
    <row r="70" spans="1:55" ht="14.25" customHeight="1">
      <c r="A70" s="175"/>
      <c r="B70" s="176"/>
      <c r="C70" s="304" t="s">
        <v>299</v>
      </c>
      <c r="D70" s="304">
        <v>17</v>
      </c>
      <c r="E70" s="305" t="s">
        <v>46</v>
      </c>
      <c r="F70" s="306"/>
      <c r="G70" s="306"/>
      <c r="H70" s="306"/>
      <c r="I70" s="306"/>
      <c r="J70" s="306"/>
      <c r="K70" s="307"/>
      <c r="L70" s="308" t="s">
        <v>300</v>
      </c>
      <c r="M70" s="309"/>
      <c r="N70" s="309"/>
      <c r="O70" s="309"/>
      <c r="P70" s="309"/>
      <c r="Q70" s="309"/>
      <c r="R70" s="310"/>
      <c r="S70" s="311" t="s">
        <v>107</v>
      </c>
      <c r="T70" s="312"/>
      <c r="U70" s="312"/>
      <c r="V70" s="313"/>
      <c r="W70" s="305" t="s">
        <v>137</v>
      </c>
      <c r="X70" s="306"/>
      <c r="Y70" s="306"/>
      <c r="Z70" s="306"/>
      <c r="AA70" s="307"/>
      <c r="AB70" s="314" t="s">
        <v>46</v>
      </c>
      <c r="AC70" s="315"/>
      <c r="AD70" s="316"/>
      <c r="AE70" s="295" t="s">
        <v>108</v>
      </c>
      <c r="AF70" s="296"/>
      <c r="AG70" s="295" t="s">
        <v>46</v>
      </c>
      <c r="AH70" s="297"/>
      <c r="AI70" s="296"/>
      <c r="AJ70" s="298" t="s">
        <v>46</v>
      </c>
      <c r="AK70" s="299"/>
      <c r="AL70" s="299"/>
      <c r="AM70" s="299"/>
      <c r="AN70" s="299"/>
      <c r="AO70" s="300"/>
      <c r="AP70" s="298" t="s">
        <v>46</v>
      </c>
      <c r="AQ70" s="300"/>
      <c r="AR70" s="301" t="s">
        <v>46</v>
      </c>
      <c r="AS70" s="302"/>
      <c r="AT70" s="302"/>
      <c r="AU70" s="302"/>
      <c r="AV70" s="302"/>
      <c r="AW70" s="302"/>
      <c r="AX70" s="302"/>
      <c r="AY70" s="302"/>
      <c r="AZ70" s="302"/>
      <c r="BA70" s="303"/>
      <c r="BB70" s="180"/>
      <c r="BC70" s="175"/>
    </row>
    <row r="71" spans="1:55" ht="14.25" customHeight="1">
      <c r="A71" s="175"/>
      <c r="B71" s="176"/>
      <c r="C71" s="304" t="s">
        <v>301</v>
      </c>
      <c r="D71" s="304"/>
      <c r="E71" s="305" t="s">
        <v>46</v>
      </c>
      <c r="F71" s="306"/>
      <c r="G71" s="306"/>
      <c r="H71" s="306"/>
      <c r="I71" s="306"/>
      <c r="J71" s="306"/>
      <c r="K71" s="307"/>
      <c r="L71" s="308"/>
      <c r="M71" s="309"/>
      <c r="N71" s="309"/>
      <c r="O71" s="309"/>
      <c r="P71" s="309"/>
      <c r="Q71" s="309"/>
      <c r="R71" s="310"/>
      <c r="S71" s="311" t="s">
        <v>107</v>
      </c>
      <c r="T71" s="312"/>
      <c r="U71" s="312"/>
      <c r="V71" s="313"/>
      <c r="W71" s="305" t="s">
        <v>46</v>
      </c>
      <c r="X71" s="306"/>
      <c r="Y71" s="306"/>
      <c r="Z71" s="306"/>
      <c r="AA71" s="307"/>
      <c r="AB71" s="314" t="s">
        <v>46</v>
      </c>
      <c r="AC71" s="315"/>
      <c r="AD71" s="316"/>
      <c r="AE71" s="295" t="s">
        <v>108</v>
      </c>
      <c r="AF71" s="296"/>
      <c r="AG71" s="295" t="s">
        <v>46</v>
      </c>
      <c r="AH71" s="297"/>
      <c r="AI71" s="296"/>
      <c r="AJ71" s="298" t="s">
        <v>46</v>
      </c>
      <c r="AK71" s="299"/>
      <c r="AL71" s="299"/>
      <c r="AM71" s="299"/>
      <c r="AN71" s="299"/>
      <c r="AO71" s="300"/>
      <c r="AP71" s="298" t="s">
        <v>46</v>
      </c>
      <c r="AQ71" s="300"/>
      <c r="AR71" s="301" t="s">
        <v>46</v>
      </c>
      <c r="AS71" s="302"/>
      <c r="AT71" s="302"/>
      <c r="AU71" s="302"/>
      <c r="AV71" s="302"/>
      <c r="AW71" s="302"/>
      <c r="AX71" s="302"/>
      <c r="AY71" s="302"/>
      <c r="AZ71" s="302"/>
      <c r="BA71" s="303"/>
      <c r="BB71" s="180"/>
      <c r="BC71" s="175"/>
    </row>
    <row r="72" spans="1:55">
      <c r="A72" s="175"/>
      <c r="B72" s="176"/>
      <c r="C72" s="304" t="s">
        <v>302</v>
      </c>
      <c r="D72" s="304">
        <v>18</v>
      </c>
      <c r="E72" s="305" t="s">
        <v>46</v>
      </c>
      <c r="F72" s="306"/>
      <c r="G72" s="306"/>
      <c r="H72" s="306"/>
      <c r="I72" s="306"/>
      <c r="J72" s="306"/>
      <c r="K72" s="307"/>
      <c r="L72" s="308" t="s">
        <v>237</v>
      </c>
      <c r="M72" s="309"/>
      <c r="N72" s="309"/>
      <c r="O72" s="309"/>
      <c r="P72" s="309"/>
      <c r="Q72" s="309"/>
      <c r="R72" s="310"/>
      <c r="S72" s="311" t="s">
        <v>109</v>
      </c>
      <c r="T72" s="312"/>
      <c r="U72" s="312"/>
      <c r="V72" s="313"/>
      <c r="W72" s="305" t="s">
        <v>46</v>
      </c>
      <c r="X72" s="306"/>
      <c r="Y72" s="306"/>
      <c r="Z72" s="306"/>
      <c r="AA72" s="307"/>
      <c r="AB72" s="314" t="s">
        <v>46</v>
      </c>
      <c r="AC72" s="315"/>
      <c r="AD72" s="316"/>
      <c r="AE72" s="295" t="s">
        <v>108</v>
      </c>
      <c r="AF72" s="296"/>
      <c r="AG72" s="295" t="s">
        <v>46</v>
      </c>
      <c r="AH72" s="297"/>
      <c r="AI72" s="296"/>
      <c r="AJ72" s="298" t="s">
        <v>46</v>
      </c>
      <c r="AK72" s="299"/>
      <c r="AL72" s="299"/>
      <c r="AM72" s="299"/>
      <c r="AN72" s="299"/>
      <c r="AO72" s="300"/>
      <c r="AP72" s="298" t="s">
        <v>46</v>
      </c>
      <c r="AQ72" s="300"/>
      <c r="AR72" s="301" t="s">
        <v>238</v>
      </c>
      <c r="AS72" s="302"/>
      <c r="AT72" s="302"/>
      <c r="AU72" s="302"/>
      <c r="AV72" s="302"/>
      <c r="AW72" s="302"/>
      <c r="AX72" s="302"/>
      <c r="AY72" s="302"/>
      <c r="AZ72" s="302"/>
      <c r="BA72" s="303"/>
      <c r="BB72" s="180"/>
      <c r="BC72" s="175"/>
    </row>
    <row r="73" spans="1:55">
      <c r="A73" s="175"/>
      <c r="B73" s="176"/>
      <c r="C73" s="304" t="s">
        <v>303</v>
      </c>
      <c r="D73" s="304">
        <v>19</v>
      </c>
      <c r="E73" s="305" t="s">
        <v>46</v>
      </c>
      <c r="F73" s="306"/>
      <c r="G73" s="306"/>
      <c r="H73" s="306"/>
      <c r="I73" s="306"/>
      <c r="J73" s="306"/>
      <c r="K73" s="307"/>
      <c r="L73" s="308" t="s">
        <v>304</v>
      </c>
      <c r="M73" s="309"/>
      <c r="N73" s="309"/>
      <c r="O73" s="309"/>
      <c r="P73" s="309"/>
      <c r="Q73" s="309"/>
      <c r="R73" s="310"/>
      <c r="S73" s="311" t="s">
        <v>109</v>
      </c>
      <c r="T73" s="312"/>
      <c r="U73" s="312"/>
      <c r="V73" s="313"/>
      <c r="W73" s="305" t="s">
        <v>46</v>
      </c>
      <c r="X73" s="306"/>
      <c r="Y73" s="306"/>
      <c r="Z73" s="306"/>
      <c r="AA73" s="307"/>
      <c r="AB73" s="314" t="s">
        <v>46</v>
      </c>
      <c r="AC73" s="315"/>
      <c r="AD73" s="316"/>
      <c r="AE73" s="295" t="s">
        <v>108</v>
      </c>
      <c r="AF73" s="296"/>
      <c r="AG73" s="295" t="s">
        <v>46</v>
      </c>
      <c r="AH73" s="297"/>
      <c r="AI73" s="296"/>
      <c r="AJ73" s="298" t="s">
        <v>46</v>
      </c>
      <c r="AK73" s="299"/>
      <c r="AL73" s="299"/>
      <c r="AM73" s="299"/>
      <c r="AN73" s="299"/>
      <c r="AO73" s="300"/>
      <c r="AP73" s="298" t="s">
        <v>46</v>
      </c>
      <c r="AQ73" s="300"/>
      <c r="AR73" s="301" t="s">
        <v>305</v>
      </c>
      <c r="AS73" s="302"/>
      <c r="AT73" s="302"/>
      <c r="AU73" s="302"/>
      <c r="AV73" s="302"/>
      <c r="AW73" s="302"/>
      <c r="AX73" s="302"/>
      <c r="AY73" s="302"/>
      <c r="AZ73" s="302"/>
      <c r="BA73" s="303"/>
      <c r="BB73" s="180"/>
      <c r="BC73" s="175"/>
    </row>
    <row r="74" spans="1:55">
      <c r="A74" s="175"/>
      <c r="B74" s="176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183"/>
      <c r="AH74" s="183"/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0"/>
      <c r="BC74" s="178"/>
    </row>
    <row r="75" spans="1:55" ht="14.25" thickBot="1">
      <c r="A75" s="175"/>
      <c r="B75" s="379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8"/>
      <c r="BC75" s="175"/>
    </row>
    <row r="76" spans="1:55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</row>
  </sheetData>
  <mergeCells count="320">
    <mergeCell ref="AB73:AD73"/>
    <mergeCell ref="AE73:AF73"/>
    <mergeCell ref="AG73:AI73"/>
    <mergeCell ref="AJ73:AO73"/>
    <mergeCell ref="AP73:AQ73"/>
    <mergeCell ref="AR73:BA73"/>
    <mergeCell ref="AE72:AF72"/>
    <mergeCell ref="AG72:AI72"/>
    <mergeCell ref="AJ72:AO72"/>
    <mergeCell ref="AP72:AQ72"/>
    <mergeCell ref="AR72:BA72"/>
    <mergeCell ref="C73:D73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AB72:AD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AG69:AI69"/>
    <mergeCell ref="AJ69:AO69"/>
    <mergeCell ref="AP69:AQ69"/>
    <mergeCell ref="AR69:BA69"/>
    <mergeCell ref="C70:D70"/>
    <mergeCell ref="E70:K70"/>
    <mergeCell ref="L70:R70"/>
    <mergeCell ref="S70:V70"/>
    <mergeCell ref="W70:AA70"/>
    <mergeCell ref="AB70:AD70"/>
    <mergeCell ref="AG68:AI68"/>
    <mergeCell ref="AJ68:AO68"/>
    <mergeCell ref="AP68:AQ68"/>
    <mergeCell ref="AR68:BA68"/>
    <mergeCell ref="C69:D69"/>
    <mergeCell ref="L69:R69"/>
    <mergeCell ref="S69:V69"/>
    <mergeCell ref="W69:AA69"/>
    <mergeCell ref="AB69:AD69"/>
    <mergeCell ref="AE69:AF69"/>
    <mergeCell ref="AG67:AI67"/>
    <mergeCell ref="AJ67:AO67"/>
    <mergeCell ref="AP67:AQ67"/>
    <mergeCell ref="AR67:BA67"/>
    <mergeCell ref="C68:D68"/>
    <mergeCell ref="L68:R68"/>
    <mergeCell ref="S68:V68"/>
    <mergeCell ref="W68:AA68"/>
    <mergeCell ref="AB68:AD68"/>
    <mergeCell ref="AE68:AF68"/>
    <mergeCell ref="AG66:AI66"/>
    <mergeCell ref="AJ66:AO66"/>
    <mergeCell ref="AP66:AQ66"/>
    <mergeCell ref="AR66:BA66"/>
    <mergeCell ref="C67:D67"/>
    <mergeCell ref="L67:R67"/>
    <mergeCell ref="S67:V67"/>
    <mergeCell ref="W67:AA67"/>
    <mergeCell ref="AB67:AD67"/>
    <mergeCell ref="AE67:AF67"/>
    <mergeCell ref="AG65:AI65"/>
    <mergeCell ref="AJ65:AO65"/>
    <mergeCell ref="AP65:AQ65"/>
    <mergeCell ref="AR65:BA65"/>
    <mergeCell ref="C66:D66"/>
    <mergeCell ref="L66:R66"/>
    <mergeCell ref="S66:V66"/>
    <mergeCell ref="W66:AA66"/>
    <mergeCell ref="AB66:AD66"/>
    <mergeCell ref="AE66:AF66"/>
    <mergeCell ref="AG64:AI64"/>
    <mergeCell ref="AJ64:AO64"/>
    <mergeCell ref="AP64:AQ64"/>
    <mergeCell ref="AR64:BA64"/>
    <mergeCell ref="C65:D65"/>
    <mergeCell ref="L65:R65"/>
    <mergeCell ref="S65:V65"/>
    <mergeCell ref="W65:AA65"/>
    <mergeCell ref="AB65:AD65"/>
    <mergeCell ref="AE65:AF65"/>
    <mergeCell ref="AG63:AI63"/>
    <mergeCell ref="AJ63:AO63"/>
    <mergeCell ref="AP63:AQ63"/>
    <mergeCell ref="AR63:BA63"/>
    <mergeCell ref="C64:D64"/>
    <mergeCell ref="L64:R64"/>
    <mergeCell ref="S64:V64"/>
    <mergeCell ref="W64:AA64"/>
    <mergeCell ref="AB64:AD64"/>
    <mergeCell ref="AE64:AF64"/>
    <mergeCell ref="AG62:AI62"/>
    <mergeCell ref="AJ62:AO62"/>
    <mergeCell ref="AP62:AQ62"/>
    <mergeCell ref="AR62:BA62"/>
    <mergeCell ref="C63:D63"/>
    <mergeCell ref="L63:R63"/>
    <mergeCell ref="S63:V63"/>
    <mergeCell ref="W63:AA63"/>
    <mergeCell ref="AB63:AD63"/>
    <mergeCell ref="AE63:AF63"/>
    <mergeCell ref="C62:D62"/>
    <mergeCell ref="L62:R62"/>
    <mergeCell ref="S62:V62"/>
    <mergeCell ref="W62:AA62"/>
    <mergeCell ref="AB62:AD62"/>
    <mergeCell ref="AE62:AF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B60:AD60"/>
    <mergeCell ref="AB59:AD59"/>
    <mergeCell ref="AE59:AF59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C59:D59"/>
    <mergeCell ref="E59:K59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6:AD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W46:AA73</xm:sqref>
        </x14:dataValidation>
        <x14:dataValidation type="list" showInputMessage="1" showErrorMessage="1">
          <x14:formula1>
            <xm:f>[4]Data!#REF!</xm:f>
          </x14:formula1>
          <xm:sqref>S46:V73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7" zoomScaleNormal="100" zoomScaleSheetLayoutView="100" workbookViewId="0">
      <selection activeCell="AH62" sqref="AH62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0" t="s">
        <v>144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3"/>
    </row>
    <row r="3" spans="1:55" ht="15" customHeight="1">
      <c r="A3" s="1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3"/>
    </row>
    <row r="4" spans="1:55">
      <c r="A4" s="1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147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152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145</v>
      </c>
      <c r="E8" s="106"/>
      <c r="F8" s="106"/>
      <c r="G8" s="107"/>
      <c r="H8" s="112" t="s">
        <v>146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205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46" t="str">
        <f>HYPERLINK("#"&amp;BC9&amp;"!A1", ""&amp;BC9&amp;"")</f>
        <v>FC000</v>
      </c>
      <c r="E9" s="347"/>
      <c r="F9" s="347"/>
      <c r="G9" s="348"/>
      <c r="H9" s="79" t="s">
        <v>248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157</v>
      </c>
    </row>
    <row r="10" spans="1:55">
      <c r="A10" s="1"/>
      <c r="B10" s="8"/>
      <c r="D10" s="346" t="str">
        <f t="shared" ref="D10:D20" si="0">HYPERLINK("#"&amp;BC10&amp;"!A1", ""&amp;BC10&amp;"")</f>
        <v>FC010</v>
      </c>
      <c r="E10" s="347"/>
      <c r="F10" s="347"/>
      <c r="G10" s="348"/>
      <c r="H10" s="79" t="s">
        <v>308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158</v>
      </c>
    </row>
    <row r="11" spans="1:55">
      <c r="A11" s="1"/>
      <c r="B11" s="8"/>
      <c r="D11" s="346" t="str">
        <f t="shared" si="0"/>
        <v>FC020</v>
      </c>
      <c r="E11" s="347"/>
      <c r="F11" s="347"/>
      <c r="G11" s="348"/>
      <c r="H11" s="79" t="s">
        <v>309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/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159</v>
      </c>
    </row>
    <row r="12" spans="1:55">
      <c r="A12" s="1"/>
      <c r="B12" s="8"/>
      <c r="D12" s="346" t="str">
        <f t="shared" si="0"/>
        <v>FC030</v>
      </c>
      <c r="E12" s="347"/>
      <c r="F12" s="347"/>
      <c r="G12" s="348"/>
      <c r="H12" s="79" t="s">
        <v>310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160</v>
      </c>
    </row>
    <row r="13" spans="1:55">
      <c r="A13" s="1"/>
      <c r="B13" s="8"/>
      <c r="D13" s="346" t="str">
        <f t="shared" si="0"/>
        <v>FC040</v>
      </c>
      <c r="E13" s="347"/>
      <c r="F13" s="347"/>
      <c r="G13" s="348"/>
      <c r="H13" s="79" t="s">
        <v>311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/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161</v>
      </c>
    </row>
    <row r="14" spans="1:55">
      <c r="A14" s="1"/>
      <c r="B14" s="8"/>
      <c r="D14" s="346" t="str">
        <f t="shared" si="0"/>
        <v>FC050</v>
      </c>
      <c r="E14" s="347"/>
      <c r="F14" s="347"/>
      <c r="G14" s="348"/>
      <c r="H14" s="79" t="s">
        <v>312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162</v>
      </c>
    </row>
    <row r="15" spans="1:55">
      <c r="A15" s="1"/>
      <c r="B15" s="8"/>
      <c r="D15" s="346" t="str">
        <f t="shared" si="0"/>
        <v>FC060</v>
      </c>
      <c r="E15" s="347"/>
      <c r="F15" s="347"/>
      <c r="G15" s="348"/>
      <c r="H15" s="79" t="s">
        <v>313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163</v>
      </c>
    </row>
    <row r="16" spans="1:55">
      <c r="A16" s="1"/>
      <c r="B16" s="8"/>
      <c r="D16" s="346" t="str">
        <f t="shared" si="0"/>
        <v>FC070</v>
      </c>
      <c r="E16" s="347"/>
      <c r="F16" s="347"/>
      <c r="G16" s="348"/>
      <c r="H16" s="79" t="s">
        <v>314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164</v>
      </c>
    </row>
    <row r="17" spans="1:55">
      <c r="A17" s="1"/>
      <c r="B17" s="8"/>
      <c r="D17" s="346" t="str">
        <f t="shared" si="0"/>
        <v>FC080</v>
      </c>
      <c r="E17" s="347"/>
      <c r="F17" s="347"/>
      <c r="G17" s="348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165</v>
      </c>
    </row>
    <row r="18" spans="1:55">
      <c r="A18" s="1"/>
      <c r="B18" s="8"/>
      <c r="D18" s="346" t="str">
        <f t="shared" si="0"/>
        <v>FC090</v>
      </c>
      <c r="E18" s="347"/>
      <c r="F18" s="347"/>
      <c r="G18" s="348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166</v>
      </c>
    </row>
    <row r="19" spans="1:55">
      <c r="A19" s="1"/>
      <c r="B19" s="8"/>
      <c r="D19" s="346" t="str">
        <f t="shared" si="0"/>
        <v>FC100</v>
      </c>
      <c r="E19" s="347"/>
      <c r="F19" s="347"/>
      <c r="G19" s="348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167</v>
      </c>
    </row>
    <row r="20" spans="1:55">
      <c r="A20" s="1"/>
      <c r="B20" s="8"/>
      <c r="D20" s="346" t="str">
        <f t="shared" si="0"/>
        <v>FC110</v>
      </c>
      <c r="E20" s="347"/>
      <c r="F20" s="347"/>
      <c r="G20" s="348"/>
      <c r="H20" s="7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/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216</v>
      </c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4" t="s">
        <v>153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5"/>
      <c r="AP22" s="23"/>
      <c r="AQ22" s="115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6" t="s">
        <v>206</v>
      </c>
      <c r="E23" s="117"/>
      <c r="F23" s="117"/>
      <c r="G23" s="118"/>
      <c r="H23" s="116" t="s">
        <v>146</v>
      </c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6" t="s">
        <v>95</v>
      </c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8"/>
      <c r="BB23" s="12"/>
      <c r="BC23" s="13"/>
    </row>
    <row r="24" spans="1:55">
      <c r="A24" s="1"/>
      <c r="B24" s="8"/>
      <c r="D24" s="346" t="str">
        <f>HYPERLINK("#"&amp;BC24&amp;"!A1", ""&amp;BC24&amp;"")</f>
        <v>FS000</v>
      </c>
      <c r="E24" s="347"/>
      <c r="F24" s="347"/>
      <c r="G24" s="348"/>
      <c r="H24" s="83" t="s">
        <v>315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3"/>
      <c r="AP24" s="83"/>
      <c r="AQ24" s="113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 t="s">
        <v>173</v>
      </c>
    </row>
    <row r="25" spans="1:55">
      <c r="A25" s="1"/>
      <c r="B25" s="8"/>
      <c r="D25" s="346" t="str">
        <f t="shared" ref="D25:D34" si="1">HYPERLINK("#"&amp;BC25&amp;"!A1", ""&amp;BC25&amp;"")</f>
        <v>FS010</v>
      </c>
      <c r="E25" s="347"/>
      <c r="F25" s="347"/>
      <c r="G25" s="348"/>
      <c r="H25" s="83" t="s">
        <v>316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168</v>
      </c>
    </row>
    <row r="26" spans="1:55">
      <c r="A26" s="1"/>
      <c r="B26" s="8"/>
      <c r="D26" s="346" t="str">
        <f t="shared" si="1"/>
        <v>FS020</v>
      </c>
      <c r="E26" s="347"/>
      <c r="F26" s="347"/>
      <c r="G26" s="348"/>
      <c r="H26" s="83" t="s">
        <v>317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169</v>
      </c>
    </row>
    <row r="27" spans="1:55">
      <c r="A27" s="1"/>
      <c r="B27" s="8"/>
      <c r="D27" s="346" t="str">
        <f t="shared" si="1"/>
        <v>FS030</v>
      </c>
      <c r="E27" s="347"/>
      <c r="F27" s="347"/>
      <c r="G27" s="348"/>
      <c r="H27" s="83" t="s">
        <v>318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170</v>
      </c>
    </row>
    <row r="28" spans="1:55">
      <c r="A28" s="1"/>
      <c r="B28" s="8"/>
      <c r="D28" s="346" t="str">
        <f t="shared" si="1"/>
        <v>FS040</v>
      </c>
      <c r="E28" s="347"/>
      <c r="F28" s="347"/>
      <c r="G28" s="348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171</v>
      </c>
    </row>
    <row r="29" spans="1:55">
      <c r="A29" s="1"/>
      <c r="B29" s="8"/>
      <c r="D29" s="346" t="str">
        <f t="shared" si="1"/>
        <v>FS050</v>
      </c>
      <c r="E29" s="347"/>
      <c r="F29" s="347"/>
      <c r="G29" s="348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172</v>
      </c>
    </row>
    <row r="30" spans="1:55">
      <c r="A30" s="1"/>
      <c r="B30" s="8"/>
      <c r="D30" s="346" t="str">
        <f t="shared" si="1"/>
        <v>FS060</v>
      </c>
      <c r="E30" s="347"/>
      <c r="F30" s="347"/>
      <c r="G30" s="348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174</v>
      </c>
    </row>
    <row r="31" spans="1:55">
      <c r="A31" s="1"/>
      <c r="B31" s="8"/>
      <c r="D31" s="346" t="str">
        <f t="shared" si="1"/>
        <v>FS070</v>
      </c>
      <c r="E31" s="347"/>
      <c r="F31" s="347"/>
      <c r="G31" s="348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175</v>
      </c>
    </row>
    <row r="32" spans="1:55">
      <c r="A32" s="1"/>
      <c r="B32" s="8"/>
      <c r="D32" s="346" t="str">
        <f t="shared" si="1"/>
        <v>FS080</v>
      </c>
      <c r="E32" s="347"/>
      <c r="F32" s="347"/>
      <c r="G32" s="348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176</v>
      </c>
    </row>
    <row r="33" spans="1:55">
      <c r="A33" s="1"/>
      <c r="B33" s="8"/>
      <c r="D33" s="346" t="str">
        <f t="shared" si="1"/>
        <v>FS090</v>
      </c>
      <c r="E33" s="347"/>
      <c r="F33" s="347"/>
      <c r="G33" s="348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177</v>
      </c>
    </row>
    <row r="34" spans="1:55">
      <c r="A34" s="1"/>
      <c r="B34" s="8"/>
      <c r="D34" s="346" t="str">
        <f t="shared" si="1"/>
        <v>FS100</v>
      </c>
      <c r="E34" s="347"/>
      <c r="F34" s="347"/>
      <c r="G34" s="348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178</v>
      </c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4" t="s">
        <v>154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5"/>
      <c r="AP37" s="23"/>
      <c r="AQ37" s="115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6" t="s">
        <v>206</v>
      </c>
      <c r="E38" s="117"/>
      <c r="F38" s="117"/>
      <c r="G38" s="118"/>
      <c r="H38" s="116" t="s">
        <v>146</v>
      </c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6" t="s">
        <v>95</v>
      </c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8"/>
      <c r="BB38" s="12"/>
      <c r="BC38" s="13"/>
    </row>
    <row r="39" spans="1:55">
      <c r="A39" s="1"/>
      <c r="B39" s="8"/>
      <c r="D39" s="346" t="str">
        <f>HYPERLINK("#"&amp;BC39&amp;"!A1", ""&amp;BC39&amp;"")</f>
        <v>BC000</v>
      </c>
      <c r="E39" s="347"/>
      <c r="F39" s="347"/>
      <c r="G39" s="348"/>
      <c r="H39" s="83" t="s">
        <v>315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3"/>
      <c r="AP39" s="83"/>
      <c r="AQ39" s="113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 t="s">
        <v>189</v>
      </c>
    </row>
    <row r="40" spans="1:55">
      <c r="A40" s="1"/>
      <c r="B40" s="8"/>
      <c r="D40" s="346" t="str">
        <f t="shared" ref="D40:D49" si="2">HYPERLINK("#"&amp;BC40&amp;"!A1", ""&amp;BC40&amp;"")</f>
        <v>BC010</v>
      </c>
      <c r="E40" s="347"/>
      <c r="F40" s="347"/>
      <c r="G40" s="348"/>
      <c r="H40" s="83" t="s">
        <v>316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190</v>
      </c>
    </row>
    <row r="41" spans="1:55">
      <c r="A41" s="1"/>
      <c r="B41" s="8"/>
      <c r="D41" s="346" t="str">
        <f t="shared" si="2"/>
        <v>BC020</v>
      </c>
      <c r="E41" s="347"/>
      <c r="F41" s="347"/>
      <c r="G41" s="348"/>
      <c r="H41" s="83" t="s">
        <v>317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191</v>
      </c>
    </row>
    <row r="42" spans="1:55">
      <c r="A42" s="1"/>
      <c r="B42" s="8"/>
      <c r="D42" s="346" t="str">
        <f t="shared" si="2"/>
        <v>BC030</v>
      </c>
      <c r="E42" s="347"/>
      <c r="F42" s="347"/>
      <c r="G42" s="348"/>
      <c r="H42" s="83" t="s">
        <v>318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192</v>
      </c>
    </row>
    <row r="43" spans="1:55">
      <c r="A43" s="1"/>
      <c r="B43" s="8"/>
      <c r="D43" s="346" t="str">
        <f t="shared" si="2"/>
        <v>BC040</v>
      </c>
      <c r="E43" s="347"/>
      <c r="F43" s="347"/>
      <c r="G43" s="348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193</v>
      </c>
    </row>
    <row r="44" spans="1:55">
      <c r="A44" s="1"/>
      <c r="B44" s="8"/>
      <c r="D44" s="346" t="str">
        <f t="shared" si="2"/>
        <v>BC050</v>
      </c>
      <c r="E44" s="347"/>
      <c r="F44" s="347"/>
      <c r="G44" s="348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194</v>
      </c>
    </row>
    <row r="45" spans="1:55">
      <c r="A45" s="1"/>
      <c r="B45" s="8"/>
      <c r="D45" s="346" t="str">
        <f t="shared" si="2"/>
        <v>BC060</v>
      </c>
      <c r="E45" s="347"/>
      <c r="F45" s="347"/>
      <c r="G45" s="348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195</v>
      </c>
    </row>
    <row r="46" spans="1:55">
      <c r="A46" s="1"/>
      <c r="B46" s="8"/>
      <c r="D46" s="346" t="str">
        <f t="shared" si="2"/>
        <v>BC070</v>
      </c>
      <c r="E46" s="347"/>
      <c r="F46" s="347"/>
      <c r="G46" s="348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196</v>
      </c>
    </row>
    <row r="47" spans="1:55">
      <c r="A47" s="1"/>
      <c r="B47" s="8"/>
      <c r="D47" s="346" t="str">
        <f t="shared" si="2"/>
        <v>BC080</v>
      </c>
      <c r="E47" s="347"/>
      <c r="F47" s="347"/>
      <c r="G47" s="348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197</v>
      </c>
    </row>
    <row r="48" spans="1:55">
      <c r="A48" s="1"/>
      <c r="B48" s="8"/>
      <c r="D48" s="346" t="str">
        <f t="shared" si="2"/>
        <v>BC090</v>
      </c>
      <c r="E48" s="347"/>
      <c r="F48" s="347"/>
      <c r="G48" s="348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198</v>
      </c>
    </row>
    <row r="49" spans="1:55">
      <c r="A49" s="1"/>
      <c r="B49" s="8"/>
      <c r="D49" s="346" t="str">
        <f t="shared" si="2"/>
        <v>BC100</v>
      </c>
      <c r="E49" s="347"/>
      <c r="F49" s="347"/>
      <c r="G49" s="348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207</v>
      </c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4" t="s">
        <v>153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5"/>
      <c r="AP51" s="23"/>
      <c r="AQ51" s="115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6" t="s">
        <v>206</v>
      </c>
      <c r="E52" s="117"/>
      <c r="F52" s="117"/>
      <c r="G52" s="118"/>
      <c r="H52" s="116" t="s">
        <v>146</v>
      </c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6" t="s">
        <v>95</v>
      </c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8"/>
      <c r="BB52" s="12"/>
      <c r="BC52" s="13"/>
    </row>
    <row r="53" spans="1:55">
      <c r="A53" s="1"/>
      <c r="B53" s="8"/>
      <c r="D53" s="346" t="str">
        <f>HYPERLINK("#"&amp;BC53&amp;"!A1", ""&amp;BC53&amp;"")</f>
        <v>BS000</v>
      </c>
      <c r="E53" s="347"/>
      <c r="F53" s="347"/>
      <c r="G53" s="348"/>
      <c r="H53" s="83" t="s">
        <v>315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3"/>
      <c r="AP53" s="83"/>
      <c r="AQ53" s="113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 t="s">
        <v>179</v>
      </c>
    </row>
    <row r="54" spans="1:55">
      <c r="A54" s="1"/>
      <c r="B54" s="8"/>
      <c r="D54" s="346" t="str">
        <f t="shared" ref="D54:D63" si="3">HYPERLINK("#"&amp;BC54&amp;"!A1", ""&amp;BC54&amp;"")</f>
        <v>BS010</v>
      </c>
      <c r="E54" s="347"/>
      <c r="F54" s="347"/>
      <c r="G54" s="348"/>
      <c r="H54" s="83" t="s">
        <v>316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180</v>
      </c>
    </row>
    <row r="55" spans="1:55">
      <c r="A55" s="1"/>
      <c r="B55" s="8"/>
      <c r="D55" s="346" t="str">
        <f t="shared" si="3"/>
        <v>BS020</v>
      </c>
      <c r="E55" s="347"/>
      <c r="F55" s="347"/>
      <c r="G55" s="348"/>
      <c r="H55" s="83" t="s">
        <v>317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181</v>
      </c>
    </row>
    <row r="56" spans="1:55">
      <c r="A56" s="1"/>
      <c r="B56" s="8"/>
      <c r="D56" s="346" t="str">
        <f t="shared" si="3"/>
        <v>BS030</v>
      </c>
      <c r="E56" s="347"/>
      <c r="F56" s="347"/>
      <c r="G56" s="348"/>
      <c r="H56" s="83" t="s">
        <v>318</v>
      </c>
      <c r="I56" s="11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182</v>
      </c>
    </row>
    <row r="57" spans="1:55">
      <c r="A57" s="1"/>
      <c r="B57" s="8"/>
      <c r="D57" s="346" t="str">
        <f t="shared" si="3"/>
        <v>BS040</v>
      </c>
      <c r="E57" s="347"/>
      <c r="F57" s="347"/>
      <c r="G57" s="348"/>
      <c r="H57" s="83"/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183</v>
      </c>
    </row>
    <row r="58" spans="1:55">
      <c r="A58" s="1"/>
      <c r="B58" s="8"/>
      <c r="D58" s="346" t="str">
        <f t="shared" si="3"/>
        <v>BS050</v>
      </c>
      <c r="E58" s="347"/>
      <c r="F58" s="347"/>
      <c r="G58" s="348"/>
      <c r="H58" s="11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184</v>
      </c>
    </row>
    <row r="59" spans="1:55">
      <c r="A59" s="1"/>
      <c r="B59" s="8"/>
      <c r="D59" s="346" t="str">
        <f t="shared" si="3"/>
        <v>BS060</v>
      </c>
      <c r="E59" s="347"/>
      <c r="F59" s="347"/>
      <c r="G59" s="348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185</v>
      </c>
    </row>
    <row r="60" spans="1:55">
      <c r="A60" s="1"/>
      <c r="B60" s="8"/>
      <c r="D60" s="346" t="str">
        <f t="shared" si="3"/>
        <v>BS070</v>
      </c>
      <c r="E60" s="347"/>
      <c r="F60" s="347"/>
      <c r="G60" s="348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186</v>
      </c>
    </row>
    <row r="61" spans="1:55">
      <c r="A61" s="1"/>
      <c r="B61" s="8"/>
      <c r="D61" s="346" t="str">
        <f t="shared" si="3"/>
        <v>BS080</v>
      </c>
      <c r="E61" s="347"/>
      <c r="F61" s="347"/>
      <c r="G61" s="348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187</v>
      </c>
    </row>
    <row r="62" spans="1:55">
      <c r="A62" s="1"/>
      <c r="B62" s="8"/>
      <c r="D62" s="346" t="str">
        <f t="shared" si="3"/>
        <v>BS090</v>
      </c>
      <c r="E62" s="347"/>
      <c r="F62" s="347"/>
      <c r="G62" s="348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188</v>
      </c>
    </row>
    <row r="63" spans="1:55">
      <c r="A63" s="1"/>
      <c r="B63" s="8"/>
      <c r="D63" s="346" t="str">
        <f t="shared" si="3"/>
        <v>BS100</v>
      </c>
      <c r="E63" s="347"/>
      <c r="F63" s="347"/>
      <c r="G63" s="348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247</v>
      </c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56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D9:G9"/>
    <mergeCell ref="D10:G10"/>
    <mergeCell ref="D11:G11"/>
    <mergeCell ref="D12:G12"/>
    <mergeCell ref="D13:G13"/>
    <mergeCell ref="D19:G19"/>
    <mergeCell ref="D20:G20"/>
    <mergeCell ref="D24:G24"/>
    <mergeCell ref="D25:G25"/>
    <mergeCell ref="D14:G14"/>
    <mergeCell ref="D15:G15"/>
    <mergeCell ref="D16:G16"/>
    <mergeCell ref="D17:G17"/>
    <mergeCell ref="D18:G18"/>
    <mergeCell ref="D26:G26"/>
    <mergeCell ref="D27:G27"/>
    <mergeCell ref="D28:G28"/>
    <mergeCell ref="D29:G29"/>
    <mergeCell ref="D30:G30"/>
    <mergeCell ref="D31:G31"/>
    <mergeCell ref="D32:G32"/>
    <mergeCell ref="D33:G33"/>
    <mergeCell ref="D34:G34"/>
    <mergeCell ref="D39:G39"/>
    <mergeCell ref="D40:G40"/>
    <mergeCell ref="D41:G41"/>
    <mergeCell ref="D42:G42"/>
    <mergeCell ref="D43:G43"/>
    <mergeCell ref="D44:G44"/>
    <mergeCell ref="D45:G45"/>
    <mergeCell ref="D46:G46"/>
    <mergeCell ref="D47:G47"/>
    <mergeCell ref="D48:G48"/>
    <mergeCell ref="D49:G49"/>
    <mergeCell ref="D53:G53"/>
    <mergeCell ref="D54:G54"/>
    <mergeCell ref="D55:G55"/>
    <mergeCell ref="D56:G56"/>
    <mergeCell ref="D57:G57"/>
    <mergeCell ref="D63:G63"/>
    <mergeCell ref="D58:G58"/>
    <mergeCell ref="D59:G59"/>
    <mergeCell ref="D60:G60"/>
    <mergeCell ref="D61:G61"/>
    <mergeCell ref="D62:G62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G20" sqref="AG20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FC000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ngOnInit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Y15" s="196" t="s">
        <v>249</v>
      </c>
      <c r="Z15" s="199" t="s">
        <v>319</v>
      </c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Z16" t="s">
        <v>320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100</v>
      </c>
      <c r="Z18" s="28" t="s">
        <v>250</v>
      </c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Z19" t="s">
        <v>253</v>
      </c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/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X23" s="3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W24" s="130"/>
      <c r="X24" s="21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72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W25" s="130"/>
      <c r="X25" s="21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72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W26" s="130"/>
      <c r="X26" s="31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92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W27" s="130"/>
      <c r="X27" s="2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92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W28" s="130"/>
      <c r="X28" s="2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192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W29" s="130"/>
      <c r="X29" s="2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192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W30" s="130"/>
      <c r="X30" s="2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92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W31" s="130"/>
      <c r="X31" s="13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192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W32" s="130"/>
      <c r="X32" s="13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92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W33" s="130"/>
      <c r="X33" s="13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92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W34" s="130"/>
      <c r="X34" s="13"/>
      <c r="Y34" s="13"/>
      <c r="AZ34" s="192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W35" s="130"/>
      <c r="X35" s="2"/>
      <c r="AZ35" s="192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W36" s="130"/>
      <c r="X36" s="2"/>
      <c r="Y36" s="13"/>
      <c r="AZ36" s="192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F26" sqref="AF26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FC010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onLoadData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251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321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/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 t="s">
        <v>47</v>
      </c>
      <c r="Y18" s="28" t="s">
        <v>322</v>
      </c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 t="s">
        <v>252</v>
      </c>
      <c r="AA19" s="162" t="s">
        <v>323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380" t="s">
        <v>324</v>
      </c>
      <c r="AB20" s="162"/>
      <c r="AC20" s="162" t="s">
        <v>325</v>
      </c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G24" sqref="AG2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FC020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onLoadPRItemList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254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326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28" t="s">
        <v>327</v>
      </c>
      <c r="Z17" s="28"/>
      <c r="AA17" s="28"/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28"/>
      <c r="Z18" s="28"/>
      <c r="AA18" s="28"/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X19" s="196" t="s">
        <v>47</v>
      </c>
      <c r="Y19" s="196" t="s">
        <v>322</v>
      </c>
      <c r="AA19" s="162"/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380" t="s">
        <v>252</v>
      </c>
      <c r="Z20" s="162"/>
      <c r="AA20" s="162" t="s">
        <v>328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380" t="s">
        <v>324</v>
      </c>
      <c r="AA21" s="162"/>
      <c r="AB21" s="162" t="s">
        <v>329</v>
      </c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 t="s">
        <v>330</v>
      </c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C27" sqref="AC27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FC030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onConfirm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255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256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 t="s">
        <v>32</v>
      </c>
      <c r="Z17" s="28"/>
      <c r="AA17" s="28" t="s">
        <v>257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43</v>
      </c>
      <c r="Z18" s="28"/>
      <c r="AA18" s="28" t="s">
        <v>258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259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260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D30" sqref="AD30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</row>
    <row r="2" spans="1:55">
      <c r="A2" s="119"/>
      <c r="B2" s="240" t="s">
        <v>208</v>
      </c>
      <c r="C2" s="241"/>
      <c r="D2" s="241"/>
      <c r="E2" s="241"/>
      <c r="F2" s="242"/>
      <c r="G2" s="249" t="str">
        <f>Overview!G2</f>
        <v>System Name</v>
      </c>
      <c r="H2" s="250"/>
      <c r="I2" s="250"/>
      <c r="J2" s="250"/>
      <c r="K2" s="250"/>
      <c r="L2" s="250"/>
      <c r="M2" s="250"/>
      <c r="N2" s="250"/>
      <c r="O2" s="249" t="str">
        <f>Overview!O2</f>
        <v>Sub System Name</v>
      </c>
      <c r="P2" s="250"/>
      <c r="Q2" s="250"/>
      <c r="R2" s="250"/>
      <c r="S2" s="250"/>
      <c r="T2" s="250"/>
      <c r="U2" s="250"/>
      <c r="V2" s="250"/>
      <c r="W2" s="249" t="str">
        <f>Overview!W2</f>
        <v>Screen ID</v>
      </c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49" t="str">
        <f>Overview!AK2</f>
        <v>Screen Name</v>
      </c>
      <c r="AL2" s="250"/>
      <c r="AM2" s="250"/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49" t="str">
        <f>Overview!AY2</f>
        <v>Page</v>
      </c>
      <c r="AZ2" s="250"/>
      <c r="BA2" s="250"/>
      <c r="BB2" s="251"/>
      <c r="BC2" s="120"/>
    </row>
    <row r="3" spans="1:55" ht="15" customHeight="1">
      <c r="A3" s="119"/>
      <c r="B3" s="243"/>
      <c r="C3" s="244"/>
      <c r="D3" s="244"/>
      <c r="E3" s="244"/>
      <c r="F3" s="245"/>
      <c r="G3" s="252" t="str">
        <f>Overview!G3</f>
        <v>Purchase Process Managerment</v>
      </c>
      <c r="H3" s="253"/>
      <c r="I3" s="253"/>
      <c r="J3" s="253"/>
      <c r="K3" s="253"/>
      <c r="L3" s="253"/>
      <c r="M3" s="253"/>
      <c r="N3" s="253"/>
      <c r="O3" s="254" t="str">
        <f>Overview!O3</f>
        <v>PR Check</v>
      </c>
      <c r="P3" s="255"/>
      <c r="Q3" s="255"/>
      <c r="R3" s="255"/>
      <c r="S3" s="255"/>
      <c r="T3" s="255"/>
      <c r="U3" s="255"/>
      <c r="V3" s="256"/>
      <c r="W3" s="260" t="str">
        <f>Overview!W3</f>
        <v>PRC002</v>
      </c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32" t="str">
        <f>Overview!AK3</f>
        <v>DetailPR</v>
      </c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4"/>
      <c r="AY3" s="238"/>
      <c r="AZ3" s="238"/>
      <c r="BA3" s="238"/>
      <c r="BB3" s="239"/>
      <c r="BC3" s="120"/>
    </row>
    <row r="4" spans="1:55">
      <c r="A4" s="119"/>
      <c r="B4" s="246"/>
      <c r="C4" s="247"/>
      <c r="D4" s="247"/>
      <c r="E4" s="247"/>
      <c r="F4" s="248"/>
      <c r="G4" s="253"/>
      <c r="H4" s="253"/>
      <c r="I4" s="253"/>
      <c r="J4" s="253"/>
      <c r="K4" s="253"/>
      <c r="L4" s="253"/>
      <c r="M4" s="253"/>
      <c r="N4" s="253"/>
      <c r="O4" s="257"/>
      <c r="P4" s="258"/>
      <c r="Q4" s="258"/>
      <c r="R4" s="258"/>
      <c r="S4" s="258"/>
      <c r="T4" s="258"/>
      <c r="U4" s="258"/>
      <c r="V4" s="259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35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7"/>
      <c r="AY4" s="238"/>
      <c r="AZ4" s="238"/>
      <c r="BA4" s="238"/>
      <c r="BB4" s="239"/>
      <c r="BC4" s="120"/>
    </row>
    <row r="5" spans="1:55">
      <c r="A5" s="119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4"/>
      <c r="BC5" s="120"/>
    </row>
    <row r="6" spans="1:55">
      <c r="A6" s="119"/>
      <c r="B6" s="125"/>
      <c r="C6" s="126" t="s">
        <v>209</v>
      </c>
      <c r="D6" s="127"/>
      <c r="E6" s="127"/>
      <c r="F6" s="127"/>
      <c r="G6" s="127"/>
      <c r="H6" s="127"/>
      <c r="I6" s="126" t="s">
        <v>146</v>
      </c>
      <c r="J6" s="127"/>
      <c r="K6" s="127"/>
      <c r="L6" s="127"/>
      <c r="M6" s="127"/>
      <c r="N6" s="127"/>
      <c r="O6" s="127"/>
      <c r="P6" s="127"/>
      <c r="Q6" s="127"/>
      <c r="R6" s="127"/>
      <c r="S6" s="128"/>
      <c r="T6" s="126" t="s">
        <v>205</v>
      </c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6" t="s">
        <v>95</v>
      </c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/>
      <c r="BB6" s="174"/>
      <c r="BC6" s="120"/>
    </row>
    <row r="7" spans="1:55">
      <c r="A7" s="119"/>
      <c r="B7" s="125"/>
      <c r="C7" s="131" t="str">
        <f ca="1">RIGHT(CELL("filename",$A$1),LEN(CELL("filename",$A$1))-FIND("]",CELL("filename",$A$1)))</f>
        <v>FC040</v>
      </c>
      <c r="D7" s="132"/>
      <c r="E7" s="132"/>
      <c r="F7" s="132"/>
      <c r="G7" s="132"/>
      <c r="H7" s="132"/>
      <c r="I7" s="131" t="str">
        <f ca="1">IF(LEFT($C$7,2)="FC",IFERROR(VLOOKUP($C$7,'Event List'!$D$9:$BA$63,5,FALSE),"-"), "-")</f>
        <v>onReturn</v>
      </c>
      <c r="J7" s="132"/>
      <c r="K7" s="132"/>
      <c r="L7" s="132"/>
      <c r="M7" s="132"/>
      <c r="N7" s="132"/>
      <c r="O7" s="132"/>
      <c r="P7" s="132"/>
      <c r="Q7" s="132"/>
      <c r="R7" s="132"/>
      <c r="S7" s="133"/>
      <c r="T7" s="131">
        <f ca="1">IF(LEFT($C$7,2)="FC",IFERROR(VLOOKUP($C$7,'Event List'!$D$9:$BA$63,21,FALSE),"-"),IFERROR(VLOOKUP($C$7,'Event List'!$D$9:$BA$63,5,FALSE),"-"))</f>
        <v>0</v>
      </c>
      <c r="U7" s="132"/>
      <c r="V7" s="132"/>
      <c r="W7" s="132"/>
      <c r="X7" s="132"/>
      <c r="Y7" s="132"/>
      <c r="Z7" s="134"/>
      <c r="AA7" s="132"/>
      <c r="AB7" s="134"/>
      <c r="AC7" s="132"/>
      <c r="AD7" s="132"/>
      <c r="AE7" s="132"/>
      <c r="AF7" s="132"/>
      <c r="AG7" s="131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/>
      <c r="BB7" s="174"/>
      <c r="BC7" s="120"/>
    </row>
    <row r="8" spans="1:55">
      <c r="A8" s="119"/>
      <c r="B8" s="125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32"/>
      <c r="AT8" s="123"/>
      <c r="AU8" s="123"/>
      <c r="AV8" s="123"/>
      <c r="AW8" s="123"/>
      <c r="AX8" s="123"/>
      <c r="AY8" s="123"/>
      <c r="AZ8" s="123"/>
      <c r="BA8" s="123"/>
      <c r="BB8" s="174"/>
      <c r="BC8" s="120"/>
    </row>
    <row r="9" spans="1:55">
      <c r="A9" s="119"/>
      <c r="B9" s="125"/>
      <c r="C9" s="126" t="s">
        <v>93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8"/>
      <c r="T9" s="126" t="s">
        <v>94</v>
      </c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6" t="s">
        <v>95</v>
      </c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8"/>
      <c r="BB9" s="129"/>
      <c r="BC9" s="130"/>
    </row>
    <row r="10" spans="1:55">
      <c r="A10" s="119"/>
      <c r="B10" s="125"/>
      <c r="C10" s="131" t="s">
        <v>217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3"/>
      <c r="T10" s="131" t="s">
        <v>218</v>
      </c>
      <c r="U10" s="132"/>
      <c r="V10" s="132"/>
      <c r="W10" s="132"/>
      <c r="X10" s="132"/>
      <c r="Y10" s="132"/>
      <c r="Z10" s="134"/>
      <c r="AA10" s="132"/>
      <c r="AB10" s="134"/>
      <c r="AC10" s="132"/>
      <c r="AD10" s="132"/>
      <c r="AE10" s="132"/>
      <c r="AF10" s="132"/>
      <c r="AG10" s="131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33"/>
      <c r="BB10" s="129"/>
      <c r="BC10" s="130"/>
    </row>
    <row r="11" spans="1:55">
      <c r="A11" s="119"/>
      <c r="B11" s="125"/>
      <c r="C11" s="119"/>
      <c r="D11" s="119"/>
      <c r="E11" s="157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19"/>
      <c r="AO11" s="135"/>
      <c r="AP11" s="119"/>
      <c r="AQ11" s="135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29"/>
      <c r="BC11" s="130"/>
    </row>
    <row r="12" spans="1:55">
      <c r="A12" s="119"/>
      <c r="B12" s="125"/>
      <c r="C12" s="136" t="s">
        <v>210</v>
      </c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  <c r="W12" s="136" t="s">
        <v>211</v>
      </c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8"/>
      <c r="BB12" s="129"/>
      <c r="BC12" s="130"/>
    </row>
    <row r="13" spans="1:55">
      <c r="A13" s="119"/>
      <c r="B13" s="125"/>
      <c r="C13" s="139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40"/>
      <c r="W13" s="139"/>
      <c r="X13" s="122"/>
      <c r="Y13" s="122"/>
      <c r="Z13" s="122"/>
      <c r="AA13" s="141"/>
      <c r="AB13" s="141"/>
      <c r="AC13" s="141"/>
      <c r="AD13" s="141"/>
      <c r="AE13" s="141"/>
      <c r="AF13" s="141"/>
      <c r="AG13" s="141"/>
      <c r="AH13" s="122"/>
      <c r="AI13" s="122"/>
      <c r="AJ13" s="122"/>
      <c r="AK13" s="122"/>
      <c r="AL13" s="122"/>
      <c r="AM13" s="122"/>
      <c r="AN13" s="122"/>
      <c r="AO13" s="122"/>
      <c r="AP13" s="142"/>
      <c r="AQ13" s="142"/>
      <c r="AR13" s="122"/>
      <c r="AS13" s="122"/>
      <c r="AT13" s="122"/>
      <c r="AU13" s="122"/>
      <c r="AV13" s="122"/>
      <c r="AW13" s="122"/>
      <c r="AX13" s="122"/>
      <c r="AY13" s="122"/>
      <c r="AZ13" s="122"/>
      <c r="BA13" s="140"/>
      <c r="BB13" s="129"/>
      <c r="BC13" s="130"/>
    </row>
    <row r="14" spans="1:55">
      <c r="A14" s="119"/>
      <c r="B14" s="125"/>
      <c r="C14" s="143"/>
      <c r="D14" s="130"/>
      <c r="E14" s="130"/>
      <c r="F14" s="146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44"/>
      <c r="W14" s="143"/>
      <c r="X14" s="30" t="s">
        <v>27</v>
      </c>
      <c r="Y14" s="13" t="s">
        <v>331</v>
      </c>
      <c r="AZ14" s="13"/>
      <c r="BA14" s="144"/>
      <c r="BB14" s="129"/>
      <c r="BC14" s="130"/>
    </row>
    <row r="15" spans="1:55">
      <c r="A15" s="119"/>
      <c r="B15" s="125"/>
      <c r="C15" s="143"/>
      <c r="D15" s="130"/>
      <c r="E15" s="130"/>
      <c r="F15" s="146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44"/>
      <c r="W15" s="143"/>
      <c r="AZ15" s="21"/>
      <c r="BA15" s="144"/>
      <c r="BB15" s="129"/>
      <c r="BC15" s="130"/>
    </row>
    <row r="16" spans="1:55">
      <c r="A16" s="119"/>
      <c r="B16" s="125"/>
      <c r="C16" s="143"/>
      <c r="D16" s="130"/>
      <c r="E16" s="130"/>
      <c r="F16" s="146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44"/>
      <c r="W16" s="143"/>
      <c r="X16" s="196" t="s">
        <v>100</v>
      </c>
      <c r="Y16" t="s">
        <v>256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4"/>
      <c r="BB16" s="129"/>
      <c r="BC16" s="130"/>
    </row>
    <row r="17" spans="1:55">
      <c r="A17" s="119"/>
      <c r="B17" s="125"/>
      <c r="C17" s="143"/>
      <c r="D17" s="130"/>
      <c r="E17" s="130"/>
      <c r="F17" s="146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44"/>
      <c r="W17" s="143"/>
      <c r="X17" s="31"/>
      <c r="Y17" s="164" t="s">
        <v>32</v>
      </c>
      <c r="Z17" s="28"/>
      <c r="AA17" s="28" t="s">
        <v>257</v>
      </c>
      <c r="AB17" s="28"/>
      <c r="AC17" s="28"/>
      <c r="AD17" s="28"/>
      <c r="AE17" s="28"/>
      <c r="AF17" s="161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2"/>
      <c r="BA17" s="144"/>
      <c r="BB17" s="129"/>
      <c r="BC17" s="130"/>
    </row>
    <row r="18" spans="1:55">
      <c r="A18" s="119"/>
      <c r="B18" s="125"/>
      <c r="C18" s="143"/>
      <c r="D18" s="130"/>
      <c r="E18" s="130"/>
      <c r="F18" s="146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44"/>
      <c r="W18" s="143"/>
      <c r="X18" s="30"/>
      <c r="Y18" s="164" t="s">
        <v>43</v>
      </c>
      <c r="Z18" s="28"/>
      <c r="AA18" s="28" t="s">
        <v>258</v>
      </c>
      <c r="AB18" s="28"/>
      <c r="AC18" s="28"/>
      <c r="AD18" s="28"/>
      <c r="AE18" s="28"/>
      <c r="AF18" s="161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4"/>
      <c r="BB18" s="129"/>
      <c r="BC18" s="130"/>
    </row>
    <row r="19" spans="1:55">
      <c r="A19" s="119"/>
      <c r="B19" s="125"/>
      <c r="C19" s="143"/>
      <c r="D19" s="130"/>
      <c r="E19" s="130"/>
      <c r="F19" s="146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44"/>
      <c r="W19" s="143"/>
      <c r="Y19" s="196"/>
      <c r="AA19" s="162" t="s">
        <v>259</v>
      </c>
      <c r="AB19" s="162"/>
      <c r="AC19" s="162"/>
      <c r="AD19" s="162"/>
      <c r="AE19" s="162"/>
      <c r="AF19" s="164"/>
      <c r="AG19" s="165"/>
      <c r="AH19" s="165"/>
      <c r="AI19" s="165"/>
      <c r="AJ19" s="165"/>
      <c r="AK19" s="165"/>
      <c r="AL19" s="165"/>
      <c r="AM19" s="166"/>
      <c r="AN19" s="166"/>
      <c r="AO19" s="214"/>
      <c r="AP19" s="214"/>
      <c r="AQ19" s="214"/>
      <c r="AR19" s="214"/>
      <c r="AS19" s="214"/>
      <c r="AT19" s="214"/>
      <c r="AU19" s="214"/>
      <c r="AV19" s="214"/>
      <c r="AY19" s="13"/>
      <c r="AZ19" s="72"/>
      <c r="BA19" s="144"/>
      <c r="BB19" s="129"/>
      <c r="BC19" s="130"/>
    </row>
    <row r="20" spans="1:55">
      <c r="A20" s="119"/>
      <c r="B20" s="125"/>
      <c r="C20" s="143"/>
      <c r="D20" s="130"/>
      <c r="E20" s="130"/>
      <c r="F20" s="146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45"/>
      <c r="V20" s="144"/>
      <c r="W20" s="130"/>
      <c r="X20" s="21"/>
      <c r="Y20" s="162"/>
      <c r="Z20" s="162"/>
      <c r="AA20" s="162" t="s">
        <v>260</v>
      </c>
      <c r="AB20" s="162"/>
      <c r="AC20" s="162"/>
      <c r="AD20" s="162"/>
      <c r="AE20" s="162"/>
      <c r="AF20" s="164"/>
      <c r="AG20" s="165"/>
      <c r="AH20" s="165"/>
      <c r="AI20" s="165"/>
      <c r="AJ20" s="165"/>
      <c r="AK20" s="165"/>
      <c r="AL20" s="165"/>
      <c r="AM20" s="166"/>
      <c r="AN20" s="166"/>
      <c r="AO20" s="214"/>
      <c r="AP20" s="214"/>
      <c r="AQ20" s="214"/>
      <c r="AR20" s="214"/>
      <c r="AS20" s="214"/>
      <c r="AT20" s="214"/>
      <c r="AU20" s="214"/>
      <c r="AV20" s="214"/>
      <c r="AY20" s="13"/>
      <c r="AZ20" s="72"/>
      <c r="BA20" s="144"/>
      <c r="BB20" s="129"/>
      <c r="BC20" s="130"/>
    </row>
    <row r="21" spans="1:55" ht="15" customHeight="1">
      <c r="A21" s="119"/>
      <c r="B21" s="125"/>
      <c r="C21" s="143"/>
      <c r="D21" s="130"/>
      <c r="E21" s="130"/>
      <c r="F21" s="146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44"/>
      <c r="W21" s="130"/>
      <c r="X21" s="21"/>
      <c r="Y21" s="162"/>
      <c r="Z21" s="162"/>
      <c r="AA21" s="162"/>
      <c r="AB21" s="162"/>
      <c r="AC21" s="162"/>
      <c r="AD21" s="162"/>
      <c r="AE21" s="162"/>
      <c r="AF21" s="164"/>
      <c r="AG21" s="165"/>
      <c r="AH21" s="165"/>
      <c r="AI21" s="165"/>
      <c r="AJ21" s="165"/>
      <c r="AK21" s="165"/>
      <c r="AL21" s="165"/>
      <c r="AM21" s="166"/>
      <c r="AN21" s="166"/>
      <c r="AO21" s="197"/>
      <c r="AP21" s="214"/>
      <c r="AQ21" s="214"/>
      <c r="AR21" s="214"/>
      <c r="AS21" s="214"/>
      <c r="AT21" s="214"/>
      <c r="AU21" s="214"/>
      <c r="AV21" s="214"/>
      <c r="AY21" s="13"/>
      <c r="AZ21" s="214"/>
      <c r="BA21" s="144"/>
      <c r="BB21" s="129"/>
      <c r="BC21" s="130"/>
    </row>
    <row r="22" spans="1:55">
      <c r="A22" s="119"/>
      <c r="B22" s="125"/>
      <c r="C22" s="143"/>
      <c r="D22" s="130"/>
      <c r="E22" s="130"/>
      <c r="F22" s="146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44"/>
      <c r="W22" s="130"/>
      <c r="Y22" s="28"/>
      <c r="Z22" s="28"/>
      <c r="AA22" s="28"/>
      <c r="AB22" s="28"/>
      <c r="AC22" s="28"/>
      <c r="AD22" s="28"/>
      <c r="AE22" s="28"/>
      <c r="AF22" s="167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4"/>
      <c r="BB22" s="129"/>
      <c r="BC22" s="130"/>
    </row>
    <row r="23" spans="1:55">
      <c r="A23" s="119"/>
      <c r="B23" s="125"/>
      <c r="C23" s="143"/>
      <c r="D23" s="130"/>
      <c r="E23" s="130"/>
      <c r="F23" s="146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44"/>
      <c r="W23" s="130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2"/>
      <c r="BA23" s="144"/>
      <c r="BB23" s="129"/>
      <c r="BC23" s="130"/>
    </row>
    <row r="24" spans="1:55" ht="15" customHeight="1">
      <c r="A24" s="119"/>
      <c r="B24" s="125"/>
      <c r="C24" s="143"/>
      <c r="D24" s="130"/>
      <c r="E24" s="130"/>
      <c r="F24" s="146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44"/>
      <c r="BA24" s="144"/>
      <c r="BB24" s="129"/>
      <c r="BC24" s="130"/>
    </row>
    <row r="25" spans="1:55">
      <c r="A25" s="119"/>
      <c r="B25" s="125"/>
      <c r="C25" s="143"/>
      <c r="D25" s="130"/>
      <c r="E25" s="130"/>
      <c r="F25" s="146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44"/>
      <c r="BA25" s="144"/>
      <c r="BB25" s="129"/>
      <c r="BC25" s="130"/>
    </row>
    <row r="26" spans="1:55">
      <c r="A26" s="119"/>
      <c r="B26" s="125"/>
      <c r="C26" s="143"/>
      <c r="D26" s="130"/>
      <c r="E26" s="130"/>
      <c r="F26" s="146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44"/>
      <c r="BA26" s="144"/>
      <c r="BB26" s="129"/>
      <c r="BC26" s="130"/>
    </row>
    <row r="27" spans="1:55">
      <c r="A27" s="119"/>
      <c r="B27" s="125"/>
      <c r="C27" s="143"/>
      <c r="D27" s="130"/>
      <c r="E27" s="130"/>
      <c r="F27" s="146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44"/>
      <c r="BA27" s="144"/>
      <c r="BB27" s="129"/>
      <c r="BC27" s="130"/>
    </row>
    <row r="28" spans="1:55">
      <c r="A28" s="119"/>
      <c r="B28" s="125"/>
      <c r="C28" s="143"/>
      <c r="D28" s="130"/>
      <c r="E28" s="130"/>
      <c r="F28" s="146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44"/>
      <c r="BA28" s="144"/>
      <c r="BB28" s="129"/>
      <c r="BC28" s="130"/>
    </row>
    <row r="29" spans="1:55">
      <c r="A29" s="119"/>
      <c r="B29" s="125"/>
      <c r="C29" s="143"/>
      <c r="D29" s="130"/>
      <c r="E29" s="130"/>
      <c r="F29" s="146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44"/>
      <c r="BA29" s="144"/>
      <c r="BB29" s="129"/>
      <c r="BC29" s="130"/>
    </row>
    <row r="30" spans="1:55">
      <c r="A30" s="119"/>
      <c r="B30" s="125"/>
      <c r="C30" s="143"/>
      <c r="D30" s="130"/>
      <c r="E30" s="130"/>
      <c r="F30" s="146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44"/>
      <c r="BA30" s="144"/>
      <c r="BB30" s="129"/>
      <c r="BC30" s="130"/>
    </row>
    <row r="31" spans="1:55">
      <c r="A31" s="119"/>
      <c r="B31" s="125"/>
      <c r="C31" s="143"/>
      <c r="D31" s="130"/>
      <c r="E31" s="130"/>
      <c r="F31" s="146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44"/>
      <c r="BA31" s="144"/>
      <c r="BB31" s="129"/>
      <c r="BC31" s="130"/>
    </row>
    <row r="32" spans="1:55">
      <c r="A32" s="119"/>
      <c r="B32" s="125"/>
      <c r="C32" s="143"/>
      <c r="D32" s="130"/>
      <c r="E32" s="130"/>
      <c r="F32" s="146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44"/>
      <c r="BA32" s="144"/>
      <c r="BB32" s="129"/>
      <c r="BC32" s="130"/>
    </row>
    <row r="33" spans="1:55">
      <c r="A33" s="119"/>
      <c r="B33" s="125"/>
      <c r="C33" s="143"/>
      <c r="D33" s="130"/>
      <c r="E33" s="130"/>
      <c r="F33" s="146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44"/>
      <c r="BA33" s="144"/>
      <c r="BB33" s="129"/>
      <c r="BC33" s="130"/>
    </row>
    <row r="34" spans="1:55">
      <c r="A34" s="119"/>
      <c r="B34" s="125"/>
      <c r="C34" s="143"/>
      <c r="D34" s="130"/>
      <c r="E34" s="130"/>
      <c r="F34" s="146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44"/>
      <c r="BA34" s="144"/>
      <c r="BB34" s="129"/>
      <c r="BC34" s="130"/>
    </row>
    <row r="35" spans="1:55">
      <c r="A35" s="119"/>
      <c r="B35" s="125"/>
      <c r="C35" s="143"/>
      <c r="D35" s="130"/>
      <c r="E35" s="130"/>
      <c r="F35" s="146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44"/>
      <c r="BA35" s="144"/>
      <c r="BB35" s="129"/>
      <c r="BC35" s="130"/>
    </row>
    <row r="36" spans="1:55">
      <c r="A36" s="119"/>
      <c r="B36" s="125"/>
      <c r="C36" s="143"/>
      <c r="D36" s="130"/>
      <c r="E36" s="130"/>
      <c r="F36" s="146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44"/>
      <c r="BA36" s="144"/>
      <c r="BB36" s="129"/>
      <c r="BC36" s="130"/>
    </row>
    <row r="37" spans="1:55">
      <c r="A37" s="119"/>
      <c r="B37" s="125"/>
      <c r="C37" s="143"/>
      <c r="D37" s="130"/>
      <c r="E37" s="130"/>
      <c r="F37" s="146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44"/>
      <c r="W37" s="130"/>
      <c r="Y37" s="2"/>
      <c r="AY37" s="192"/>
      <c r="AZ37" s="192"/>
      <c r="BA37" s="144"/>
      <c r="BB37" s="129"/>
      <c r="BC37" s="130"/>
    </row>
    <row r="38" spans="1:55">
      <c r="A38" s="119"/>
      <c r="B38" s="125"/>
      <c r="C38" s="143"/>
      <c r="D38" s="130"/>
      <c r="E38" s="130"/>
      <c r="F38" s="146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44"/>
      <c r="W38" s="130"/>
      <c r="AY38" s="192"/>
      <c r="AZ38" s="192"/>
      <c r="BA38" s="144"/>
      <c r="BB38" s="129"/>
      <c r="BC38" s="130"/>
    </row>
    <row r="39" spans="1:55">
      <c r="A39" s="119"/>
      <c r="B39" s="125"/>
      <c r="C39" s="143"/>
      <c r="D39" s="130"/>
      <c r="E39" s="130"/>
      <c r="F39" s="146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44"/>
      <c r="W39" s="130"/>
      <c r="AY39" s="192"/>
      <c r="AZ39" s="192"/>
      <c r="BA39" s="144"/>
      <c r="BB39" s="129"/>
      <c r="BC39" s="130"/>
    </row>
    <row r="40" spans="1:55">
      <c r="A40" s="119"/>
      <c r="B40" s="125"/>
      <c r="C40" s="143"/>
      <c r="D40" s="130"/>
      <c r="E40" s="130"/>
      <c r="F40" s="146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44"/>
      <c r="W40" s="130"/>
      <c r="AY40" s="192"/>
      <c r="AZ40" s="192"/>
      <c r="BA40" s="144"/>
      <c r="BB40" s="129"/>
      <c r="BC40" s="130"/>
    </row>
    <row r="41" spans="1:55">
      <c r="A41" s="119"/>
      <c r="B41" s="125"/>
      <c r="C41" s="143"/>
      <c r="D41" s="130"/>
      <c r="E41" s="130"/>
      <c r="F41" s="146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44"/>
      <c r="W41" s="130"/>
      <c r="AY41" s="192"/>
      <c r="AZ41" s="192"/>
      <c r="BA41" s="144"/>
      <c r="BB41" s="129"/>
      <c r="BC41" s="130"/>
    </row>
    <row r="42" spans="1:55">
      <c r="A42" s="119"/>
      <c r="B42" s="125"/>
      <c r="C42" s="143"/>
      <c r="D42" s="130"/>
      <c r="E42" s="130"/>
      <c r="F42" s="146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44"/>
      <c r="W42" s="130"/>
      <c r="X42" s="30"/>
      <c r="AY42" s="192"/>
      <c r="AZ42" s="192"/>
      <c r="BA42" s="144"/>
      <c r="BB42" s="129"/>
      <c r="BC42" s="130"/>
    </row>
    <row r="43" spans="1:55">
      <c r="A43" s="119"/>
      <c r="B43" s="125"/>
      <c r="C43" s="143"/>
      <c r="D43" s="130"/>
      <c r="E43" s="130"/>
      <c r="F43" s="146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44"/>
      <c r="W43" s="130"/>
      <c r="X43" s="21"/>
      <c r="AY43" s="192"/>
      <c r="AZ43" s="192"/>
      <c r="BA43" s="144"/>
      <c r="BB43" s="129"/>
      <c r="BC43" s="130"/>
    </row>
    <row r="44" spans="1:55">
      <c r="A44" s="119"/>
      <c r="B44" s="125"/>
      <c r="C44" s="143"/>
      <c r="D44" s="130"/>
      <c r="E44" s="130"/>
      <c r="F44" s="146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44"/>
      <c r="W44" s="130"/>
      <c r="X44" s="21"/>
      <c r="AY44" s="192"/>
      <c r="AZ44" s="192"/>
      <c r="BA44" s="144"/>
      <c r="BB44" s="129"/>
      <c r="BC44" s="130"/>
    </row>
    <row r="45" spans="1:55">
      <c r="A45" s="119"/>
      <c r="B45" s="125"/>
      <c r="C45" s="143"/>
      <c r="D45" s="130"/>
      <c r="E45" s="130"/>
      <c r="F45" s="146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44"/>
      <c r="W45" s="130"/>
      <c r="X45" s="159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44"/>
      <c r="BB45" s="129"/>
      <c r="BC45" s="130"/>
    </row>
    <row r="46" spans="1:55">
      <c r="A46" s="119"/>
      <c r="B46" s="125"/>
      <c r="C46" s="143"/>
      <c r="D46" s="130"/>
      <c r="E46" s="130"/>
      <c r="F46" s="146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44"/>
      <c r="W46" s="130"/>
      <c r="X46" s="21"/>
      <c r="Y46" s="192"/>
      <c r="Z46" s="193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44"/>
      <c r="BB46" s="129"/>
      <c r="BC46" s="130"/>
    </row>
    <row r="47" spans="1:55">
      <c r="A47" s="119"/>
      <c r="B47" s="125"/>
      <c r="C47" s="143"/>
      <c r="D47" s="130"/>
      <c r="E47" s="130"/>
      <c r="F47" s="146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44"/>
      <c r="W47" s="130"/>
      <c r="X47" s="21"/>
      <c r="Y47" s="192"/>
      <c r="Z47" s="28"/>
      <c r="AA47" s="28"/>
      <c r="AB47" s="28"/>
      <c r="AC47" s="28"/>
      <c r="AD47" s="28"/>
      <c r="AE47" s="28"/>
      <c r="AF47" s="28"/>
      <c r="AG47" s="16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4"/>
      <c r="BB47" s="129"/>
      <c r="BC47" s="130"/>
    </row>
    <row r="48" spans="1:55">
      <c r="A48" s="119"/>
      <c r="B48" s="125"/>
      <c r="C48" s="143"/>
      <c r="D48" s="130"/>
      <c r="E48" s="130"/>
      <c r="F48" s="146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44"/>
      <c r="W48" s="130"/>
      <c r="X48" s="21"/>
      <c r="Y48" s="192"/>
      <c r="Z48" s="28"/>
      <c r="AA48" s="28"/>
      <c r="AB48" s="28"/>
      <c r="AC48" s="28"/>
      <c r="AD48" s="28"/>
      <c r="AE48" s="28"/>
      <c r="AF48" s="28"/>
      <c r="AG48" s="16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4"/>
      <c r="BB48" s="129"/>
      <c r="BC48" s="130"/>
    </row>
    <row r="49" spans="1:55">
      <c r="A49" s="119"/>
      <c r="B49" s="125"/>
      <c r="C49" s="143"/>
      <c r="D49" s="130"/>
      <c r="E49" s="130"/>
      <c r="F49" s="146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44"/>
      <c r="W49" s="130"/>
      <c r="X49" s="21"/>
      <c r="Y49" s="192"/>
      <c r="Z49" s="162"/>
      <c r="AA49" s="163"/>
      <c r="AB49" s="163"/>
      <c r="AC49" s="163"/>
      <c r="AD49" s="163"/>
      <c r="AE49" s="163"/>
      <c r="AF49" s="163"/>
      <c r="AG49" s="164"/>
      <c r="AH49" s="165"/>
      <c r="AI49" s="165"/>
      <c r="AJ49" s="165"/>
      <c r="AK49" s="165"/>
      <c r="AL49" s="165"/>
      <c r="AM49" s="165"/>
      <c r="AN49" s="166"/>
      <c r="AO49" s="166"/>
      <c r="AP49" s="214"/>
      <c r="AQ49" s="214"/>
      <c r="AR49" s="214"/>
      <c r="AS49" s="214"/>
      <c r="AT49" s="214"/>
      <c r="AU49" s="214"/>
      <c r="AV49" s="214"/>
      <c r="AW49" s="214"/>
      <c r="AX49" s="214"/>
      <c r="AY49" s="214"/>
      <c r="AZ49" s="214"/>
      <c r="BA49" s="144"/>
      <c r="BB49" s="129"/>
      <c r="BC49" s="130"/>
    </row>
    <row r="50" spans="1:55">
      <c r="A50" s="119"/>
      <c r="B50" s="125"/>
      <c r="C50" s="143"/>
      <c r="D50" s="130"/>
      <c r="E50" s="130"/>
      <c r="F50" s="146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44"/>
      <c r="W50" s="130"/>
      <c r="X50" s="21"/>
      <c r="Y50" s="192"/>
      <c r="Z50" s="28"/>
      <c r="AA50" s="28"/>
      <c r="AB50" s="28"/>
      <c r="AC50" s="28"/>
      <c r="AD50" s="28"/>
      <c r="AE50" s="28"/>
      <c r="AF50" s="28"/>
      <c r="AG50" s="167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4"/>
      <c r="BB50" s="129"/>
      <c r="BC50" s="130"/>
    </row>
    <row r="51" spans="1:55">
      <c r="A51" s="119"/>
      <c r="B51" s="125"/>
      <c r="C51" s="143"/>
      <c r="D51" s="130"/>
      <c r="E51" s="130"/>
      <c r="F51" s="146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44"/>
      <c r="W51" s="130"/>
      <c r="X51" s="21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44"/>
      <c r="BB51" s="129"/>
      <c r="BC51" s="130"/>
    </row>
    <row r="52" spans="1:55">
      <c r="A52" s="119"/>
      <c r="B52" s="125"/>
      <c r="C52" s="143"/>
      <c r="D52" s="130"/>
      <c r="E52" s="130"/>
      <c r="F52" s="146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44"/>
      <c r="W52" s="130"/>
      <c r="X52" s="31"/>
      <c r="Y52" s="168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4"/>
      <c r="BB52" s="129"/>
      <c r="BC52" s="130"/>
    </row>
    <row r="53" spans="1:55">
      <c r="A53" s="119"/>
      <c r="B53" s="125"/>
      <c r="C53" s="143"/>
      <c r="D53" s="130"/>
      <c r="E53" s="130"/>
      <c r="F53" s="146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44"/>
      <c r="W53" s="130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4"/>
      <c r="BB53" s="129"/>
      <c r="BC53" s="130"/>
    </row>
    <row r="54" spans="1:55">
      <c r="A54" s="119"/>
      <c r="B54" s="125"/>
      <c r="C54" s="143"/>
      <c r="D54" s="130"/>
      <c r="E54" s="130"/>
      <c r="F54" s="146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44"/>
      <c r="W54" s="130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4"/>
      <c r="BB54" s="129"/>
      <c r="BC54" s="130"/>
    </row>
    <row r="55" spans="1:55">
      <c r="A55" s="119"/>
      <c r="B55" s="125"/>
      <c r="C55" s="143"/>
      <c r="D55" s="130"/>
      <c r="E55" s="130"/>
      <c r="F55" s="146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44"/>
      <c r="W55" s="130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4"/>
      <c r="BB55" s="129"/>
      <c r="BC55" s="130"/>
    </row>
    <row r="56" spans="1:55">
      <c r="A56" s="119"/>
      <c r="B56" s="125"/>
      <c r="C56" s="143"/>
      <c r="D56" s="130"/>
      <c r="E56" s="130"/>
      <c r="F56" s="146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44"/>
      <c r="W56" s="130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4"/>
      <c r="BB56" s="129"/>
      <c r="BC56" s="130"/>
    </row>
    <row r="57" spans="1:55">
      <c r="A57" s="119"/>
      <c r="B57" s="125"/>
      <c r="C57" s="143"/>
      <c r="D57" s="130"/>
      <c r="E57" s="130"/>
      <c r="F57" s="146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44"/>
      <c r="W57" s="130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69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4"/>
      <c r="BB57" s="129"/>
      <c r="BC57" s="130"/>
    </row>
    <row r="58" spans="1:55">
      <c r="A58" s="119"/>
      <c r="B58" s="125"/>
      <c r="C58" s="143"/>
      <c r="D58" s="130"/>
      <c r="E58" s="130"/>
      <c r="F58" s="146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44"/>
      <c r="W58" s="130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4"/>
      <c r="BB58" s="129"/>
      <c r="BC58" s="130"/>
    </row>
    <row r="59" spans="1:55">
      <c r="A59" s="119"/>
      <c r="B59" s="125"/>
      <c r="C59" s="143"/>
      <c r="D59" s="130"/>
      <c r="E59" s="130"/>
      <c r="F59" s="146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44"/>
      <c r="W59" s="130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4"/>
      <c r="BB59" s="129"/>
      <c r="BC59" s="130"/>
    </row>
    <row r="60" spans="1:55">
      <c r="A60" s="119"/>
      <c r="B60" s="125"/>
      <c r="C60" s="143"/>
      <c r="D60" s="130"/>
      <c r="E60" s="130"/>
      <c r="F60" s="146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44"/>
      <c r="W60" s="130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4"/>
      <c r="BB60" s="129"/>
      <c r="BC60" s="130"/>
    </row>
    <row r="61" spans="1:55">
      <c r="A61" s="119"/>
      <c r="B61" s="125"/>
      <c r="C61" s="143"/>
      <c r="D61" s="130"/>
      <c r="E61" s="130"/>
      <c r="F61" s="146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44"/>
      <c r="W61" s="130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4"/>
      <c r="BB61" s="129"/>
      <c r="BC61" s="130"/>
    </row>
    <row r="62" spans="1:55">
      <c r="A62" s="119"/>
      <c r="B62" s="125"/>
      <c r="C62" s="147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9"/>
      <c r="S62" s="149"/>
      <c r="T62" s="149"/>
      <c r="U62" s="149"/>
      <c r="V62" s="150"/>
      <c r="W62" s="151"/>
      <c r="X62" s="148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48"/>
      <c r="BA62" s="153"/>
      <c r="BB62" s="129"/>
      <c r="BC62" s="130"/>
    </row>
    <row r="63" spans="1:55" ht="15.75" thickBot="1">
      <c r="A63" s="119"/>
      <c r="B63" s="154"/>
      <c r="C63" s="155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6"/>
      <c r="BC63" s="119"/>
    </row>
    <row r="64" spans="1:5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(Flow example)</vt:lpstr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FS000!Print_Area</vt:lpstr>
      <vt:lpstr>'FS010'!Print_Area</vt:lpstr>
      <vt:lpstr>'FS020'!Print_Area</vt:lpstr>
      <vt:lpstr>'FS030'!Print_Area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2021-03-18T09:26:58Z</dcterms:modified>
</cp:coreProperties>
</file>