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902" activeTab="3"/>
  </bookViews>
  <sheets>
    <sheet name="Data" sheetId="2" r:id="rId1"/>
    <sheet name="Cover" sheetId="25" r:id="rId2"/>
    <sheet name="ERCheckList" sheetId="1" r:id="rId3"/>
    <sheet name="DetailPR" sheetId="4" r:id="rId4"/>
    <sheet name="TE01" sheetId="3" r:id="rId5"/>
    <sheet name="TE02" sheetId="5" r:id="rId6"/>
    <sheet name="TE03" sheetId="6" r:id="rId7"/>
    <sheet name="TE04" sheetId="7" r:id="rId8"/>
    <sheet name="TE05" sheetId="8" r:id="rId9"/>
    <sheet name="TE06" sheetId="9" r:id="rId10"/>
    <sheet name="TE07" sheetId="10" r:id="rId11"/>
    <sheet name="TE08" sheetId="11" r:id="rId12"/>
    <sheet name="TE09" sheetId="12" r:id="rId13"/>
    <sheet name="TE10" sheetId="13" r:id="rId14"/>
    <sheet name="TE11" sheetId="18" r:id="rId15"/>
    <sheet name="TE12" sheetId="19" r:id="rId16"/>
    <sheet name="TE13" sheetId="20" r:id="rId17"/>
    <sheet name="TE14" sheetId="22" r:id="rId18"/>
    <sheet name="TE15" sheetId="23" r:id="rId19"/>
    <sheet name="TE16" sheetId="24" r:id="rId20"/>
  </sheets>
  <externalReferences>
    <externalReference r:id="rId21"/>
  </externalReferences>
  <definedNames>
    <definedName name="ListBox1">[1]ListBoxData!$D$3:$D$16</definedName>
    <definedName name="ListData">[1]ListBoxData!$B$3:$B$31</definedName>
    <definedName name="_xlnm.Print_Area" localSheetId="1">Cover!$A$1:$BC$82</definedName>
    <definedName name="_xlnm.Print_Area" localSheetId="3">DetailPR!$A$1:$CN$14</definedName>
    <definedName name="_xlnm.Print_Area" localSheetId="2">ERCheckList!$A$1:$CN$18</definedName>
  </definedNames>
  <calcPr calcId="152511"/>
</workbook>
</file>

<file path=xl/calcChain.xml><?xml version="1.0" encoding="utf-8"?>
<calcChain xmlns="http://schemas.openxmlformats.org/spreadsheetml/2006/main">
  <c r="BX8" i="1" l="1"/>
  <c r="BX9" i="1"/>
  <c r="BX10" i="1"/>
  <c r="BX11" i="1"/>
  <c r="BX12" i="1"/>
  <c r="BX13" i="1"/>
  <c r="BX14" i="1"/>
  <c r="BX15" i="1"/>
  <c r="BX16" i="1"/>
  <c r="BX17" i="1"/>
  <c r="BX9" i="4"/>
  <c r="BX10" i="4"/>
  <c r="BX11" i="4"/>
  <c r="BX12" i="4"/>
  <c r="BX13" i="4"/>
  <c r="BX8" i="4" l="1"/>
  <c r="A12" i="4" l="1"/>
  <c r="A13" i="4"/>
  <c r="A9" i="1" l="1"/>
  <c r="A11" i="4" l="1"/>
  <c r="A10" i="4" l="1"/>
  <c r="A9" i="4" l="1"/>
  <c r="A8" i="4"/>
  <c r="AK5" i="4"/>
  <c r="AK4" i="4"/>
  <c r="AK3" i="4"/>
  <c r="AK2" i="4" l="1"/>
  <c r="AR4" i="4" s="1"/>
  <c r="A13" i="1"/>
  <c r="A11" i="1"/>
  <c r="AR3" i="4" l="1"/>
  <c r="AR5" i="4"/>
  <c r="AK5" i="1"/>
  <c r="AK4" i="1"/>
  <c r="AK3" i="1"/>
  <c r="A17" i="1" l="1"/>
  <c r="A8" i="1"/>
  <c r="A16" i="1"/>
  <c r="A15" i="1"/>
  <c r="A14" i="1"/>
  <c r="A12" i="1"/>
  <c r="A10" i="1"/>
  <c r="AK2" i="1" l="1"/>
  <c r="AR4" i="1" l="1"/>
  <c r="AR3" i="1"/>
  <c r="AR5" i="1"/>
</calcChain>
</file>

<file path=xl/sharedStrings.xml><?xml version="1.0" encoding="utf-8"?>
<sst xmlns="http://schemas.openxmlformats.org/spreadsheetml/2006/main" count="221" uniqueCount="131">
  <si>
    <t>OK/NG</t>
  </si>
  <si>
    <t>〇</t>
  </si>
  <si>
    <t>✖</t>
  </si>
  <si>
    <t>Vu Xuan Ngoc</t>
  </si>
  <si>
    <t>INTEGRATION TEST CASE LIST</t>
  </si>
  <si>
    <t>Classification</t>
  </si>
  <si>
    <t>Control</t>
  </si>
  <si>
    <t>Expect Result</t>
  </si>
  <si>
    <t>Note</t>
  </si>
  <si>
    <t>No.</t>
  </si>
  <si>
    <t>Validation</t>
  </si>
  <si>
    <t>Script/Condition</t>
  </si>
  <si>
    <t>N/A</t>
  </si>
  <si>
    <t>All</t>
  </si>
  <si>
    <t>Button Search</t>
  </si>
  <si>
    <t>TE No.</t>
  </si>
  <si>
    <t>Combobox Show</t>
  </si>
  <si>
    <t>Paging</t>
  </si>
  <si>
    <t>Action</t>
  </si>
  <si>
    <t>Select value "15"</t>
  </si>
  <si>
    <t>Select value "25"</t>
  </si>
  <si>
    <t>Click any page number</t>
  </si>
  <si>
    <t>Interface and layout controls are similar in Mockup Screen</t>
  </si>
  <si>
    <t>Current Screen</t>
  </si>
  <si>
    <t>Mockup Screen</t>
  </si>
  <si>
    <t>Returns the corresponding search results</t>
  </si>
  <si>
    <t>Display 15 Equipment per page</t>
  </si>
  <si>
    <t>Display 25 Equipment per page</t>
  </si>
  <si>
    <t>Display 50 Equipment per page</t>
  </si>
  <si>
    <t>Display content of corresponding page</t>
  </si>
  <si>
    <t>Project:</t>
  </si>
  <si>
    <t>Sub System:</t>
  </si>
  <si>
    <t>Screen ID:</t>
  </si>
  <si>
    <t>Screen Name:</t>
  </si>
  <si>
    <t>Date Created:</t>
  </si>
  <si>
    <t>Total:</t>
  </si>
  <si>
    <t>OK:</t>
  </si>
  <si>
    <t>NG:</t>
  </si>
  <si>
    <t>N/A:</t>
  </si>
  <si>
    <t>Ratio:</t>
  </si>
  <si>
    <t>case</t>
  </si>
  <si>
    <t>Interface</t>
  </si>
  <si>
    <t>Purchase Process Management</t>
  </si>
  <si>
    <t>-</t>
  </si>
  <si>
    <t>Create Test Case:</t>
  </si>
  <si>
    <t>Tester:</t>
  </si>
  <si>
    <t>Date Test:</t>
  </si>
  <si>
    <t>Click button Close</t>
  </si>
  <si>
    <t>Button Detail</t>
  </si>
  <si>
    <t>Click button Detail</t>
  </si>
  <si>
    <t>Status</t>
  </si>
  <si>
    <t>Status: Confirmed</t>
  </si>
  <si>
    <t>Button Close</t>
  </si>
  <si>
    <t>Button Print</t>
  </si>
  <si>
    <t>Click button Print</t>
  </si>
  <si>
    <t>Button Confirm</t>
  </si>
  <si>
    <t>Button Return</t>
  </si>
  <si>
    <t>TE01</t>
  </si>
  <si>
    <t>TE02</t>
  </si>
  <si>
    <t>TE03</t>
  </si>
  <si>
    <t>TE04</t>
  </si>
  <si>
    <t>TE05</t>
  </si>
  <si>
    <t>TE06</t>
  </si>
  <si>
    <t>TE07</t>
  </si>
  <si>
    <t>TE08</t>
  </si>
  <si>
    <t>TE09</t>
  </si>
  <si>
    <t>TE10</t>
  </si>
  <si>
    <t>DataBase</t>
  </si>
  <si>
    <t>VND</t>
  </si>
  <si>
    <t>NULL</t>
  </si>
  <si>
    <t>PICGroup</t>
  </si>
  <si>
    <t>SupplierID</t>
  </si>
  <si>
    <t>Remark</t>
  </si>
  <si>
    <t>Currency</t>
  </si>
  <si>
    <t>TranferID</t>
  </si>
  <si>
    <t>TranferSectionID</t>
  </si>
  <si>
    <t>CreateDate</t>
  </si>
  <si>
    <t>CreateBy</t>
  </si>
  <si>
    <t>UpdateDate</t>
  </si>
  <si>
    <t>UpdateBy</t>
  </si>
  <si>
    <t>USD</t>
  </si>
  <si>
    <t>Select value "50"</t>
  </si>
  <si>
    <t>Hide button Return</t>
  </si>
  <si>
    <t>Y-TEC VIETNAM CO., LTD</t>
  </si>
  <si>
    <t xml:space="preserve">承認者
Người phê duyệt
</t>
  </si>
  <si>
    <t xml:space="preserve">確認者
Người kiểm tra
</t>
  </si>
  <si>
    <t xml:space="preserve">作成者/翻訳者
Người lập/Người dịch
</t>
  </si>
  <si>
    <t>Vu Duc Phong</t>
  </si>
  <si>
    <t>INTERGRATION TEST
PURCHASE PROCESSING MANAGEMENT SYSTEM</t>
  </si>
  <si>
    <r>
      <t xml:space="preserve">EXPORT REQUEST CHECK MODULE
</t>
    </r>
    <r>
      <rPr>
        <sz val="18"/>
        <rFont val="Tahoma"/>
        <family val="2"/>
      </rPr>
      <t>Section: PP Group</t>
    </r>
  </si>
  <si>
    <t>ERC001</t>
  </si>
  <si>
    <t>ER Check List</t>
  </si>
  <si>
    <t>Open screen ER Check List ==&gt; Compare Current Screen and Mockup Screen</t>
  </si>
  <si>
    <t>Create New ER</t>
  </si>
  <si>
    <t>Confirmed ER</t>
  </si>
  <si>
    <t>Status: New ER</t>
  </si>
  <si>
    <t>Fill value in Section, ERNo ==&gt; Click button Search</t>
  </si>
  <si>
    <t>Not fill value in ER ==&gt; Click button Search</t>
  </si>
  <si>
    <t>Open corresponding dialog "ER Detail"</t>
  </si>
  <si>
    <t>ERC002</t>
  </si>
  <si>
    <t>Detail ER</t>
  </si>
  <si>
    <t>Open screen ER Detail ==&gt; Compare Current Screen and Mockup Screen</t>
  </si>
  <si>
    <t>Close pop-up "ER Detail"</t>
  </si>
  <si>
    <t>Open PrintER screen</t>
  </si>
  <si>
    <t xml:space="preserve">Open ER Detail screen with the status is New ER ==&gt; Click button Confirm </t>
  </si>
  <si>
    <t xml:space="preserve">・Confirmed ER
・Close pop-up ER Detail
・Re-load ER Check List
・Show message "Update Successfully"
・Confirmed ER is change status New ER ==&gt; Confirmed
</t>
  </si>
  <si>
    <t xml:space="preserve">Open ER Detail screen with the status is Confirmed and not part of any EO==&gt; Click button Confirm </t>
  </si>
  <si>
    <t xml:space="preserve">・Un-confirmed ER
・Close pop-up ER Detail
・Re-load ER Check List
・Show message "Return Successfully"
・Confirmed ER is change status Confirmed ==&gt; New ER
</t>
  </si>
  <si>
    <t xml:space="preserve">Open ER Detail screen with the status is Confirmed and created corresponding EO </t>
  </si>
  <si>
    <t>ERNo</t>
  </si>
  <si>
    <t>SendDate</t>
  </si>
  <si>
    <t>ShipmentBy</t>
  </si>
  <si>
    <t>Purpose</t>
  </si>
  <si>
    <t>ERType</t>
  </si>
  <si>
    <t>ShipmentType</t>
  </si>
  <si>
    <t>PaymentType</t>
  </si>
  <si>
    <t>TotalWeight</t>
  </si>
  <si>
    <t>Dimension</t>
  </si>
  <si>
    <t>ER21040001</t>
  </si>
  <si>
    <t>450x250x180</t>
  </si>
  <si>
    <t>Remark Test</t>
  </si>
  <si>
    <t>ER21060001</t>
  </si>
  <si>
    <t>xx</t>
  </si>
  <si>
    <t>TE11</t>
  </si>
  <si>
    <t>TE12</t>
  </si>
  <si>
    <t>TE13</t>
  </si>
  <si>
    <t>TE14</t>
  </si>
  <si>
    <t>TE15</t>
  </si>
  <si>
    <t>TE16</t>
  </si>
  <si>
    <t>2021年5月28日</t>
  </si>
  <si>
    <t>2021年6月1日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</si>
</sst>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yyyy&quot;年&quot;m&quot;月&quot;d&quot;日&quot;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Tahoma"/>
      <family val="2"/>
    </font>
    <font>
      <b/>
      <sz val="16"/>
      <name val="Tahoma"/>
      <family val="2"/>
    </font>
    <font>
      <sz val="10.5"/>
      <name val="Tahoma"/>
      <family val="2"/>
    </font>
    <font>
      <sz val="9"/>
      <color rgb="FFFF0000"/>
      <name val="Tahoma"/>
      <family val="2"/>
    </font>
    <font>
      <sz val="8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2" fontId="4" fillId="0" borderId="0" applyFont="0" applyFill="0" applyBorder="0" applyAlignment="0" applyProtection="0"/>
  </cellStyleXfs>
  <cellXfs count="118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Border="1"/>
    <xf numFmtId="0" fontId="1" fillId="3" borderId="0" xfId="0" applyFont="1" applyFill="1"/>
    <xf numFmtId="0" fontId="0" fillId="3" borderId="0" xfId="0" applyFill="1"/>
    <xf numFmtId="0" fontId="0" fillId="0" borderId="0" xfId="0" applyFont="1" applyFill="1" applyBorder="1" applyAlignment="1">
      <alignment vertical="center"/>
    </xf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164" fontId="0" fillId="0" borderId="9" xfId="0" applyNumberFormat="1" applyBorder="1"/>
    <xf numFmtId="0" fontId="0" fillId="0" borderId="9" xfId="0" applyFont="1" applyFill="1" applyBorder="1" applyAlignment="1">
      <alignment vertical="center"/>
    </xf>
    <xf numFmtId="10" fontId="0" fillId="0" borderId="9" xfId="0" applyNumberFormat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6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0" fillId="0" borderId="0" xfId="0" applyBorder="1" applyAlignment="1"/>
    <xf numFmtId="0" fontId="1" fillId="4" borderId="0" xfId="0" applyFont="1" applyFill="1"/>
    <xf numFmtId="0" fontId="0" fillId="5" borderId="0" xfId="0" applyFill="1"/>
    <xf numFmtId="14" fontId="0" fillId="5" borderId="0" xfId="0" applyNumberFormat="1" applyFill="1"/>
    <xf numFmtId="47" fontId="0" fillId="5" borderId="0" xfId="0" applyNumberFormat="1" applyFill="1"/>
    <xf numFmtId="0" fontId="1" fillId="0" borderId="0" xfId="0" applyFont="1" applyFill="1"/>
    <xf numFmtId="0" fontId="0" fillId="0" borderId="0" xfId="0" applyFill="1"/>
    <xf numFmtId="14" fontId="0" fillId="0" borderId="0" xfId="0" applyNumberFormat="1" applyFill="1"/>
    <xf numFmtId="47" fontId="0" fillId="0" borderId="0" xfId="0" applyNumberFormat="1" applyFill="1"/>
    <xf numFmtId="0" fontId="5" fillId="0" borderId="0" xfId="0" applyFont="1"/>
    <xf numFmtId="49" fontId="6" fillId="0" borderId="0" xfId="0" applyNumberFormat="1" applyFont="1" applyAlignment="1">
      <alignment vertical="center"/>
    </xf>
    <xf numFmtId="49" fontId="6" fillId="0" borderId="19" xfId="0" applyNumberFormat="1" applyFont="1" applyBorder="1" applyAlignment="1">
      <alignment vertical="center"/>
    </xf>
    <xf numFmtId="49" fontId="6" fillId="0" borderId="20" xfId="0" applyNumberFormat="1" applyFont="1" applyBorder="1" applyAlignment="1">
      <alignment vertical="center"/>
    </xf>
    <xf numFmtId="49" fontId="6" fillId="0" borderId="21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6" fillId="0" borderId="22" xfId="0" applyNumberFormat="1" applyFont="1" applyBorder="1" applyAlignment="1">
      <alignment vertical="center"/>
    </xf>
    <xf numFmtId="49" fontId="6" fillId="0" borderId="0" xfId="0" quotePrefix="1" applyNumberFormat="1" applyFont="1" applyBorder="1" applyAlignment="1">
      <alignment vertical="center"/>
    </xf>
    <xf numFmtId="49" fontId="6" fillId="0" borderId="23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22" xfId="0" applyNumberFormat="1" applyFont="1" applyBorder="1" applyAlignment="1">
      <alignment vertical="center"/>
    </xf>
    <xf numFmtId="49" fontId="9" fillId="0" borderId="23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6" fillId="0" borderId="0" xfId="2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/>
    </xf>
    <xf numFmtId="49" fontId="8" fillId="0" borderId="30" xfId="0" applyNumberFormat="1" applyFont="1" applyBorder="1" applyAlignment="1">
      <alignment vertical="top"/>
    </xf>
    <xf numFmtId="49" fontId="8" fillId="0" borderId="29" xfId="0" applyNumberFormat="1" applyFont="1" applyBorder="1" applyAlignment="1">
      <alignment vertical="top"/>
    </xf>
    <xf numFmtId="49" fontId="8" fillId="0" borderId="28" xfId="0" applyNumberFormat="1" applyFont="1" applyBorder="1" applyAlignment="1">
      <alignment vertical="top"/>
    </xf>
    <xf numFmtId="49" fontId="8" fillId="0" borderId="27" xfId="0" applyNumberFormat="1" applyFont="1" applyBorder="1" applyAlignment="1">
      <alignment vertical="top"/>
    </xf>
    <xf numFmtId="49" fontId="8" fillId="0" borderId="0" xfId="0" applyNumberFormat="1" applyFont="1" applyBorder="1" applyAlignment="1">
      <alignment vertical="top"/>
    </xf>
    <xf numFmtId="49" fontId="8" fillId="0" borderId="26" xfId="0" applyNumberFormat="1" applyFont="1" applyBorder="1" applyAlignment="1">
      <alignment vertical="top"/>
    </xf>
    <xf numFmtId="49" fontId="8" fillId="0" borderId="25" xfId="0" applyNumberFormat="1" applyFont="1" applyBorder="1" applyAlignment="1">
      <alignment vertical="top"/>
    </xf>
    <xf numFmtId="49" fontId="8" fillId="0" borderId="17" xfId="0" applyNumberFormat="1" applyFont="1" applyBorder="1" applyAlignment="1">
      <alignment vertical="top"/>
    </xf>
    <xf numFmtId="49" fontId="8" fillId="0" borderId="24" xfId="0" applyNumberFormat="1" applyFont="1" applyBorder="1" applyAlignment="1">
      <alignment vertical="top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Border="1" applyAlignment="1">
      <alignment horizontal="left" vertical="center"/>
    </xf>
    <xf numFmtId="49" fontId="6" fillId="0" borderId="0" xfId="0" quotePrefix="1" applyNumberFormat="1" applyFont="1" applyBorder="1" applyAlignment="1">
      <alignment horizontal="center" vertical="center"/>
    </xf>
    <xf numFmtId="49" fontId="6" fillId="0" borderId="22" xfId="0" quotePrefix="1" applyNumberFormat="1" applyFont="1" applyBorder="1" applyAlignment="1">
      <alignment horizontal="center" vertical="center"/>
    </xf>
    <xf numFmtId="49" fontId="15" fillId="0" borderId="33" xfId="0" applyNumberFormat="1" applyFont="1" applyFill="1" applyBorder="1" applyAlignment="1">
      <alignment horizontal="center" vertical="center"/>
    </xf>
    <xf numFmtId="49" fontId="14" fillId="0" borderId="32" xfId="0" applyNumberFormat="1" applyFont="1" applyFill="1" applyBorder="1" applyAlignment="1">
      <alignment horizontal="center" vertical="center"/>
    </xf>
    <xf numFmtId="49" fontId="14" fillId="0" borderId="23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49" fontId="6" fillId="0" borderId="32" xfId="0" applyNumberFormat="1" applyFont="1" applyBorder="1" applyAlignment="1">
      <alignment horizontal="center" vertical="center"/>
    </xf>
    <xf numFmtId="49" fontId="6" fillId="0" borderId="31" xfId="0" applyNumberFormat="1" applyFont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center" vertical="center"/>
    </xf>
    <xf numFmtId="49" fontId="8" fillId="6" borderId="30" xfId="0" applyNumberFormat="1" applyFont="1" applyFill="1" applyBorder="1" applyAlignment="1">
      <alignment horizontal="center" vertical="top" wrapText="1"/>
    </xf>
    <xf numFmtId="49" fontId="8" fillId="6" borderId="29" xfId="0" applyNumberFormat="1" applyFont="1" applyFill="1" applyBorder="1" applyAlignment="1">
      <alignment horizontal="center" vertical="top" wrapText="1"/>
    </xf>
    <xf numFmtId="49" fontId="8" fillId="6" borderId="28" xfId="0" applyNumberFormat="1" applyFont="1" applyFill="1" applyBorder="1" applyAlignment="1">
      <alignment horizontal="center" vertical="top" wrapText="1"/>
    </xf>
    <xf numFmtId="49" fontId="8" fillId="6" borderId="25" xfId="0" applyNumberFormat="1" applyFont="1" applyFill="1" applyBorder="1" applyAlignment="1">
      <alignment horizontal="center" vertical="top" wrapText="1"/>
    </xf>
    <xf numFmtId="49" fontId="8" fillId="6" borderId="17" xfId="0" applyNumberFormat="1" applyFont="1" applyFill="1" applyBorder="1" applyAlignment="1">
      <alignment horizontal="center" vertical="top" wrapText="1"/>
    </xf>
    <xf numFmtId="49" fontId="8" fillId="6" borderId="24" xfId="0" applyNumberFormat="1" applyFont="1" applyFill="1" applyBorder="1" applyAlignment="1">
      <alignment horizontal="center" vertical="top" wrapText="1"/>
    </xf>
    <xf numFmtId="49" fontId="7" fillId="0" borderId="23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 wrapText="1"/>
    </xf>
    <xf numFmtId="49" fontId="13" fillId="0" borderId="23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12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16" xfId="0" applyFont="1" applyFill="1" applyBorder="1" applyAlignment="1">
      <alignment horizontal="left" vertical="top" wrapText="1"/>
    </xf>
    <xf numFmtId="0" fontId="0" fillId="0" borderId="17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 wrapText="1"/>
    </xf>
    <xf numFmtId="0" fontId="0" fillId="0" borderId="3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10" fontId="0" fillId="0" borderId="9" xfId="0" applyNumberFormat="1" applyBorder="1" applyAlignment="1">
      <alignment horizontal="left" vertical="center"/>
    </xf>
    <xf numFmtId="10" fontId="0" fillId="0" borderId="10" xfId="0" applyNumberForma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164" fontId="0" fillId="0" borderId="8" xfId="0" applyNumberFormat="1" applyFill="1" applyBorder="1" applyAlignment="1">
      <alignment horizontal="left" vertical="top" wrapText="1"/>
    </xf>
    <xf numFmtId="164" fontId="0" fillId="0" borderId="9" xfId="0" applyNumberFormat="1" applyFill="1" applyBorder="1" applyAlignment="1">
      <alignment horizontal="left" vertical="top"/>
    </xf>
    <xf numFmtId="164" fontId="0" fillId="0" borderId="10" xfId="0" applyNumberFormat="1" applyFill="1" applyBorder="1" applyAlignment="1">
      <alignment horizontal="left" vertical="top"/>
    </xf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6382</xdr:colOff>
      <xdr:row>35</xdr:row>
      <xdr:rowOff>89647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90500"/>
          <a:ext cx="11503616" cy="6566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18</xdr:col>
      <xdr:colOff>593910</xdr:colOff>
      <xdr:row>76</xdr:row>
      <xdr:rowOff>117920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11486028" cy="716642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0</xdr:rowOff>
    </xdr:from>
    <xdr:to>
      <xdr:col>18</xdr:col>
      <xdr:colOff>601011</xdr:colOff>
      <xdr:row>72</xdr:row>
      <xdr:rowOff>89647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0"/>
          <a:ext cx="11493129" cy="65666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91993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97235" cy="6568993"/>
        </a:xfrm>
        <a:prstGeom prst="rect">
          <a:avLst/>
        </a:prstGeom>
      </xdr:spPr>
    </xdr:pic>
    <xdr:clientData/>
  </xdr:twoCellAnchor>
  <xdr:twoCellAnchor>
    <xdr:from>
      <xdr:col>16</xdr:col>
      <xdr:colOff>419614</xdr:colOff>
      <xdr:row>31</xdr:row>
      <xdr:rowOff>190499</xdr:rowOff>
    </xdr:from>
    <xdr:to>
      <xdr:col>17</xdr:col>
      <xdr:colOff>210205</xdr:colOff>
      <xdr:row>33</xdr:row>
      <xdr:rowOff>28209</xdr:rowOff>
    </xdr:to>
    <xdr:sp macro="" textlink="">
      <xdr:nvSpPr>
        <xdr:cNvPr id="4" name="Rectangle 3"/>
        <xdr:cNvSpPr/>
      </xdr:nvSpPr>
      <xdr:spPr>
        <a:xfrm>
          <a:off x="10101496" y="6095999"/>
          <a:ext cx="395709" cy="2187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11206</xdr:colOff>
      <xdr:row>70</xdr:row>
      <xdr:rowOff>21980</xdr:rowOff>
    </xdr:from>
    <xdr:to>
      <xdr:col>17</xdr:col>
      <xdr:colOff>241789</xdr:colOff>
      <xdr:row>71</xdr:row>
      <xdr:rowOff>17003</xdr:rowOff>
    </xdr:to>
    <xdr:sp macro="" textlink="">
      <xdr:nvSpPr>
        <xdr:cNvPr id="7" name="Rectangle 6"/>
        <xdr:cNvSpPr/>
      </xdr:nvSpPr>
      <xdr:spPr>
        <a:xfrm>
          <a:off x="10349494" y="13356980"/>
          <a:ext cx="230583" cy="1855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19</xdr:col>
      <xdr:colOff>11205</xdr:colOff>
      <xdr:row>76</xdr:row>
      <xdr:rowOff>59926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29500"/>
          <a:ext cx="11508440" cy="71084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19</xdr:col>
      <xdr:colOff>0</xdr:colOff>
      <xdr:row>35</xdr:row>
      <xdr:rowOff>86005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11497235" cy="65630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13607</xdr:colOff>
      <xdr:row>34</xdr:row>
      <xdr:rowOff>142357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47714" cy="6619357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29</xdr:row>
      <xdr:rowOff>114300</xdr:rowOff>
    </xdr:from>
    <xdr:to>
      <xdr:col>1</xdr:col>
      <xdr:colOff>133350</xdr:colOff>
      <xdr:row>31</xdr:row>
      <xdr:rowOff>114300</xdr:rowOff>
    </xdr:to>
    <xdr:sp macro="" textlink="">
      <xdr:nvSpPr>
        <xdr:cNvPr id="3" name="Rectangle 2"/>
        <xdr:cNvSpPr/>
      </xdr:nvSpPr>
      <xdr:spPr>
        <a:xfrm>
          <a:off x="104775" y="5638800"/>
          <a:ext cx="638175" cy="3810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146678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1497235" cy="662367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596436</xdr:colOff>
      <xdr:row>35</xdr:row>
      <xdr:rowOff>13607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18222" cy="6681107"/>
        </a:xfrm>
        <a:prstGeom prst="rect">
          <a:avLst/>
        </a:prstGeom>
      </xdr:spPr>
    </xdr:pic>
    <xdr:clientData/>
  </xdr:twoCellAnchor>
  <xdr:twoCellAnchor>
    <xdr:from>
      <xdr:col>18</xdr:col>
      <xdr:colOff>85726</xdr:colOff>
      <xdr:row>1</xdr:row>
      <xdr:rowOff>161925</xdr:rowOff>
    </xdr:from>
    <xdr:to>
      <xdr:col>18</xdr:col>
      <xdr:colOff>428626</xdr:colOff>
      <xdr:row>3</xdr:row>
      <xdr:rowOff>123825</xdr:rowOff>
    </xdr:to>
    <xdr:sp macro="" textlink="">
      <xdr:nvSpPr>
        <xdr:cNvPr id="3" name="Rectangle 2"/>
        <xdr:cNvSpPr/>
      </xdr:nvSpPr>
      <xdr:spPr>
        <a:xfrm>
          <a:off x="11058526" y="352425"/>
          <a:ext cx="342900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19</xdr:col>
      <xdr:colOff>0</xdr:colOff>
      <xdr:row>72</xdr:row>
      <xdr:rowOff>176255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1634107" cy="665325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</xdr:rowOff>
    </xdr:from>
    <xdr:to>
      <xdr:col>19</xdr:col>
      <xdr:colOff>27214</xdr:colOff>
      <xdr:row>72</xdr:row>
      <xdr:rowOff>185745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1"/>
          <a:ext cx="11661321" cy="666274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19</xdr:col>
      <xdr:colOff>13608</xdr:colOff>
      <xdr:row>34</xdr:row>
      <xdr:rowOff>184036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11647714" cy="6661036"/>
        </a:xfrm>
        <a:prstGeom prst="rect">
          <a:avLst/>
        </a:prstGeom>
      </xdr:spPr>
    </xdr:pic>
    <xdr:clientData/>
  </xdr:twoCellAnchor>
  <xdr:twoCellAnchor>
    <xdr:from>
      <xdr:col>17</xdr:col>
      <xdr:colOff>249011</xdr:colOff>
      <xdr:row>29</xdr:row>
      <xdr:rowOff>148318</xdr:rowOff>
    </xdr:from>
    <xdr:to>
      <xdr:col>18</xdr:col>
      <xdr:colOff>517070</xdr:colOff>
      <xdr:row>31</xdr:row>
      <xdr:rowOff>176893</xdr:rowOff>
    </xdr:to>
    <xdr:sp macro="" textlink="">
      <xdr:nvSpPr>
        <xdr:cNvPr id="3" name="Rectangle 2"/>
        <xdr:cNvSpPr/>
      </xdr:nvSpPr>
      <xdr:spPr>
        <a:xfrm>
          <a:off x="10658475" y="5672818"/>
          <a:ext cx="880381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517071</xdr:colOff>
      <xdr:row>38</xdr:row>
      <xdr:rowOff>27214</xdr:rowOff>
    </xdr:from>
    <xdr:to>
      <xdr:col>18</xdr:col>
      <xdr:colOff>598714</xdr:colOff>
      <xdr:row>40</xdr:row>
      <xdr:rowOff>68036</xdr:rowOff>
    </xdr:to>
    <xdr:sp macro="" textlink="">
      <xdr:nvSpPr>
        <xdr:cNvPr id="8" name="Rectangle 7"/>
        <xdr:cNvSpPr/>
      </xdr:nvSpPr>
      <xdr:spPr>
        <a:xfrm>
          <a:off x="9701892" y="7266214"/>
          <a:ext cx="1918608" cy="4218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38</xdr:row>
      <xdr:rowOff>1</xdr:rowOff>
    </xdr:from>
    <xdr:to>
      <xdr:col>19</xdr:col>
      <xdr:colOff>27214</xdr:colOff>
      <xdr:row>72</xdr:row>
      <xdr:rowOff>185745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39001"/>
          <a:ext cx="11661321" cy="66627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19</xdr:col>
      <xdr:colOff>0</xdr:colOff>
      <xdr:row>34</xdr:row>
      <xdr:rowOff>164137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1634107" cy="6641136"/>
        </a:xfrm>
        <a:prstGeom prst="rect">
          <a:avLst/>
        </a:prstGeom>
      </xdr:spPr>
    </xdr:pic>
    <xdr:clientData/>
  </xdr:twoCellAnchor>
  <xdr:twoCellAnchor>
    <xdr:from>
      <xdr:col>17</xdr:col>
      <xdr:colOff>412297</xdr:colOff>
      <xdr:row>29</xdr:row>
      <xdr:rowOff>107495</xdr:rowOff>
    </xdr:from>
    <xdr:to>
      <xdr:col>18</xdr:col>
      <xdr:colOff>530679</xdr:colOff>
      <xdr:row>31</xdr:row>
      <xdr:rowOff>136070</xdr:rowOff>
    </xdr:to>
    <xdr:sp macro="" textlink="">
      <xdr:nvSpPr>
        <xdr:cNvPr id="3" name="Rectangle 2"/>
        <xdr:cNvSpPr/>
      </xdr:nvSpPr>
      <xdr:spPr>
        <a:xfrm>
          <a:off x="10821761" y="5631995"/>
          <a:ext cx="730704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517071</xdr:colOff>
      <xdr:row>38</xdr:row>
      <xdr:rowOff>27214</xdr:rowOff>
    </xdr:from>
    <xdr:to>
      <xdr:col>18</xdr:col>
      <xdr:colOff>598714</xdr:colOff>
      <xdr:row>40</xdr:row>
      <xdr:rowOff>68036</xdr:rowOff>
    </xdr:to>
    <xdr:sp macro="" textlink="">
      <xdr:nvSpPr>
        <xdr:cNvPr id="5" name="Rectangle 4"/>
        <xdr:cNvSpPr/>
      </xdr:nvSpPr>
      <xdr:spPr>
        <a:xfrm>
          <a:off x="9661071" y="7266214"/>
          <a:ext cx="1910443" cy="42182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19</xdr:col>
      <xdr:colOff>13608</xdr:colOff>
      <xdr:row>34</xdr:row>
      <xdr:rowOff>177971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11647714" cy="6654970"/>
        </a:xfrm>
        <a:prstGeom prst="rect">
          <a:avLst/>
        </a:prstGeom>
      </xdr:spPr>
    </xdr:pic>
    <xdr:clientData/>
  </xdr:twoCellAnchor>
  <xdr:twoCellAnchor>
    <xdr:from>
      <xdr:col>17</xdr:col>
      <xdr:colOff>194583</xdr:colOff>
      <xdr:row>30</xdr:row>
      <xdr:rowOff>39460</xdr:rowOff>
    </xdr:from>
    <xdr:to>
      <xdr:col>18</xdr:col>
      <xdr:colOff>462642</xdr:colOff>
      <xdr:row>32</xdr:row>
      <xdr:rowOff>68035</xdr:rowOff>
    </xdr:to>
    <xdr:sp macro="" textlink="">
      <xdr:nvSpPr>
        <xdr:cNvPr id="4" name="Rectangle 3"/>
        <xdr:cNvSpPr/>
      </xdr:nvSpPr>
      <xdr:spPr>
        <a:xfrm>
          <a:off x="10604047" y="5754460"/>
          <a:ext cx="880381" cy="409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86005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497235" cy="65630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26012</xdr:colOff>
      <xdr:row>34</xdr:row>
      <xdr:rowOff>100853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23247" cy="6577853"/>
        </a:xfrm>
        <a:prstGeom prst="rect">
          <a:avLst/>
        </a:prstGeom>
      </xdr:spPr>
    </xdr:pic>
    <xdr:clientData/>
  </xdr:twoCellAnchor>
  <xdr:twoCellAnchor>
    <xdr:from>
      <xdr:col>0</xdr:col>
      <xdr:colOff>31937</xdr:colOff>
      <xdr:row>5</xdr:row>
      <xdr:rowOff>182655</xdr:rowOff>
    </xdr:from>
    <xdr:to>
      <xdr:col>18</xdr:col>
      <xdr:colOff>527237</xdr:colOff>
      <xdr:row>7</xdr:row>
      <xdr:rowOff>30255</xdr:rowOff>
    </xdr:to>
    <xdr:sp macro="" textlink="">
      <xdr:nvSpPr>
        <xdr:cNvPr id="3" name="Rectangle 2"/>
        <xdr:cNvSpPr/>
      </xdr:nvSpPr>
      <xdr:spPr>
        <a:xfrm>
          <a:off x="31937" y="1135155"/>
          <a:ext cx="11387418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67236</xdr:colOff>
      <xdr:row>42</xdr:row>
      <xdr:rowOff>156883</xdr:rowOff>
    </xdr:from>
    <xdr:to>
      <xdr:col>18</xdr:col>
      <xdr:colOff>562536</xdr:colOff>
      <xdr:row>44</xdr:row>
      <xdr:rowOff>4483</xdr:rowOff>
    </xdr:to>
    <xdr:sp macro="" textlink="">
      <xdr:nvSpPr>
        <xdr:cNvPr id="5" name="Rectangle 4"/>
        <xdr:cNvSpPr/>
      </xdr:nvSpPr>
      <xdr:spPr>
        <a:xfrm>
          <a:off x="67236" y="8157883"/>
          <a:ext cx="11387418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91993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497235" cy="65689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15508</xdr:colOff>
      <xdr:row>34</xdr:row>
      <xdr:rowOff>100853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12743" cy="6577853"/>
        </a:xfrm>
        <a:prstGeom prst="rect">
          <a:avLst/>
        </a:prstGeom>
      </xdr:spPr>
    </xdr:pic>
    <xdr:clientData/>
  </xdr:twoCellAnchor>
  <xdr:twoCellAnchor>
    <xdr:from>
      <xdr:col>0</xdr:col>
      <xdr:colOff>31937</xdr:colOff>
      <xdr:row>5</xdr:row>
      <xdr:rowOff>182655</xdr:rowOff>
    </xdr:from>
    <xdr:to>
      <xdr:col>18</xdr:col>
      <xdr:colOff>527237</xdr:colOff>
      <xdr:row>7</xdr:row>
      <xdr:rowOff>30255</xdr:rowOff>
    </xdr:to>
    <xdr:sp macro="" textlink="">
      <xdr:nvSpPr>
        <xdr:cNvPr id="3" name="Rectangle 2"/>
        <xdr:cNvSpPr/>
      </xdr:nvSpPr>
      <xdr:spPr>
        <a:xfrm>
          <a:off x="31937" y="1135155"/>
          <a:ext cx="11387418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67236</xdr:colOff>
      <xdr:row>42</xdr:row>
      <xdr:rowOff>156881</xdr:rowOff>
    </xdr:from>
    <xdr:to>
      <xdr:col>18</xdr:col>
      <xdr:colOff>562536</xdr:colOff>
      <xdr:row>44</xdr:row>
      <xdr:rowOff>4481</xdr:rowOff>
    </xdr:to>
    <xdr:sp macro="" textlink="">
      <xdr:nvSpPr>
        <xdr:cNvPr id="5" name="Rectangle 4"/>
        <xdr:cNvSpPr/>
      </xdr:nvSpPr>
      <xdr:spPr>
        <a:xfrm>
          <a:off x="67236" y="8157881"/>
          <a:ext cx="11387418" cy="2286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19</xdr:col>
      <xdr:colOff>22412</xdr:colOff>
      <xdr:row>71</xdr:row>
      <xdr:rowOff>98799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1519647" cy="65757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86005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97235" cy="6563005"/>
        </a:xfrm>
        <a:prstGeom prst="rect">
          <a:avLst/>
        </a:prstGeom>
      </xdr:spPr>
    </xdr:pic>
    <xdr:clientData/>
  </xdr:twoCellAnchor>
  <xdr:twoCellAnchor>
    <xdr:from>
      <xdr:col>1</xdr:col>
      <xdr:colOff>110377</xdr:colOff>
      <xdr:row>2</xdr:row>
      <xdr:rowOff>134471</xdr:rowOff>
    </xdr:from>
    <xdr:to>
      <xdr:col>4</xdr:col>
      <xdr:colOff>515470</xdr:colOff>
      <xdr:row>4</xdr:row>
      <xdr:rowOff>7842</xdr:rowOff>
    </xdr:to>
    <xdr:sp macro="" textlink="">
      <xdr:nvSpPr>
        <xdr:cNvPr id="3" name="Rectangle 2"/>
        <xdr:cNvSpPr/>
      </xdr:nvSpPr>
      <xdr:spPr>
        <a:xfrm>
          <a:off x="715495" y="515471"/>
          <a:ext cx="2220446" cy="25437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22411</xdr:colOff>
      <xdr:row>42</xdr:row>
      <xdr:rowOff>11204</xdr:rowOff>
    </xdr:from>
    <xdr:to>
      <xdr:col>19</xdr:col>
      <xdr:colOff>33617</xdr:colOff>
      <xdr:row>44</xdr:row>
      <xdr:rowOff>22411</xdr:rowOff>
    </xdr:to>
    <xdr:sp macro="" textlink="">
      <xdr:nvSpPr>
        <xdr:cNvPr id="5" name="Rectangle 4"/>
        <xdr:cNvSpPr/>
      </xdr:nvSpPr>
      <xdr:spPr>
        <a:xfrm>
          <a:off x="22411" y="8012204"/>
          <a:ext cx="11508441" cy="39220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549089</xdr:colOff>
      <xdr:row>67</xdr:row>
      <xdr:rowOff>179294</xdr:rowOff>
    </xdr:from>
    <xdr:to>
      <xdr:col>29</xdr:col>
      <xdr:colOff>470648</xdr:colOff>
      <xdr:row>71</xdr:row>
      <xdr:rowOff>100853</xdr:rowOff>
    </xdr:to>
    <xdr:sp macro="" textlink="">
      <xdr:nvSpPr>
        <xdr:cNvPr id="8" name="Rounded Rectangle 7"/>
        <xdr:cNvSpPr/>
      </xdr:nvSpPr>
      <xdr:spPr>
        <a:xfrm>
          <a:off x="13256560" y="12942794"/>
          <a:ext cx="4762500" cy="68355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*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pur_ERMaster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PICGroup = 3 and ERNo = 'ER21040001'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19</xdr:col>
      <xdr:colOff>22412</xdr:colOff>
      <xdr:row>71</xdr:row>
      <xdr:rowOff>104799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1519647" cy="65817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601011</xdr:colOff>
      <xdr:row>34</xdr:row>
      <xdr:rowOff>89647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493129" cy="6566647"/>
        </a:xfrm>
        <a:prstGeom prst="rect">
          <a:avLst/>
        </a:prstGeom>
      </xdr:spPr>
    </xdr:pic>
    <xdr:clientData/>
  </xdr:twoCellAnchor>
  <xdr:twoCellAnchor>
    <xdr:from>
      <xdr:col>1</xdr:col>
      <xdr:colOff>110377</xdr:colOff>
      <xdr:row>2</xdr:row>
      <xdr:rowOff>145677</xdr:rowOff>
    </xdr:from>
    <xdr:to>
      <xdr:col>4</xdr:col>
      <xdr:colOff>526676</xdr:colOff>
      <xdr:row>4</xdr:row>
      <xdr:rowOff>7843</xdr:rowOff>
    </xdr:to>
    <xdr:sp macro="" textlink="">
      <xdr:nvSpPr>
        <xdr:cNvPr id="4" name="Rectangle 3"/>
        <xdr:cNvSpPr/>
      </xdr:nvSpPr>
      <xdr:spPr>
        <a:xfrm>
          <a:off x="715495" y="526677"/>
          <a:ext cx="2231652" cy="24316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22411</xdr:colOff>
      <xdr:row>42</xdr:row>
      <xdr:rowOff>11204</xdr:rowOff>
    </xdr:from>
    <xdr:to>
      <xdr:col>19</xdr:col>
      <xdr:colOff>33617</xdr:colOff>
      <xdr:row>44</xdr:row>
      <xdr:rowOff>22412</xdr:rowOff>
    </xdr:to>
    <xdr:sp macro="" textlink="">
      <xdr:nvSpPr>
        <xdr:cNvPr id="5" name="Rectangle 4"/>
        <xdr:cNvSpPr/>
      </xdr:nvSpPr>
      <xdr:spPr>
        <a:xfrm>
          <a:off x="22411" y="8012204"/>
          <a:ext cx="11508441" cy="39220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100853</xdr:colOff>
      <xdr:row>67</xdr:row>
      <xdr:rowOff>100853</xdr:rowOff>
    </xdr:from>
    <xdr:to>
      <xdr:col>30</xdr:col>
      <xdr:colOff>22412</xdr:colOff>
      <xdr:row>71</xdr:row>
      <xdr:rowOff>33618</xdr:rowOff>
    </xdr:to>
    <xdr:sp macro="" textlink="">
      <xdr:nvSpPr>
        <xdr:cNvPr id="8" name="Rounded Rectangle 7"/>
        <xdr:cNvSpPr/>
      </xdr:nvSpPr>
      <xdr:spPr>
        <a:xfrm>
          <a:off x="13413441" y="12864353"/>
          <a:ext cx="4762500" cy="6947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*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pur_ERMaster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ERNo = 'ER21060001'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91993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235" cy="6568993"/>
        </a:xfrm>
        <a:prstGeom prst="rect">
          <a:avLst/>
        </a:prstGeom>
      </xdr:spPr>
    </xdr:pic>
    <xdr:clientData/>
  </xdr:twoCellAnchor>
  <xdr:twoCellAnchor>
    <xdr:from>
      <xdr:col>18</xdr:col>
      <xdr:colOff>188818</xdr:colOff>
      <xdr:row>6</xdr:row>
      <xdr:rowOff>11206</xdr:rowOff>
    </xdr:from>
    <xdr:to>
      <xdr:col>18</xdr:col>
      <xdr:colOff>437029</xdr:colOff>
      <xdr:row>7</xdr:row>
      <xdr:rowOff>7842</xdr:rowOff>
    </xdr:to>
    <xdr:sp macro="" textlink="">
      <xdr:nvSpPr>
        <xdr:cNvPr id="4" name="Rectangle 3"/>
        <xdr:cNvSpPr/>
      </xdr:nvSpPr>
      <xdr:spPr>
        <a:xfrm>
          <a:off x="11080936" y="1154206"/>
          <a:ext cx="248211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37</xdr:row>
      <xdr:rowOff>1</xdr:rowOff>
    </xdr:from>
    <xdr:to>
      <xdr:col>19</xdr:col>
      <xdr:colOff>11206</xdr:colOff>
      <xdr:row>71</xdr:row>
      <xdr:rowOff>92403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1"/>
          <a:ext cx="11508441" cy="656940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91993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235" cy="6568993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4" name="Rectangle 3"/>
        <xdr:cNvSpPr/>
      </xdr:nvSpPr>
      <xdr:spPr>
        <a:xfrm>
          <a:off x="51288" y="793894"/>
          <a:ext cx="1340827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49822</xdr:colOff>
      <xdr:row>5</xdr:row>
      <xdr:rowOff>30428</xdr:rowOff>
    </xdr:from>
    <xdr:to>
      <xdr:col>18</xdr:col>
      <xdr:colOff>571499</xdr:colOff>
      <xdr:row>33</xdr:row>
      <xdr:rowOff>33618</xdr:rowOff>
    </xdr:to>
    <xdr:sp macro="" textlink="">
      <xdr:nvSpPr>
        <xdr:cNvPr id="6" name="Rectangle 5"/>
        <xdr:cNvSpPr/>
      </xdr:nvSpPr>
      <xdr:spPr>
        <a:xfrm>
          <a:off x="49822" y="982928"/>
          <a:ext cx="11413795" cy="533719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0</xdr:colOff>
      <xdr:row>34</xdr:row>
      <xdr:rowOff>91993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97235" cy="6568993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3" name="Rectangle 2"/>
        <xdr:cNvSpPr/>
      </xdr:nvSpPr>
      <xdr:spPr>
        <a:xfrm>
          <a:off x="51288" y="793894"/>
          <a:ext cx="1343758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49822</xdr:colOff>
      <xdr:row>5</xdr:row>
      <xdr:rowOff>30428</xdr:rowOff>
    </xdr:from>
    <xdr:to>
      <xdr:col>18</xdr:col>
      <xdr:colOff>571499</xdr:colOff>
      <xdr:row>33</xdr:row>
      <xdr:rowOff>33618</xdr:rowOff>
    </xdr:to>
    <xdr:sp macro="" textlink="">
      <xdr:nvSpPr>
        <xdr:cNvPr id="4" name="Rectangle 3"/>
        <xdr:cNvSpPr/>
      </xdr:nvSpPr>
      <xdr:spPr>
        <a:xfrm>
          <a:off x="49822" y="982928"/>
          <a:ext cx="11494477" cy="533719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11206</xdr:colOff>
      <xdr:row>34</xdr:row>
      <xdr:rowOff>92403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508441" cy="6569402"/>
        </a:xfrm>
        <a:prstGeom prst="rect">
          <a:avLst/>
        </a:prstGeom>
      </xdr:spPr>
    </xdr:pic>
    <xdr:clientData/>
  </xdr:twoCellAnchor>
  <xdr:twoCellAnchor>
    <xdr:from>
      <xdr:col>0</xdr:col>
      <xdr:colOff>51288</xdr:colOff>
      <xdr:row>4</xdr:row>
      <xdr:rowOff>31894</xdr:rowOff>
    </xdr:from>
    <xdr:to>
      <xdr:col>2</xdr:col>
      <xdr:colOff>175846</xdr:colOff>
      <xdr:row>5</xdr:row>
      <xdr:rowOff>28530</xdr:rowOff>
    </xdr:to>
    <xdr:sp macro="" textlink="">
      <xdr:nvSpPr>
        <xdr:cNvPr id="3" name="Rectangle 2"/>
        <xdr:cNvSpPr/>
      </xdr:nvSpPr>
      <xdr:spPr>
        <a:xfrm>
          <a:off x="51288" y="793894"/>
          <a:ext cx="1343758" cy="18713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49822</xdr:colOff>
      <xdr:row>5</xdr:row>
      <xdr:rowOff>30428</xdr:rowOff>
    </xdr:from>
    <xdr:to>
      <xdr:col>18</xdr:col>
      <xdr:colOff>571499</xdr:colOff>
      <xdr:row>33</xdr:row>
      <xdr:rowOff>33618</xdr:rowOff>
    </xdr:to>
    <xdr:sp macro="" textlink="">
      <xdr:nvSpPr>
        <xdr:cNvPr id="4" name="Rectangle 3"/>
        <xdr:cNvSpPr/>
      </xdr:nvSpPr>
      <xdr:spPr>
        <a:xfrm>
          <a:off x="49822" y="982928"/>
          <a:ext cx="11494477" cy="533719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4"/>
  <sheetViews>
    <sheetView workbookViewId="0"/>
  </sheetViews>
  <sheetFormatPr defaultRowHeight="15" x14ac:dyDescent="0.25"/>
  <sheetData>
    <row r="2" spans="2:2" x14ac:dyDescent="0.25">
      <c r="B2" s="1" t="s">
        <v>1</v>
      </c>
    </row>
    <row r="3" spans="2:2" x14ac:dyDescent="0.25">
      <c r="B3" s="1" t="s">
        <v>2</v>
      </c>
    </row>
    <row r="4" spans="2:2" x14ac:dyDescent="0.25">
      <c r="B4" s="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25" zoomScale="85" zoomScaleNormal="85" workbookViewId="0">
      <selection activeCell="A38" sqref="A38"/>
    </sheetView>
  </sheetViews>
  <sheetFormatPr defaultRowHeight="15" x14ac:dyDescent="0.25"/>
  <sheetData>
    <row r="74" spans="1:15" x14ac:dyDescent="0.25">
      <c r="A74" s="2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25">
      <c r="A76" s="28"/>
      <c r="B76" s="28"/>
      <c r="C76" s="28"/>
      <c r="D76" s="29"/>
      <c r="E76" s="28"/>
      <c r="F76" s="28"/>
      <c r="G76" s="28"/>
      <c r="H76" s="28"/>
      <c r="I76" s="28"/>
      <c r="J76" s="28"/>
      <c r="K76" s="28"/>
      <c r="L76" s="30"/>
      <c r="M76" s="28"/>
      <c r="N76" s="30"/>
      <c r="O76" s="28"/>
    </row>
    <row r="77" spans="1:15" x14ac:dyDescent="0.25">
      <c r="A77" s="28"/>
      <c r="B77" s="28"/>
      <c r="C77" s="28"/>
      <c r="D77" s="29"/>
      <c r="E77" s="28"/>
      <c r="F77" s="28"/>
      <c r="G77" s="28"/>
      <c r="H77" s="28"/>
      <c r="I77" s="28"/>
      <c r="J77" s="28"/>
      <c r="K77" s="28"/>
      <c r="L77" s="30"/>
      <c r="M77" s="28"/>
      <c r="N77" s="30"/>
      <c r="O77" s="28"/>
    </row>
    <row r="78" spans="1:15" x14ac:dyDescent="0.25">
      <c r="A78" s="28"/>
      <c r="B78" s="28"/>
      <c r="C78" s="28"/>
      <c r="D78" s="29"/>
      <c r="E78" s="28"/>
      <c r="F78" s="28"/>
      <c r="G78" s="28"/>
      <c r="H78" s="28"/>
      <c r="I78" s="28"/>
      <c r="J78" s="28"/>
      <c r="K78" s="28"/>
      <c r="L78" s="30"/>
      <c r="M78" s="28"/>
      <c r="N78" s="30"/>
      <c r="O78" s="28"/>
    </row>
    <row r="79" spans="1:15" x14ac:dyDescent="0.25">
      <c r="A79" s="28"/>
      <c r="B79" s="28"/>
      <c r="C79" s="28"/>
      <c r="D79" s="29"/>
      <c r="E79" s="28"/>
      <c r="F79" s="28"/>
      <c r="G79" s="28"/>
      <c r="H79" s="28"/>
      <c r="I79" s="28"/>
      <c r="J79" s="28"/>
      <c r="K79" s="28"/>
      <c r="L79" s="30"/>
      <c r="M79" s="28"/>
      <c r="N79" s="30"/>
      <c r="O79" s="28"/>
    </row>
    <row r="80" spans="1:15" x14ac:dyDescent="0.25">
      <c r="A80" s="28"/>
      <c r="B80" s="28"/>
      <c r="C80" s="28"/>
      <c r="D80" s="29"/>
      <c r="E80" s="28"/>
      <c r="F80" s="28"/>
      <c r="G80" s="28"/>
      <c r="H80" s="28"/>
      <c r="I80" s="28"/>
      <c r="J80" s="28"/>
      <c r="K80" s="28"/>
      <c r="L80" s="30"/>
      <c r="M80" s="28"/>
      <c r="N80" s="28"/>
      <c r="O80" s="28"/>
    </row>
    <row r="81" spans="1:15" x14ac:dyDescent="0.25">
      <c r="A81" s="28"/>
      <c r="B81" s="28"/>
      <c r="C81" s="28"/>
      <c r="D81" s="29"/>
      <c r="E81" s="28"/>
      <c r="F81" s="28"/>
      <c r="G81" s="28"/>
      <c r="H81" s="28"/>
      <c r="I81" s="28"/>
      <c r="J81" s="28"/>
      <c r="K81" s="28"/>
      <c r="L81" s="30"/>
      <c r="M81" s="28"/>
      <c r="N81" s="28"/>
      <c r="O81" s="28"/>
    </row>
    <row r="82" spans="1:15" x14ac:dyDescent="0.25">
      <c r="A82" s="28"/>
      <c r="B82" s="28"/>
      <c r="C82" s="28"/>
      <c r="D82" s="29"/>
      <c r="E82" s="28"/>
      <c r="F82" s="28"/>
      <c r="G82" s="28"/>
      <c r="H82" s="28"/>
      <c r="I82" s="28"/>
      <c r="J82" s="28"/>
      <c r="K82" s="28"/>
      <c r="L82" s="30"/>
      <c r="M82" s="28"/>
      <c r="N82" s="30"/>
      <c r="O82" s="28"/>
    </row>
    <row r="83" spans="1:15" x14ac:dyDescent="0.25">
      <c r="A83" s="28"/>
      <c r="B83" s="28"/>
      <c r="C83" s="28"/>
      <c r="D83" s="29"/>
      <c r="E83" s="28"/>
      <c r="F83" s="28"/>
      <c r="G83" s="28"/>
      <c r="H83" s="28"/>
      <c r="I83" s="28"/>
      <c r="J83" s="28"/>
      <c r="K83" s="28"/>
      <c r="L83" s="30"/>
      <c r="M83" s="28"/>
      <c r="N83" s="30"/>
      <c r="O83" s="28"/>
    </row>
    <row r="84" spans="1:15" x14ac:dyDescent="0.25">
      <c r="A84" s="28"/>
      <c r="B84" s="28"/>
      <c r="C84" s="28"/>
      <c r="D84" s="29"/>
      <c r="E84" s="28"/>
      <c r="F84" s="28"/>
      <c r="G84" s="28"/>
      <c r="H84" s="28"/>
      <c r="I84" s="28"/>
      <c r="J84" s="28"/>
      <c r="K84" s="28"/>
      <c r="L84" s="30"/>
      <c r="M84" s="28"/>
      <c r="N84" s="30"/>
      <c r="O84" s="28"/>
    </row>
    <row r="85" spans="1:15" x14ac:dyDescent="0.25">
      <c r="A85" s="28"/>
      <c r="B85" s="28"/>
      <c r="C85" s="28"/>
      <c r="D85" s="29"/>
      <c r="E85" s="28"/>
      <c r="F85" s="28"/>
      <c r="G85" s="28"/>
      <c r="H85" s="28"/>
      <c r="I85" s="28"/>
      <c r="J85" s="28"/>
      <c r="K85" s="28"/>
      <c r="L85" s="30"/>
      <c r="M85" s="28"/>
      <c r="N85" s="28"/>
      <c r="O85" s="28"/>
    </row>
    <row r="86" spans="1:15" x14ac:dyDescent="0.25">
      <c r="A86" s="28"/>
      <c r="B86" s="28"/>
      <c r="C86" s="28"/>
      <c r="D86" s="29"/>
      <c r="E86" s="28"/>
      <c r="F86" s="28"/>
      <c r="G86" s="28"/>
      <c r="H86" s="28"/>
      <c r="I86" s="28"/>
      <c r="J86" s="28"/>
      <c r="K86" s="28"/>
      <c r="L86" s="30"/>
      <c r="M86" s="28"/>
      <c r="N86" s="28"/>
      <c r="O86" s="28"/>
    </row>
    <row r="87" spans="1:15" x14ac:dyDescent="0.25">
      <c r="A87" s="28"/>
      <c r="B87" s="28"/>
      <c r="C87" s="28"/>
      <c r="D87" s="29"/>
      <c r="E87" s="28"/>
      <c r="F87" s="28"/>
      <c r="G87" s="28"/>
      <c r="H87" s="28"/>
      <c r="I87" s="28"/>
      <c r="J87" s="28"/>
      <c r="K87" s="28"/>
      <c r="L87" s="30"/>
      <c r="M87" s="28"/>
      <c r="N87" s="30"/>
      <c r="O87" s="28"/>
    </row>
    <row r="88" spans="1:15" x14ac:dyDescent="0.25">
      <c r="A88" s="28"/>
      <c r="B88" s="28"/>
      <c r="C88" s="28"/>
      <c r="D88" s="29"/>
      <c r="E88" s="28"/>
      <c r="F88" s="28"/>
      <c r="G88" s="28"/>
      <c r="H88" s="28"/>
      <c r="I88" s="28"/>
      <c r="J88" s="28"/>
      <c r="K88" s="28"/>
      <c r="L88" s="30"/>
      <c r="M88" s="28"/>
      <c r="N88" s="30"/>
      <c r="O88" s="2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zoomScale="85" zoomScaleNormal="85" workbookViewId="0"/>
  </sheetViews>
  <sheetFormatPr defaultRowHeight="15" x14ac:dyDescent="0.25"/>
  <sheetData>
    <row r="74" spans="1:15" x14ac:dyDescent="0.25">
      <c r="A74" s="2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25">
      <c r="A76" s="28"/>
      <c r="B76" s="28"/>
      <c r="C76" s="28"/>
      <c r="D76" s="29"/>
      <c r="E76" s="28"/>
      <c r="F76" s="28"/>
      <c r="G76" s="28"/>
      <c r="H76" s="28"/>
      <c r="I76" s="28"/>
      <c r="J76" s="28"/>
      <c r="K76" s="28"/>
      <c r="L76" s="30"/>
      <c r="M76" s="28"/>
      <c r="N76" s="30"/>
      <c r="O76" s="28"/>
    </row>
    <row r="77" spans="1:15" x14ac:dyDescent="0.25">
      <c r="A77" s="28"/>
      <c r="B77" s="28"/>
      <c r="C77" s="28"/>
      <c r="D77" s="29"/>
      <c r="E77" s="28"/>
      <c r="F77" s="28"/>
      <c r="G77" s="28"/>
      <c r="H77" s="28"/>
      <c r="I77" s="28"/>
      <c r="J77" s="28"/>
      <c r="K77" s="28"/>
      <c r="L77" s="30"/>
      <c r="M77" s="28"/>
      <c r="N77" s="30"/>
      <c r="O77" s="28"/>
    </row>
    <row r="78" spans="1:15" x14ac:dyDescent="0.25">
      <c r="A78" s="28"/>
      <c r="B78" s="28"/>
      <c r="C78" s="28"/>
      <c r="D78" s="29"/>
      <c r="E78" s="28"/>
      <c r="F78" s="28"/>
      <c r="G78" s="28"/>
      <c r="H78" s="28"/>
      <c r="I78" s="28"/>
      <c r="J78" s="28"/>
      <c r="K78" s="28"/>
      <c r="L78" s="30"/>
      <c r="M78" s="28"/>
      <c r="N78" s="30"/>
      <c r="O78" s="28"/>
    </row>
    <row r="79" spans="1:15" x14ac:dyDescent="0.25">
      <c r="A79" s="28"/>
      <c r="B79" s="28"/>
      <c r="C79" s="28"/>
      <c r="D79" s="29"/>
      <c r="E79" s="28"/>
      <c r="F79" s="28"/>
      <c r="G79" s="28"/>
      <c r="H79" s="28"/>
      <c r="I79" s="28"/>
      <c r="J79" s="28"/>
      <c r="K79" s="28"/>
      <c r="L79" s="30"/>
      <c r="M79" s="28"/>
      <c r="N79" s="30"/>
      <c r="O79" s="28"/>
    </row>
    <row r="80" spans="1:15" x14ac:dyDescent="0.25">
      <c r="A80" s="28"/>
      <c r="B80" s="28"/>
      <c r="C80" s="28"/>
      <c r="D80" s="29"/>
      <c r="E80" s="28"/>
      <c r="F80" s="28"/>
      <c r="G80" s="28"/>
      <c r="H80" s="28"/>
      <c r="I80" s="28"/>
      <c r="J80" s="28"/>
      <c r="K80" s="28"/>
      <c r="L80" s="30"/>
      <c r="M80" s="28"/>
      <c r="N80" s="28"/>
      <c r="O80" s="28"/>
    </row>
    <row r="81" spans="1:15" x14ac:dyDescent="0.25">
      <c r="A81" s="28"/>
      <c r="B81" s="28"/>
      <c r="C81" s="28"/>
      <c r="D81" s="29"/>
      <c r="E81" s="28"/>
      <c r="F81" s="28"/>
      <c r="G81" s="28"/>
      <c r="H81" s="28"/>
      <c r="I81" s="28"/>
      <c r="J81" s="28"/>
      <c r="K81" s="28"/>
      <c r="L81" s="30"/>
      <c r="M81" s="28"/>
      <c r="N81" s="28"/>
      <c r="O81" s="28"/>
    </row>
    <row r="82" spans="1:15" x14ac:dyDescent="0.25">
      <c r="A82" s="28"/>
      <c r="B82" s="28"/>
      <c r="C82" s="28"/>
      <c r="D82" s="29"/>
      <c r="E82" s="28"/>
      <c r="F82" s="28"/>
      <c r="G82" s="28"/>
      <c r="H82" s="28"/>
      <c r="I82" s="28"/>
      <c r="J82" s="28"/>
      <c r="K82" s="28"/>
      <c r="L82" s="30"/>
      <c r="M82" s="28"/>
      <c r="N82" s="30"/>
      <c r="O82" s="28"/>
    </row>
    <row r="83" spans="1:15" x14ac:dyDescent="0.25">
      <c r="A83" s="28"/>
      <c r="B83" s="28"/>
      <c r="C83" s="28"/>
      <c r="D83" s="29"/>
      <c r="E83" s="28"/>
      <c r="F83" s="28"/>
      <c r="G83" s="28"/>
      <c r="H83" s="28"/>
      <c r="I83" s="28"/>
      <c r="J83" s="28"/>
      <c r="K83" s="28"/>
      <c r="L83" s="30"/>
      <c r="M83" s="28"/>
      <c r="N83" s="30"/>
      <c r="O83" s="28"/>
    </row>
    <row r="84" spans="1:15" x14ac:dyDescent="0.25">
      <c r="A84" s="28"/>
      <c r="B84" s="28"/>
      <c r="C84" s="28"/>
      <c r="D84" s="29"/>
      <c r="E84" s="28"/>
      <c r="F84" s="28"/>
      <c r="G84" s="28"/>
      <c r="H84" s="28"/>
      <c r="I84" s="28"/>
      <c r="J84" s="28"/>
      <c r="K84" s="28"/>
      <c r="L84" s="30"/>
      <c r="M84" s="28"/>
      <c r="N84" s="30"/>
      <c r="O84" s="28"/>
    </row>
    <row r="85" spans="1:15" x14ac:dyDescent="0.25">
      <c r="A85" s="28"/>
      <c r="B85" s="28"/>
      <c r="C85" s="28"/>
      <c r="D85" s="29"/>
      <c r="E85" s="28"/>
      <c r="F85" s="28"/>
      <c r="G85" s="28"/>
      <c r="H85" s="28"/>
      <c r="I85" s="28"/>
      <c r="J85" s="28"/>
      <c r="K85" s="28"/>
      <c r="L85" s="30"/>
      <c r="M85" s="28"/>
      <c r="N85" s="28"/>
      <c r="O85" s="28"/>
    </row>
    <row r="86" spans="1:15" x14ac:dyDescent="0.25">
      <c r="A86" s="28"/>
      <c r="B86" s="28"/>
      <c r="C86" s="28"/>
      <c r="D86" s="29"/>
      <c r="E86" s="28"/>
      <c r="F86" s="28"/>
      <c r="G86" s="28"/>
      <c r="H86" s="28"/>
      <c r="I86" s="28"/>
      <c r="J86" s="28"/>
      <c r="K86" s="28"/>
      <c r="L86" s="30"/>
      <c r="M86" s="28"/>
      <c r="N86" s="28"/>
      <c r="O86" s="28"/>
    </row>
    <row r="87" spans="1:15" x14ac:dyDescent="0.25">
      <c r="A87" s="28"/>
      <c r="B87" s="28"/>
      <c r="C87" s="28"/>
      <c r="D87" s="29"/>
      <c r="E87" s="28"/>
      <c r="F87" s="28"/>
      <c r="G87" s="28"/>
      <c r="H87" s="28"/>
      <c r="I87" s="28"/>
      <c r="J87" s="28"/>
      <c r="K87" s="28"/>
      <c r="L87" s="30"/>
      <c r="M87" s="28"/>
      <c r="N87" s="30"/>
      <c r="O87" s="28"/>
    </row>
    <row r="88" spans="1:15" x14ac:dyDescent="0.25">
      <c r="A88" s="28"/>
      <c r="B88" s="28"/>
      <c r="C88" s="28"/>
      <c r="D88" s="29"/>
      <c r="E88" s="28"/>
      <c r="F88" s="28"/>
      <c r="G88" s="28"/>
      <c r="H88" s="28"/>
      <c r="I88" s="28"/>
      <c r="J88" s="28"/>
      <c r="K88" s="28"/>
      <c r="L88" s="30"/>
      <c r="M88" s="28"/>
      <c r="N88" s="30"/>
      <c r="O88" s="2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25" zoomScale="85" zoomScaleNormal="85" workbookViewId="0"/>
  </sheetViews>
  <sheetFormatPr defaultRowHeight="15" x14ac:dyDescent="0.25"/>
  <sheetData>
    <row r="74" spans="1:15" x14ac:dyDescent="0.25">
      <c r="A74" s="2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25">
      <c r="A76" s="28"/>
      <c r="B76" s="28"/>
      <c r="C76" s="28"/>
      <c r="D76" s="29"/>
      <c r="E76" s="28"/>
      <c r="F76" s="28"/>
      <c r="G76" s="28"/>
      <c r="H76" s="28"/>
      <c r="I76" s="28"/>
      <c r="J76" s="28"/>
      <c r="K76" s="28"/>
      <c r="L76" s="30"/>
      <c r="M76" s="28"/>
      <c r="N76" s="30"/>
      <c r="O76" s="28"/>
    </row>
    <row r="77" spans="1:15" x14ac:dyDescent="0.25">
      <c r="A77" s="28"/>
      <c r="B77" s="28"/>
      <c r="C77" s="28"/>
      <c r="D77" s="29"/>
      <c r="E77" s="28"/>
      <c r="F77" s="28"/>
      <c r="G77" s="28"/>
      <c r="H77" s="28"/>
      <c r="I77" s="28"/>
      <c r="J77" s="28"/>
      <c r="K77" s="28"/>
      <c r="L77" s="30"/>
      <c r="M77" s="28"/>
      <c r="N77" s="30"/>
      <c r="O77" s="28"/>
    </row>
    <row r="78" spans="1:15" x14ac:dyDescent="0.25">
      <c r="A78" s="28"/>
      <c r="B78" s="28"/>
      <c r="C78" s="28"/>
      <c r="D78" s="29"/>
      <c r="E78" s="28"/>
      <c r="F78" s="28"/>
      <c r="G78" s="28"/>
      <c r="H78" s="28"/>
      <c r="I78" s="28"/>
      <c r="J78" s="28"/>
      <c r="K78" s="28"/>
      <c r="L78" s="30"/>
      <c r="M78" s="28"/>
      <c r="N78" s="30"/>
      <c r="O78" s="28"/>
    </row>
    <row r="79" spans="1:15" x14ac:dyDescent="0.25">
      <c r="A79" s="28"/>
      <c r="B79" s="28"/>
      <c r="C79" s="28"/>
      <c r="D79" s="29"/>
      <c r="E79" s="28"/>
      <c r="F79" s="28"/>
      <c r="G79" s="28"/>
      <c r="H79" s="28"/>
      <c r="I79" s="28"/>
      <c r="J79" s="28"/>
      <c r="K79" s="28"/>
      <c r="L79" s="30"/>
      <c r="M79" s="28"/>
      <c r="N79" s="30"/>
      <c r="O79" s="28"/>
    </row>
    <row r="80" spans="1:15" x14ac:dyDescent="0.25">
      <c r="A80" s="28"/>
      <c r="B80" s="28"/>
      <c r="C80" s="28"/>
      <c r="D80" s="29"/>
      <c r="E80" s="28"/>
      <c r="F80" s="28"/>
      <c r="G80" s="28"/>
      <c r="H80" s="28"/>
      <c r="I80" s="28"/>
      <c r="J80" s="28"/>
      <c r="K80" s="28"/>
      <c r="L80" s="30"/>
      <c r="M80" s="28"/>
      <c r="N80" s="28"/>
      <c r="O80" s="28"/>
    </row>
    <row r="81" spans="1:15" x14ac:dyDescent="0.25">
      <c r="A81" s="28"/>
      <c r="B81" s="28"/>
      <c r="C81" s="28"/>
      <c r="D81" s="29"/>
      <c r="E81" s="28"/>
      <c r="F81" s="28"/>
      <c r="G81" s="28"/>
      <c r="H81" s="28"/>
      <c r="I81" s="28"/>
      <c r="J81" s="28"/>
      <c r="K81" s="28"/>
      <c r="L81" s="30"/>
      <c r="M81" s="28"/>
      <c r="N81" s="28"/>
      <c r="O81" s="28"/>
    </row>
    <row r="82" spans="1:15" x14ac:dyDescent="0.25">
      <c r="A82" s="28"/>
      <c r="B82" s="28"/>
      <c r="C82" s="28"/>
      <c r="D82" s="29"/>
      <c r="E82" s="28"/>
      <c r="F82" s="28"/>
      <c r="G82" s="28"/>
      <c r="H82" s="28"/>
      <c r="I82" s="28"/>
      <c r="J82" s="28"/>
      <c r="K82" s="28"/>
      <c r="L82" s="30"/>
      <c r="M82" s="28"/>
      <c r="N82" s="30"/>
      <c r="O82" s="28"/>
    </row>
    <row r="83" spans="1:15" x14ac:dyDescent="0.25">
      <c r="A83" s="28"/>
      <c r="B83" s="28"/>
      <c r="C83" s="28"/>
      <c r="D83" s="29"/>
      <c r="E83" s="28"/>
      <c r="F83" s="28"/>
      <c r="G83" s="28"/>
      <c r="H83" s="28"/>
      <c r="I83" s="28"/>
      <c r="J83" s="28"/>
      <c r="K83" s="28"/>
      <c r="L83" s="30"/>
      <c r="M83" s="28"/>
      <c r="N83" s="30"/>
      <c r="O83" s="28"/>
    </row>
    <row r="84" spans="1:15" x14ac:dyDescent="0.25">
      <c r="A84" s="28"/>
      <c r="B84" s="28"/>
      <c r="C84" s="28"/>
      <c r="D84" s="29"/>
      <c r="E84" s="28"/>
      <c r="F84" s="28"/>
      <c r="G84" s="28"/>
      <c r="H84" s="28"/>
      <c r="I84" s="28"/>
      <c r="J84" s="28"/>
      <c r="K84" s="28"/>
      <c r="L84" s="30"/>
      <c r="M84" s="28"/>
      <c r="N84" s="30"/>
      <c r="O84" s="28"/>
    </row>
    <row r="85" spans="1:15" x14ac:dyDescent="0.25">
      <c r="A85" s="28"/>
      <c r="B85" s="28"/>
      <c r="C85" s="28"/>
      <c r="D85" s="29"/>
      <c r="E85" s="28"/>
      <c r="F85" s="28"/>
      <c r="G85" s="28"/>
      <c r="H85" s="28"/>
      <c r="I85" s="28"/>
      <c r="J85" s="28"/>
      <c r="K85" s="28"/>
      <c r="L85" s="30"/>
      <c r="M85" s="28"/>
      <c r="N85" s="28"/>
      <c r="O85" s="28"/>
    </row>
    <row r="86" spans="1:15" x14ac:dyDescent="0.25">
      <c r="A86" s="28"/>
      <c r="B86" s="28"/>
      <c r="C86" s="28"/>
      <c r="D86" s="29"/>
      <c r="E86" s="28"/>
      <c r="F86" s="28"/>
      <c r="G86" s="28"/>
      <c r="H86" s="28"/>
      <c r="I86" s="28"/>
      <c r="J86" s="28"/>
      <c r="K86" s="28"/>
      <c r="L86" s="30"/>
      <c r="M86" s="28"/>
      <c r="N86" s="28"/>
      <c r="O86" s="28"/>
    </row>
    <row r="87" spans="1:15" x14ac:dyDescent="0.25">
      <c r="A87" s="28"/>
      <c r="B87" s="28"/>
      <c r="C87" s="28"/>
      <c r="D87" s="29"/>
      <c r="E87" s="28"/>
      <c r="F87" s="28"/>
      <c r="G87" s="28"/>
      <c r="H87" s="28"/>
      <c r="I87" s="28"/>
      <c r="J87" s="28"/>
      <c r="K87" s="28"/>
      <c r="L87" s="30"/>
      <c r="M87" s="28"/>
      <c r="N87" s="30"/>
      <c r="O87" s="28"/>
    </row>
    <row r="88" spans="1:15" x14ac:dyDescent="0.25">
      <c r="A88" s="28"/>
      <c r="B88" s="28"/>
      <c r="C88" s="28"/>
      <c r="D88" s="29"/>
      <c r="E88" s="28"/>
      <c r="F88" s="28"/>
      <c r="G88" s="28"/>
      <c r="H88" s="28"/>
      <c r="I88" s="28"/>
      <c r="J88" s="28"/>
      <c r="K88" s="28"/>
      <c r="L88" s="30"/>
      <c r="M88" s="28"/>
      <c r="N88" s="30"/>
      <c r="O88" s="2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topLeftCell="A25" zoomScale="85" zoomScaleNormal="85" workbookViewId="0"/>
  </sheetViews>
  <sheetFormatPr defaultRowHeight="15" x14ac:dyDescent="0.25"/>
  <sheetData>
    <row r="74" spans="1:15" x14ac:dyDescent="0.25">
      <c r="A74" s="2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25">
      <c r="A76" s="28"/>
      <c r="B76" s="28"/>
      <c r="C76" s="28"/>
      <c r="D76" s="29"/>
      <c r="E76" s="28"/>
      <c r="F76" s="28"/>
      <c r="G76" s="28"/>
      <c r="H76" s="28"/>
      <c r="I76" s="28"/>
      <c r="J76" s="28"/>
      <c r="K76" s="28"/>
      <c r="L76" s="30"/>
      <c r="M76" s="28"/>
      <c r="N76" s="30"/>
      <c r="O76" s="28"/>
    </row>
    <row r="77" spans="1:15" x14ac:dyDescent="0.25">
      <c r="A77" s="28"/>
      <c r="B77" s="28"/>
      <c r="C77" s="28"/>
      <c r="D77" s="29"/>
      <c r="E77" s="28"/>
      <c r="F77" s="28"/>
      <c r="G77" s="28"/>
      <c r="H77" s="28"/>
      <c r="I77" s="28"/>
      <c r="J77" s="28"/>
      <c r="K77" s="28"/>
      <c r="L77" s="30"/>
      <c r="M77" s="28"/>
      <c r="N77" s="30"/>
      <c r="O77" s="28"/>
    </row>
    <row r="78" spans="1:15" x14ac:dyDescent="0.25">
      <c r="A78" s="28"/>
      <c r="B78" s="28"/>
      <c r="C78" s="28"/>
      <c r="D78" s="29"/>
      <c r="E78" s="28"/>
      <c r="F78" s="28"/>
      <c r="G78" s="28"/>
      <c r="H78" s="28"/>
      <c r="I78" s="28"/>
      <c r="J78" s="28"/>
      <c r="K78" s="28"/>
      <c r="L78" s="30"/>
      <c r="M78" s="28"/>
      <c r="N78" s="30"/>
      <c r="O78" s="28"/>
    </row>
    <row r="79" spans="1:15" x14ac:dyDescent="0.25">
      <c r="A79" s="28"/>
      <c r="B79" s="28"/>
      <c r="C79" s="28"/>
      <c r="D79" s="29"/>
      <c r="E79" s="28"/>
      <c r="F79" s="28"/>
      <c r="G79" s="28"/>
      <c r="H79" s="28"/>
      <c r="I79" s="28"/>
      <c r="J79" s="28"/>
      <c r="K79" s="28"/>
      <c r="L79" s="30"/>
      <c r="M79" s="28"/>
      <c r="N79" s="30"/>
      <c r="O79" s="28"/>
    </row>
    <row r="80" spans="1:15" x14ac:dyDescent="0.25">
      <c r="A80" s="28"/>
      <c r="B80" s="28"/>
      <c r="C80" s="28"/>
      <c r="D80" s="29"/>
      <c r="E80" s="28"/>
      <c r="F80" s="28"/>
      <c r="G80" s="28"/>
      <c r="H80" s="28"/>
      <c r="I80" s="28"/>
      <c r="J80" s="28"/>
      <c r="K80" s="28"/>
      <c r="L80" s="30"/>
      <c r="M80" s="28"/>
      <c r="N80" s="28"/>
      <c r="O80" s="28"/>
    </row>
    <row r="81" spans="1:15" x14ac:dyDescent="0.25">
      <c r="A81" s="28"/>
      <c r="B81" s="28"/>
      <c r="C81" s="28"/>
      <c r="D81" s="29"/>
      <c r="E81" s="28"/>
      <c r="F81" s="28"/>
      <c r="G81" s="28"/>
      <c r="H81" s="28"/>
      <c r="I81" s="28"/>
      <c r="J81" s="28"/>
      <c r="K81" s="28"/>
      <c r="L81" s="30"/>
      <c r="M81" s="28"/>
      <c r="N81" s="28"/>
      <c r="O81" s="28"/>
    </row>
    <row r="82" spans="1:15" x14ac:dyDescent="0.25">
      <c r="A82" s="28"/>
      <c r="B82" s="28"/>
      <c r="C82" s="28"/>
      <c r="D82" s="29"/>
      <c r="E82" s="28"/>
      <c r="F82" s="28"/>
      <c r="G82" s="28"/>
      <c r="H82" s="28"/>
      <c r="I82" s="28"/>
      <c r="J82" s="28"/>
      <c r="K82" s="28"/>
      <c r="L82" s="30"/>
      <c r="M82" s="28"/>
      <c r="N82" s="30"/>
      <c r="O82" s="28"/>
    </row>
    <row r="83" spans="1:15" x14ac:dyDescent="0.25">
      <c r="A83" s="28"/>
      <c r="B83" s="28"/>
      <c r="C83" s="28"/>
      <c r="D83" s="29"/>
      <c r="E83" s="28"/>
      <c r="F83" s="28"/>
      <c r="G83" s="28"/>
      <c r="H83" s="28"/>
      <c r="I83" s="28"/>
      <c r="J83" s="28"/>
      <c r="K83" s="28"/>
      <c r="L83" s="30"/>
      <c r="M83" s="28"/>
      <c r="N83" s="30"/>
      <c r="O83" s="28"/>
    </row>
    <row r="84" spans="1:15" x14ac:dyDescent="0.25">
      <c r="A84" s="28"/>
      <c r="B84" s="28"/>
      <c r="C84" s="28"/>
      <c r="D84" s="29"/>
      <c r="E84" s="28"/>
      <c r="F84" s="28"/>
      <c r="G84" s="28"/>
      <c r="H84" s="28"/>
      <c r="I84" s="28"/>
      <c r="J84" s="28"/>
      <c r="K84" s="28"/>
      <c r="L84" s="30"/>
      <c r="M84" s="28"/>
      <c r="N84" s="30"/>
      <c r="O84" s="28"/>
    </row>
    <row r="85" spans="1:15" x14ac:dyDescent="0.25">
      <c r="A85" s="28"/>
      <c r="B85" s="28"/>
      <c r="C85" s="28"/>
      <c r="D85" s="29"/>
      <c r="E85" s="28"/>
      <c r="F85" s="28"/>
      <c r="G85" s="28"/>
      <c r="H85" s="28"/>
      <c r="I85" s="28"/>
      <c r="J85" s="28"/>
      <c r="K85" s="28"/>
      <c r="L85" s="30"/>
      <c r="M85" s="28"/>
      <c r="N85" s="28"/>
      <c r="O85" s="28"/>
    </row>
    <row r="86" spans="1:15" x14ac:dyDescent="0.25">
      <c r="A86" s="28"/>
      <c r="B86" s="28"/>
      <c r="C86" s="28"/>
      <c r="D86" s="29"/>
      <c r="E86" s="28"/>
      <c r="F86" s="28"/>
      <c r="G86" s="28"/>
      <c r="H86" s="28"/>
      <c r="I86" s="28"/>
      <c r="J86" s="28"/>
      <c r="K86" s="28"/>
      <c r="L86" s="30"/>
      <c r="M86" s="28"/>
      <c r="N86" s="28"/>
      <c r="O86" s="28"/>
    </row>
    <row r="87" spans="1:15" x14ac:dyDescent="0.25">
      <c r="A87" s="28"/>
      <c r="B87" s="28"/>
      <c r="C87" s="28"/>
      <c r="D87" s="29"/>
      <c r="E87" s="28"/>
      <c r="F87" s="28"/>
      <c r="G87" s="28"/>
      <c r="H87" s="28"/>
      <c r="I87" s="28"/>
      <c r="J87" s="28"/>
      <c r="K87" s="28"/>
      <c r="L87" s="30"/>
      <c r="M87" s="28"/>
      <c r="N87" s="30"/>
      <c r="O87" s="28"/>
    </row>
    <row r="88" spans="1:15" x14ac:dyDescent="0.25">
      <c r="A88" s="28"/>
      <c r="B88" s="28"/>
      <c r="C88" s="28"/>
      <c r="D88" s="29"/>
      <c r="E88" s="28"/>
      <c r="F88" s="28"/>
      <c r="G88" s="28"/>
      <c r="H88" s="28"/>
      <c r="I88" s="28"/>
      <c r="J88" s="28"/>
      <c r="K88" s="28"/>
      <c r="L88" s="30"/>
      <c r="M88" s="28"/>
      <c r="N88" s="30"/>
      <c r="O88" s="2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O88"/>
  <sheetViews>
    <sheetView zoomScale="85" zoomScaleNormal="85" workbookViewId="0">
      <selection activeCell="A39" sqref="A39"/>
    </sheetView>
  </sheetViews>
  <sheetFormatPr defaultRowHeight="15" x14ac:dyDescent="0.25"/>
  <sheetData>
    <row r="74" spans="1:15" x14ac:dyDescent="0.25">
      <c r="A74" s="27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x14ac:dyDescent="0.25">
      <c r="A76" s="28"/>
      <c r="B76" s="28"/>
      <c r="C76" s="28"/>
      <c r="D76" s="29"/>
      <c r="E76" s="28"/>
      <c r="F76" s="28"/>
      <c r="G76" s="28"/>
      <c r="H76" s="28"/>
      <c r="I76" s="28"/>
      <c r="J76" s="28"/>
      <c r="K76" s="28"/>
      <c r="L76" s="30"/>
      <c r="M76" s="28"/>
      <c r="N76" s="30"/>
      <c r="O76" s="28"/>
    </row>
    <row r="77" spans="1:15" x14ac:dyDescent="0.25">
      <c r="A77" s="28"/>
      <c r="B77" s="28"/>
      <c r="C77" s="28"/>
      <c r="D77" s="29"/>
      <c r="E77" s="28"/>
      <c r="F77" s="28"/>
      <c r="G77" s="28"/>
      <c r="H77" s="28"/>
      <c r="I77" s="28"/>
      <c r="J77" s="28"/>
      <c r="K77" s="28"/>
      <c r="L77" s="30"/>
      <c r="M77" s="28"/>
      <c r="N77" s="30"/>
      <c r="O77" s="28"/>
    </row>
    <row r="78" spans="1:15" x14ac:dyDescent="0.25">
      <c r="A78" s="28"/>
      <c r="B78" s="28"/>
      <c r="C78" s="28"/>
      <c r="D78" s="29"/>
      <c r="E78" s="28"/>
      <c r="F78" s="28"/>
      <c r="G78" s="28"/>
      <c r="H78" s="28"/>
      <c r="I78" s="28"/>
      <c r="J78" s="28"/>
      <c r="K78" s="28"/>
      <c r="L78" s="30"/>
      <c r="M78" s="28"/>
      <c r="N78" s="30"/>
      <c r="O78" s="28"/>
    </row>
    <row r="79" spans="1:15" x14ac:dyDescent="0.25">
      <c r="A79" s="28"/>
      <c r="B79" s="28"/>
      <c r="C79" s="28"/>
      <c r="D79" s="29"/>
      <c r="E79" s="28"/>
      <c r="F79" s="28"/>
      <c r="G79" s="28"/>
      <c r="H79" s="28"/>
      <c r="I79" s="28"/>
      <c r="J79" s="28"/>
      <c r="K79" s="28"/>
      <c r="L79" s="30"/>
      <c r="M79" s="28"/>
      <c r="N79" s="30"/>
      <c r="O79" s="28"/>
    </row>
    <row r="80" spans="1:15" x14ac:dyDescent="0.25">
      <c r="A80" s="28"/>
      <c r="B80" s="28"/>
      <c r="C80" s="28"/>
      <c r="D80" s="29"/>
      <c r="E80" s="28"/>
      <c r="F80" s="28"/>
      <c r="G80" s="28"/>
      <c r="H80" s="28"/>
      <c r="I80" s="28"/>
      <c r="J80" s="28"/>
      <c r="K80" s="28"/>
      <c r="L80" s="30"/>
      <c r="M80" s="28"/>
      <c r="N80" s="28"/>
      <c r="O80" s="28"/>
    </row>
    <row r="81" spans="1:15" x14ac:dyDescent="0.25">
      <c r="A81" s="28"/>
      <c r="B81" s="28"/>
      <c r="C81" s="28"/>
      <c r="D81" s="29"/>
      <c r="E81" s="28"/>
      <c r="F81" s="28"/>
      <c r="G81" s="28"/>
      <c r="H81" s="28"/>
      <c r="I81" s="28"/>
      <c r="J81" s="28"/>
      <c r="K81" s="28"/>
      <c r="L81" s="30"/>
      <c r="M81" s="28"/>
      <c r="N81" s="28"/>
      <c r="O81" s="28"/>
    </row>
    <row r="82" spans="1:15" x14ac:dyDescent="0.25">
      <c r="A82" s="28"/>
      <c r="B82" s="28"/>
      <c r="C82" s="28"/>
      <c r="D82" s="29"/>
      <c r="E82" s="28"/>
      <c r="F82" s="28"/>
      <c r="G82" s="28"/>
      <c r="H82" s="28"/>
      <c r="I82" s="28"/>
      <c r="J82" s="28"/>
      <c r="K82" s="28"/>
      <c r="L82" s="30"/>
      <c r="M82" s="28"/>
      <c r="N82" s="30"/>
      <c r="O82" s="28"/>
    </row>
    <row r="83" spans="1:15" x14ac:dyDescent="0.25">
      <c r="A83" s="28"/>
      <c r="B83" s="28"/>
      <c r="C83" s="28"/>
      <c r="D83" s="29"/>
      <c r="E83" s="28"/>
      <c r="F83" s="28"/>
      <c r="G83" s="28"/>
      <c r="H83" s="28"/>
      <c r="I83" s="28"/>
      <c r="J83" s="28"/>
      <c r="K83" s="28"/>
      <c r="L83" s="30"/>
      <c r="M83" s="28"/>
      <c r="N83" s="30"/>
      <c r="O83" s="28"/>
    </row>
    <row r="84" spans="1:15" x14ac:dyDescent="0.25">
      <c r="A84" s="28"/>
      <c r="B84" s="28"/>
      <c r="C84" s="28"/>
      <c r="D84" s="29"/>
      <c r="E84" s="28"/>
      <c r="F84" s="28"/>
      <c r="G84" s="28"/>
      <c r="H84" s="28"/>
      <c r="I84" s="28"/>
      <c r="J84" s="28"/>
      <c r="K84" s="28"/>
      <c r="L84" s="30"/>
      <c r="M84" s="28"/>
      <c r="N84" s="30"/>
      <c r="O84" s="28"/>
    </row>
    <row r="85" spans="1:15" x14ac:dyDescent="0.25">
      <c r="A85" s="28"/>
      <c r="B85" s="28"/>
      <c r="C85" s="28"/>
      <c r="D85" s="29"/>
      <c r="E85" s="28"/>
      <c r="F85" s="28"/>
      <c r="G85" s="28"/>
      <c r="H85" s="28"/>
      <c r="I85" s="28"/>
      <c r="J85" s="28"/>
      <c r="K85" s="28"/>
      <c r="L85" s="30"/>
      <c r="M85" s="28"/>
      <c r="N85" s="28"/>
      <c r="O85" s="28"/>
    </row>
    <row r="86" spans="1:15" x14ac:dyDescent="0.25">
      <c r="A86" s="28"/>
      <c r="B86" s="28"/>
      <c r="C86" s="28"/>
      <c r="D86" s="29"/>
      <c r="E86" s="28"/>
      <c r="F86" s="28"/>
      <c r="G86" s="28"/>
      <c r="H86" s="28"/>
      <c r="I86" s="28"/>
      <c r="J86" s="28"/>
      <c r="K86" s="28"/>
      <c r="L86" s="30"/>
      <c r="M86" s="28"/>
      <c r="N86" s="28"/>
      <c r="O86" s="28"/>
    </row>
    <row r="87" spans="1:15" x14ac:dyDescent="0.25">
      <c r="A87" s="28"/>
      <c r="B87" s="28"/>
      <c r="C87" s="28"/>
      <c r="D87" s="29"/>
      <c r="E87" s="28"/>
      <c r="F87" s="28"/>
      <c r="G87" s="28"/>
      <c r="H87" s="28"/>
      <c r="I87" s="28"/>
      <c r="J87" s="28"/>
      <c r="K87" s="28"/>
      <c r="L87" s="30"/>
      <c r="M87" s="28"/>
      <c r="N87" s="30"/>
      <c r="O87" s="28"/>
    </row>
    <row r="88" spans="1:15" x14ac:dyDescent="0.25">
      <c r="A88" s="28"/>
      <c r="B88" s="28"/>
      <c r="C88" s="28"/>
      <c r="D88" s="29"/>
      <c r="E88" s="28"/>
      <c r="F88" s="28"/>
      <c r="G88" s="28"/>
      <c r="H88" s="28"/>
      <c r="I88" s="28"/>
      <c r="J88" s="28"/>
      <c r="K88" s="28"/>
      <c r="L88" s="30"/>
      <c r="M88" s="28"/>
      <c r="N88" s="30"/>
      <c r="O88" s="2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6" zoomScale="85" zoomScaleNormal="85" workbookViewId="0">
      <selection activeCell="A2" sqref="A2"/>
    </sheetView>
  </sheetViews>
  <sheetFormatPr defaultRowHeight="15" x14ac:dyDescent="0.25"/>
  <sheetData>
    <row r="1" spans="1:1" s="7" customFormat="1" x14ac:dyDescent="0.25">
      <c r="A1" s="6" t="s">
        <v>23</v>
      </c>
    </row>
    <row r="39" spans="1:1" x14ac:dyDescent="0.25">
      <c r="A39" s="6" t="s">
        <v>24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AA96" sqref="AA9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zoomScale="70" zoomScaleNormal="70"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Y71" sqref="Y7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G44" sqref="AG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topLeftCell="A4" zoomScale="85" zoomScaleNormal="100" zoomScaleSheetLayoutView="85" workbookViewId="0">
      <selection activeCell="P48" sqref="P48:V48"/>
    </sheetView>
  </sheetViews>
  <sheetFormatPr defaultColWidth="2.7109375" defaultRowHeight="14.25" x14ac:dyDescent="0.2"/>
  <cols>
    <col min="1" max="16384" width="2.7109375" style="31"/>
  </cols>
  <sheetData>
    <row r="1" spans="1:65" ht="15" thickBo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</row>
    <row r="2" spans="1:65" x14ac:dyDescent="0.2">
      <c r="A2" s="32"/>
      <c r="B2" s="63"/>
      <c r="C2" s="64"/>
      <c r="D2" s="64"/>
      <c r="E2" s="64"/>
      <c r="F2" s="64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8"/>
      <c r="BC2" s="47"/>
    </row>
    <row r="3" spans="1:65" x14ac:dyDescent="0.2">
      <c r="A3" s="32"/>
      <c r="B3" s="65"/>
      <c r="C3" s="66"/>
      <c r="D3" s="66"/>
      <c r="E3" s="66"/>
      <c r="F3" s="66"/>
      <c r="G3" s="69"/>
      <c r="H3" s="70"/>
      <c r="I3" s="70"/>
      <c r="J3" s="70"/>
      <c r="K3" s="70"/>
      <c r="L3" s="70"/>
      <c r="M3" s="70"/>
      <c r="N3" s="70"/>
      <c r="O3" s="71"/>
      <c r="P3" s="71"/>
      <c r="Q3" s="71"/>
      <c r="R3" s="71"/>
      <c r="S3" s="71"/>
      <c r="T3" s="71"/>
      <c r="U3" s="71"/>
      <c r="V3" s="71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61"/>
      <c r="AZ3" s="61"/>
      <c r="BA3" s="61"/>
      <c r="BB3" s="62"/>
      <c r="BC3" s="47"/>
    </row>
    <row r="4" spans="1:65" x14ac:dyDescent="0.2">
      <c r="A4" s="32"/>
      <c r="B4" s="65"/>
      <c r="C4" s="66"/>
      <c r="D4" s="66"/>
      <c r="E4" s="66"/>
      <c r="F4" s="66"/>
      <c r="G4" s="70"/>
      <c r="H4" s="70"/>
      <c r="I4" s="70"/>
      <c r="J4" s="70"/>
      <c r="K4" s="70"/>
      <c r="L4" s="70"/>
      <c r="M4" s="70"/>
      <c r="N4" s="70"/>
      <c r="O4" s="71"/>
      <c r="P4" s="71"/>
      <c r="Q4" s="71"/>
      <c r="R4" s="71"/>
      <c r="S4" s="71"/>
      <c r="T4" s="71"/>
      <c r="U4" s="71"/>
      <c r="V4" s="71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61"/>
      <c r="AZ4" s="61"/>
      <c r="BA4" s="61"/>
      <c r="BB4" s="62"/>
      <c r="BC4" s="47"/>
    </row>
    <row r="5" spans="1:65" x14ac:dyDescent="0.2">
      <c r="A5" s="32"/>
      <c r="B5" s="82" t="s">
        <v>88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79"/>
      <c r="BC5" s="36"/>
    </row>
    <row r="6" spans="1:65" x14ac:dyDescent="0.2">
      <c r="A6" s="32"/>
      <c r="B6" s="8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79"/>
      <c r="BC6" s="36"/>
    </row>
    <row r="7" spans="1:65" x14ac:dyDescent="0.2">
      <c r="A7" s="32"/>
      <c r="B7" s="80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79"/>
      <c r="BC7" s="36"/>
    </row>
    <row r="8" spans="1:65" x14ac:dyDescent="0.2">
      <c r="A8" s="32"/>
      <c r="B8" s="80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79"/>
      <c r="BC8" s="36"/>
    </row>
    <row r="9" spans="1:65" x14ac:dyDescent="0.2">
      <c r="A9" s="32"/>
      <c r="B9" s="80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79"/>
      <c r="BC9" s="36"/>
      <c r="BM9" s="44"/>
    </row>
    <row r="10" spans="1:65" x14ac:dyDescent="0.2">
      <c r="A10" s="32"/>
      <c r="B10" s="80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79"/>
      <c r="BC10" s="36"/>
      <c r="BM10" s="44"/>
    </row>
    <row r="11" spans="1:65" x14ac:dyDescent="0.2">
      <c r="A11" s="32"/>
      <c r="B11" s="80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79"/>
      <c r="BC11" s="36"/>
      <c r="BM11" s="44"/>
    </row>
    <row r="12" spans="1:65" x14ac:dyDescent="0.2">
      <c r="A12" s="32"/>
      <c r="B12" s="80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79"/>
      <c r="BC12" s="36"/>
      <c r="BM12" s="44"/>
    </row>
    <row r="13" spans="1:65" x14ac:dyDescent="0.2">
      <c r="A13" s="32"/>
      <c r="B13" s="80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79"/>
      <c r="BC13" s="36"/>
      <c r="BK13" s="45"/>
      <c r="BL13" s="44"/>
      <c r="BM13" s="44"/>
    </row>
    <row r="14" spans="1:65" x14ac:dyDescent="0.2">
      <c r="A14" s="32"/>
      <c r="B14" s="80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79"/>
      <c r="BC14" s="36"/>
      <c r="BK14" s="45"/>
      <c r="BL14" s="44"/>
      <c r="BM14" s="44"/>
    </row>
    <row r="15" spans="1:65" x14ac:dyDescent="0.2">
      <c r="A15" s="32"/>
      <c r="B15" s="39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7"/>
      <c r="BC15" s="36"/>
      <c r="BK15" s="45"/>
      <c r="BL15" s="44"/>
      <c r="BM15" s="44"/>
    </row>
    <row r="16" spans="1:65" x14ac:dyDescent="0.2">
      <c r="A16" s="32"/>
      <c r="B16" s="39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7"/>
      <c r="BC16" s="36"/>
      <c r="BK16" s="45"/>
      <c r="BL16" s="44"/>
      <c r="BM16" s="44"/>
    </row>
    <row r="17" spans="1:65" x14ac:dyDescent="0.2">
      <c r="A17" s="32"/>
      <c r="B17" s="39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7"/>
      <c r="BC17" s="36"/>
    </row>
    <row r="18" spans="1:65" x14ac:dyDescent="0.2">
      <c r="A18" s="32"/>
      <c r="B18" s="39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7"/>
      <c r="BC18" s="36"/>
    </row>
    <row r="19" spans="1:65" x14ac:dyDescent="0.2">
      <c r="A19" s="32"/>
      <c r="B19" s="39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7"/>
      <c r="BC19" s="36"/>
    </row>
    <row r="20" spans="1:65" x14ac:dyDescent="0.2">
      <c r="A20" s="32"/>
      <c r="B20" s="39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7"/>
      <c r="BC20" s="36"/>
    </row>
    <row r="21" spans="1:65" x14ac:dyDescent="0.2">
      <c r="A21" s="32"/>
      <c r="B21" s="39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7"/>
      <c r="BC21" s="36"/>
    </row>
    <row r="22" spans="1:65" x14ac:dyDescent="0.2">
      <c r="A22" s="32"/>
      <c r="B22" s="39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7"/>
      <c r="BC22" s="36"/>
      <c r="BM22" s="44"/>
    </row>
    <row r="23" spans="1:65" x14ac:dyDescent="0.2">
      <c r="A23" s="32"/>
      <c r="B23" s="39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7"/>
      <c r="BC23" s="36"/>
      <c r="BM23" s="44"/>
    </row>
    <row r="24" spans="1:65" x14ac:dyDescent="0.2">
      <c r="A24" s="32"/>
      <c r="B24" s="39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7"/>
      <c r="BC24" s="36"/>
      <c r="BM24" s="44"/>
    </row>
    <row r="25" spans="1:65" x14ac:dyDescent="0.2">
      <c r="A25" s="32"/>
      <c r="B25" s="39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7"/>
      <c r="BC25" s="36"/>
      <c r="BM25" s="44"/>
    </row>
    <row r="26" spans="1:65" x14ac:dyDescent="0.2">
      <c r="A26" s="32"/>
      <c r="B26" s="81" t="s">
        <v>89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79"/>
      <c r="BC26" s="36"/>
      <c r="BK26" s="45"/>
      <c r="BL26" s="44"/>
      <c r="BM26" s="44"/>
    </row>
    <row r="27" spans="1:65" x14ac:dyDescent="0.2">
      <c r="A27" s="32"/>
      <c r="B27" s="80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79"/>
      <c r="BC27" s="36"/>
      <c r="BK27" s="45"/>
      <c r="BL27" s="44"/>
      <c r="BM27" s="44"/>
    </row>
    <row r="28" spans="1:65" x14ac:dyDescent="0.2">
      <c r="A28" s="32"/>
      <c r="B28" s="80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79"/>
      <c r="BC28" s="36"/>
      <c r="BK28" s="45"/>
      <c r="BL28" s="44"/>
      <c r="BM28" s="44"/>
    </row>
    <row r="29" spans="1:65" x14ac:dyDescent="0.2">
      <c r="A29" s="32"/>
      <c r="B29" s="8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79"/>
      <c r="BC29" s="36"/>
      <c r="BK29" s="45"/>
      <c r="BL29" s="44"/>
      <c r="BM29" s="44"/>
    </row>
    <row r="30" spans="1:65" x14ac:dyDescent="0.2">
      <c r="A30" s="32"/>
      <c r="B30" s="8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79"/>
      <c r="BC30" s="36"/>
    </row>
    <row r="31" spans="1:65" x14ac:dyDescent="0.2">
      <c r="A31" s="32"/>
      <c r="B31" s="8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79"/>
      <c r="BC31" s="36"/>
    </row>
    <row r="32" spans="1:65" x14ac:dyDescent="0.2">
      <c r="A32" s="32"/>
      <c r="B32" s="80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79"/>
      <c r="BC32" s="36"/>
    </row>
    <row r="33" spans="1:55" x14ac:dyDescent="0.2">
      <c r="A33" s="32"/>
      <c r="B33" s="80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79"/>
      <c r="BC33" s="36"/>
    </row>
    <row r="34" spans="1:55" x14ac:dyDescent="0.2">
      <c r="A34" s="32"/>
      <c r="B34" s="80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79"/>
      <c r="BC34" s="36"/>
    </row>
    <row r="35" spans="1:55" x14ac:dyDescent="0.2">
      <c r="A35" s="32"/>
      <c r="B35" s="80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79"/>
      <c r="BC35" s="36"/>
    </row>
    <row r="36" spans="1:55" x14ac:dyDescent="0.2">
      <c r="A36" s="32"/>
      <c r="B36" s="80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79"/>
      <c r="BC36" s="36"/>
    </row>
    <row r="37" spans="1:55" x14ac:dyDescent="0.2">
      <c r="A37" s="32"/>
      <c r="B37" s="80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79"/>
      <c r="BC37" s="36"/>
    </row>
    <row r="38" spans="1:55" x14ac:dyDescent="0.2">
      <c r="A38" s="32"/>
      <c r="B38" s="80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79"/>
      <c r="BC38" s="36"/>
    </row>
    <row r="39" spans="1:55" x14ac:dyDescent="0.2">
      <c r="A39" s="43"/>
      <c r="B39" s="80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79"/>
      <c r="BC39" s="40"/>
    </row>
    <row r="40" spans="1:55" x14ac:dyDescent="0.2">
      <c r="A40" s="32"/>
      <c r="B40" s="80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79"/>
      <c r="BC40" s="36"/>
    </row>
    <row r="41" spans="1:55" x14ac:dyDescent="0.2">
      <c r="A41" s="32"/>
      <c r="B41" s="39"/>
      <c r="C41" s="58"/>
      <c r="D41" s="58"/>
      <c r="E41" s="59"/>
      <c r="F41" s="59"/>
      <c r="G41" s="59"/>
      <c r="H41" s="59"/>
      <c r="I41" s="59"/>
      <c r="J41" s="60"/>
      <c r="K41" s="60"/>
      <c r="L41" s="60"/>
      <c r="M41" s="60"/>
      <c r="N41" s="60"/>
      <c r="O41" s="60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37"/>
      <c r="BC41" s="36"/>
    </row>
    <row r="42" spans="1:55" x14ac:dyDescent="0.2">
      <c r="A42" s="32"/>
      <c r="B42" s="39"/>
      <c r="C42" s="58"/>
      <c r="D42" s="58"/>
      <c r="E42" s="59"/>
      <c r="F42" s="59"/>
      <c r="G42" s="59"/>
      <c r="H42" s="59"/>
      <c r="I42" s="59"/>
      <c r="J42" s="60"/>
      <c r="K42" s="60"/>
      <c r="L42" s="60"/>
      <c r="M42" s="60"/>
      <c r="N42" s="60"/>
      <c r="O42" s="60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37"/>
      <c r="BC42" s="36"/>
    </row>
    <row r="43" spans="1:55" x14ac:dyDescent="0.2">
      <c r="A43" s="32"/>
      <c r="B43" s="39"/>
      <c r="C43" s="58"/>
      <c r="D43" s="58"/>
      <c r="E43" s="59"/>
      <c r="F43" s="59"/>
      <c r="G43" s="59"/>
      <c r="H43" s="59"/>
      <c r="I43" s="59"/>
      <c r="J43" s="60"/>
      <c r="K43" s="60"/>
      <c r="L43" s="60"/>
      <c r="M43" s="60"/>
      <c r="N43" s="60"/>
      <c r="O43" s="60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37"/>
      <c r="BC43" s="36"/>
    </row>
    <row r="44" spans="1:55" x14ac:dyDescent="0.2">
      <c r="A44" s="32"/>
      <c r="B44" s="39"/>
      <c r="C44" s="58"/>
      <c r="D44" s="58"/>
      <c r="E44" s="59"/>
      <c r="F44" s="59"/>
      <c r="G44" s="59"/>
      <c r="H44" s="59"/>
      <c r="I44" s="59"/>
      <c r="J44" s="60"/>
      <c r="K44" s="60"/>
      <c r="L44" s="60"/>
      <c r="M44" s="60"/>
      <c r="N44" s="60"/>
      <c r="O44" s="60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37"/>
      <c r="BC44" s="36"/>
    </row>
    <row r="45" spans="1:55" x14ac:dyDescent="0.2">
      <c r="A45" s="32"/>
      <c r="B45" s="39"/>
      <c r="C45" s="58"/>
      <c r="D45" s="58"/>
      <c r="E45" s="59"/>
      <c r="F45" s="59"/>
      <c r="G45" s="59"/>
      <c r="H45" s="59"/>
      <c r="I45" s="59"/>
      <c r="J45" s="60"/>
      <c r="K45" s="60"/>
      <c r="L45" s="60"/>
      <c r="M45" s="60"/>
      <c r="N45" s="60"/>
      <c r="O45" s="60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37"/>
      <c r="BC45" s="36"/>
    </row>
    <row r="46" spans="1:55" x14ac:dyDescent="0.2">
      <c r="A46" s="32"/>
      <c r="B46" s="39"/>
      <c r="C46" s="58"/>
      <c r="D46" s="58"/>
      <c r="E46" s="59"/>
      <c r="F46" s="59"/>
      <c r="G46" s="59"/>
      <c r="H46" s="59"/>
      <c r="I46" s="59"/>
      <c r="J46" s="60"/>
      <c r="K46" s="60"/>
      <c r="L46" s="60"/>
      <c r="M46" s="60"/>
      <c r="N46" s="60"/>
      <c r="O46" s="60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37"/>
      <c r="BC46" s="36"/>
    </row>
    <row r="47" spans="1:55" x14ac:dyDescent="0.2">
      <c r="A47" s="32"/>
      <c r="B47" s="39"/>
      <c r="C47" s="58"/>
      <c r="D47" s="58"/>
      <c r="E47" s="59"/>
      <c r="F47" s="59"/>
      <c r="G47" s="59"/>
      <c r="H47" s="59"/>
      <c r="I47" s="59"/>
      <c r="J47" s="60"/>
      <c r="K47" s="60"/>
      <c r="L47" s="60"/>
      <c r="M47" s="60"/>
      <c r="N47" s="60"/>
      <c r="O47" s="60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37"/>
      <c r="BC47" s="36"/>
    </row>
    <row r="48" spans="1:55" x14ac:dyDescent="0.2">
      <c r="A48" s="32"/>
      <c r="B48" s="39"/>
      <c r="C48" s="58"/>
      <c r="D48" s="58"/>
      <c r="E48" s="59"/>
      <c r="F48" s="59"/>
      <c r="G48" s="59"/>
      <c r="H48" s="59"/>
      <c r="I48" s="59"/>
      <c r="J48" s="60"/>
      <c r="K48" s="60"/>
      <c r="L48" s="60"/>
      <c r="M48" s="60"/>
      <c r="N48" s="60"/>
      <c r="O48" s="60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37"/>
      <c r="BC48" s="36"/>
    </row>
    <row r="49" spans="1:55" x14ac:dyDescent="0.2">
      <c r="A49" s="32"/>
      <c r="B49" s="39"/>
      <c r="C49" s="58"/>
      <c r="D49" s="58"/>
      <c r="E49" s="59"/>
      <c r="F49" s="59"/>
      <c r="G49" s="59"/>
      <c r="H49" s="59"/>
      <c r="I49" s="59"/>
      <c r="J49" s="60"/>
      <c r="K49" s="60"/>
      <c r="L49" s="60"/>
      <c r="M49" s="60"/>
      <c r="N49" s="60"/>
      <c r="O49" s="60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37"/>
      <c r="BC49" s="36"/>
    </row>
    <row r="50" spans="1:55" x14ac:dyDescent="0.2">
      <c r="A50" s="32"/>
      <c r="B50" s="39"/>
      <c r="C50" s="58"/>
      <c r="D50" s="58"/>
      <c r="E50" s="59"/>
      <c r="F50" s="59"/>
      <c r="G50" s="59"/>
      <c r="H50" s="59"/>
      <c r="I50" s="59"/>
      <c r="J50" s="60"/>
      <c r="K50" s="60"/>
      <c r="L50" s="60"/>
      <c r="M50" s="60"/>
      <c r="N50" s="60"/>
      <c r="O50" s="60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37"/>
      <c r="BC50" s="36"/>
    </row>
    <row r="51" spans="1:55" x14ac:dyDescent="0.2">
      <c r="A51" s="32"/>
      <c r="B51" s="39"/>
      <c r="C51" s="58"/>
      <c r="D51" s="58"/>
      <c r="E51" s="59"/>
      <c r="F51" s="59"/>
      <c r="G51" s="59"/>
      <c r="H51" s="59"/>
      <c r="I51" s="59"/>
      <c r="J51" s="60"/>
      <c r="K51" s="60"/>
      <c r="L51" s="60"/>
      <c r="M51" s="60"/>
      <c r="N51" s="60"/>
      <c r="O51" s="60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37"/>
      <c r="BC51" s="36"/>
    </row>
    <row r="52" spans="1:55" x14ac:dyDescent="0.2">
      <c r="A52" s="32"/>
      <c r="B52" s="39"/>
      <c r="C52" s="58"/>
      <c r="D52" s="58"/>
      <c r="E52" s="59"/>
      <c r="F52" s="59"/>
      <c r="G52" s="59"/>
      <c r="H52" s="59"/>
      <c r="I52" s="59"/>
      <c r="J52" s="60"/>
      <c r="K52" s="60"/>
      <c r="L52" s="60"/>
      <c r="M52" s="60"/>
      <c r="N52" s="60"/>
      <c r="O52" s="60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37"/>
      <c r="BC52" s="36"/>
    </row>
    <row r="53" spans="1:55" x14ac:dyDescent="0.2">
      <c r="A53" s="32"/>
      <c r="B53" s="39"/>
      <c r="C53" s="58"/>
      <c r="D53" s="58"/>
      <c r="E53" s="59"/>
      <c r="F53" s="59"/>
      <c r="G53" s="59"/>
      <c r="H53" s="59"/>
      <c r="I53" s="59"/>
      <c r="J53" s="60"/>
      <c r="K53" s="60"/>
      <c r="L53" s="60"/>
      <c r="M53" s="60"/>
      <c r="N53" s="60"/>
      <c r="O53" s="60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37"/>
      <c r="BC53" s="36"/>
    </row>
    <row r="54" spans="1:55" x14ac:dyDescent="0.2">
      <c r="A54" s="43"/>
      <c r="B54" s="42"/>
      <c r="C54" s="58"/>
      <c r="D54" s="58"/>
      <c r="E54" s="59"/>
      <c r="F54" s="59"/>
      <c r="G54" s="59"/>
      <c r="H54" s="59"/>
      <c r="I54" s="59"/>
      <c r="J54" s="60"/>
      <c r="K54" s="60"/>
      <c r="L54" s="60"/>
      <c r="M54" s="60"/>
      <c r="N54" s="60"/>
      <c r="O54" s="60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41"/>
      <c r="BC54" s="40"/>
    </row>
    <row r="55" spans="1:55" x14ac:dyDescent="0.2">
      <c r="A55" s="32"/>
      <c r="B55" s="39"/>
      <c r="C55" s="72" t="s">
        <v>86</v>
      </c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4"/>
      <c r="P55" s="72" t="s">
        <v>85</v>
      </c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4"/>
      <c r="AO55" s="72" t="s">
        <v>84</v>
      </c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4"/>
      <c r="BB55" s="37"/>
      <c r="BC55" s="36"/>
    </row>
    <row r="56" spans="1:55" x14ac:dyDescent="0.2">
      <c r="A56" s="32"/>
      <c r="B56" s="39"/>
      <c r="C56" s="75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7"/>
      <c r="P56" s="75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7"/>
      <c r="AO56" s="75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7"/>
      <c r="BB56" s="37"/>
      <c r="BC56" s="36"/>
    </row>
    <row r="57" spans="1:55" x14ac:dyDescent="0.2">
      <c r="A57" s="32"/>
      <c r="B57" s="39"/>
      <c r="C57" s="49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1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49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1"/>
      <c r="BB57" s="37"/>
      <c r="BC57" s="36"/>
    </row>
    <row r="58" spans="1:55" x14ac:dyDescent="0.2">
      <c r="A58" s="32"/>
      <c r="B58" s="39"/>
      <c r="C58" s="52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4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2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4"/>
      <c r="BB58" s="37"/>
      <c r="BC58" s="36"/>
    </row>
    <row r="59" spans="1:55" x14ac:dyDescent="0.2">
      <c r="A59" s="32"/>
      <c r="B59" s="39"/>
      <c r="C59" s="5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4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2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4"/>
      <c r="BB59" s="37"/>
      <c r="BC59" s="36"/>
    </row>
    <row r="60" spans="1:55" x14ac:dyDescent="0.2">
      <c r="A60" s="32"/>
      <c r="B60" s="39"/>
      <c r="C60" s="52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4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2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4"/>
      <c r="BB60" s="37"/>
      <c r="BC60" s="36"/>
    </row>
    <row r="61" spans="1:55" ht="14.25" customHeight="1" x14ac:dyDescent="0.2">
      <c r="A61" s="32"/>
      <c r="B61" s="39"/>
      <c r="C61" s="52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4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2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4"/>
      <c r="BB61" s="37"/>
      <c r="BC61" s="36"/>
    </row>
    <row r="62" spans="1:55" x14ac:dyDescent="0.2">
      <c r="A62" s="32"/>
      <c r="B62" s="39"/>
      <c r="C62" s="52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4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2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4"/>
      <c r="BB62" s="37"/>
      <c r="BC62" s="36"/>
    </row>
    <row r="63" spans="1:55" x14ac:dyDescent="0.2">
      <c r="A63" s="32"/>
      <c r="B63" s="39"/>
      <c r="C63" s="5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4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2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4"/>
      <c r="BB63" s="37"/>
      <c r="BC63" s="36"/>
    </row>
    <row r="64" spans="1:55" x14ac:dyDescent="0.2">
      <c r="A64" s="32"/>
      <c r="B64" s="39"/>
      <c r="C64" s="52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4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2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4"/>
      <c r="BB64" s="37"/>
      <c r="BC64" s="36"/>
    </row>
    <row r="65" spans="1:55" x14ac:dyDescent="0.2">
      <c r="A65" s="32"/>
      <c r="B65" s="39"/>
      <c r="C65" s="52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4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2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4"/>
      <c r="BB65" s="37"/>
      <c r="BC65" s="36"/>
    </row>
    <row r="66" spans="1:55" x14ac:dyDescent="0.2">
      <c r="A66" s="32"/>
      <c r="B66" s="39"/>
      <c r="C66" s="52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4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2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4"/>
      <c r="BB66" s="37"/>
      <c r="BC66" s="36"/>
    </row>
    <row r="67" spans="1:55" x14ac:dyDescent="0.2">
      <c r="A67" s="32"/>
      <c r="B67" s="39"/>
      <c r="C67" s="5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4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2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4"/>
      <c r="BB67" s="37"/>
      <c r="BC67" s="36"/>
    </row>
    <row r="68" spans="1:55" x14ac:dyDescent="0.2">
      <c r="A68" s="32"/>
      <c r="B68" s="39"/>
      <c r="C68" s="55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5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7"/>
      <c r="BB68" s="37"/>
      <c r="BC68" s="36"/>
    </row>
    <row r="69" spans="1:55" x14ac:dyDescent="0.2">
      <c r="A69" s="32"/>
      <c r="B69" s="3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48"/>
      <c r="BB69" s="37"/>
      <c r="BC69" s="36"/>
    </row>
    <row r="70" spans="1:55" x14ac:dyDescent="0.2">
      <c r="A70" s="32"/>
      <c r="B70" s="3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48"/>
      <c r="BB70" s="37"/>
      <c r="BC70" s="36"/>
    </row>
    <row r="71" spans="1:55" x14ac:dyDescent="0.2">
      <c r="A71" s="32"/>
      <c r="B71" s="39"/>
      <c r="C71" s="58"/>
      <c r="D71" s="58"/>
      <c r="E71" s="59"/>
      <c r="F71" s="59"/>
      <c r="G71" s="59"/>
      <c r="H71" s="59"/>
      <c r="I71" s="59"/>
      <c r="J71" s="60"/>
      <c r="K71" s="60"/>
      <c r="L71" s="60"/>
      <c r="M71" s="60"/>
      <c r="N71" s="60"/>
      <c r="O71" s="60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37"/>
      <c r="BC71" s="36"/>
    </row>
    <row r="72" spans="1:55" x14ac:dyDescent="0.2">
      <c r="A72" s="32"/>
      <c r="B72" s="39"/>
      <c r="C72" s="58"/>
      <c r="D72" s="58"/>
      <c r="E72" s="59"/>
      <c r="F72" s="59"/>
      <c r="G72" s="59"/>
      <c r="H72" s="59"/>
      <c r="I72" s="59"/>
      <c r="J72" s="60"/>
      <c r="K72" s="60"/>
      <c r="L72" s="60"/>
      <c r="M72" s="60"/>
      <c r="N72" s="60"/>
      <c r="O72" s="60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37"/>
      <c r="BC72" s="36"/>
    </row>
    <row r="73" spans="1:55" x14ac:dyDescent="0.2">
      <c r="A73" s="32"/>
      <c r="B73" s="39"/>
      <c r="C73" s="58"/>
      <c r="D73" s="58"/>
      <c r="E73" s="59"/>
      <c r="F73" s="59"/>
      <c r="G73" s="59"/>
      <c r="H73" s="59"/>
      <c r="I73" s="59"/>
      <c r="J73" s="60"/>
      <c r="K73" s="60"/>
      <c r="L73" s="60"/>
      <c r="M73" s="60"/>
      <c r="N73" s="60"/>
      <c r="O73" s="60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37"/>
      <c r="BC73" s="36"/>
    </row>
    <row r="74" spans="1:55" x14ac:dyDescent="0.2">
      <c r="A74" s="32"/>
      <c r="B74" s="39"/>
      <c r="C74" s="58"/>
      <c r="D74" s="58"/>
      <c r="E74" s="59"/>
      <c r="F74" s="59"/>
      <c r="G74" s="59"/>
      <c r="H74" s="59"/>
      <c r="I74" s="59"/>
      <c r="J74" s="60"/>
      <c r="K74" s="60"/>
      <c r="L74" s="60"/>
      <c r="M74" s="60"/>
      <c r="N74" s="60"/>
      <c r="O74" s="60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37"/>
      <c r="BC74" s="36"/>
    </row>
    <row r="75" spans="1:55" x14ac:dyDescent="0.2">
      <c r="A75" s="32"/>
      <c r="B75" s="39"/>
      <c r="C75" s="58"/>
      <c r="D75" s="58"/>
      <c r="E75" s="59"/>
      <c r="F75" s="59"/>
      <c r="G75" s="59"/>
      <c r="H75" s="59"/>
      <c r="I75" s="59"/>
      <c r="J75" s="60"/>
      <c r="K75" s="60"/>
      <c r="L75" s="60"/>
      <c r="M75" s="60"/>
      <c r="N75" s="60"/>
      <c r="O75" s="60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37"/>
      <c r="BC75" s="36"/>
    </row>
    <row r="76" spans="1:55" x14ac:dyDescent="0.2">
      <c r="A76" s="32"/>
      <c r="B76" s="39"/>
      <c r="C76" s="58"/>
      <c r="D76" s="58"/>
      <c r="E76" s="59"/>
      <c r="F76" s="59"/>
      <c r="G76" s="59"/>
      <c r="H76" s="59"/>
      <c r="I76" s="59"/>
      <c r="J76" s="60"/>
      <c r="K76" s="60"/>
      <c r="L76" s="60"/>
      <c r="M76" s="60"/>
      <c r="N76" s="60"/>
      <c r="O76" s="60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37"/>
      <c r="BC76" s="36"/>
    </row>
    <row r="77" spans="1:55" x14ac:dyDescent="0.2">
      <c r="A77" s="32"/>
      <c r="B77" s="39"/>
      <c r="C77" s="58"/>
      <c r="D77" s="58"/>
      <c r="E77" s="59"/>
      <c r="F77" s="59"/>
      <c r="G77" s="59"/>
      <c r="H77" s="59"/>
      <c r="I77" s="59"/>
      <c r="J77" s="60"/>
      <c r="K77" s="60"/>
      <c r="L77" s="60"/>
      <c r="M77" s="60"/>
      <c r="N77" s="60"/>
      <c r="O77" s="60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37"/>
      <c r="BC77" s="36"/>
    </row>
    <row r="78" spans="1:55" x14ac:dyDescent="0.2">
      <c r="A78" s="32"/>
      <c r="B78" s="78" t="s">
        <v>83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79"/>
      <c r="BC78" s="36"/>
    </row>
    <row r="79" spans="1:55" x14ac:dyDescent="0.2">
      <c r="A79" s="32"/>
      <c r="B79" s="80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79"/>
      <c r="BC79" s="36"/>
    </row>
    <row r="80" spans="1:55" x14ac:dyDescent="0.2">
      <c r="A80" s="32"/>
      <c r="B80" s="39"/>
      <c r="C80" s="38"/>
      <c r="D80" s="38"/>
      <c r="E80" s="36"/>
      <c r="F80" s="36"/>
      <c r="G80" s="36"/>
      <c r="H80" s="36"/>
      <c r="I80" s="36"/>
      <c r="J80" s="60"/>
      <c r="K80" s="60"/>
      <c r="L80" s="60"/>
      <c r="M80" s="60"/>
      <c r="N80" s="60"/>
      <c r="O80" s="60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37"/>
      <c r="BC80" s="36"/>
    </row>
    <row r="81" spans="1:55" ht="15" thickBot="1" x14ac:dyDescent="0.25">
      <c r="A81" s="32"/>
      <c r="B81" s="35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3"/>
      <c r="BC81" s="32"/>
    </row>
    <row r="82" spans="1:55" x14ac:dyDescent="0.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</row>
  </sheetData>
  <mergeCells count="167">
    <mergeCell ref="R69:V69"/>
    <mergeCell ref="W69:AA69"/>
    <mergeCell ref="AB69:AF69"/>
    <mergeCell ref="AG69:AK69"/>
    <mergeCell ref="AL69:AP69"/>
    <mergeCell ref="AQ69:AU69"/>
    <mergeCell ref="B5:BB14"/>
    <mergeCell ref="J80:O80"/>
    <mergeCell ref="P80:V80"/>
    <mergeCell ref="W80:AB80"/>
    <mergeCell ref="AC80:BA80"/>
    <mergeCell ref="C74:D74"/>
    <mergeCell ref="E74:I74"/>
    <mergeCell ref="J74:O74"/>
    <mergeCell ref="P74:V74"/>
    <mergeCell ref="W74:AB74"/>
    <mergeCell ref="AC74:BA74"/>
    <mergeCell ref="E72:I72"/>
    <mergeCell ref="J72:O72"/>
    <mergeCell ref="P72:V72"/>
    <mergeCell ref="W72:AB72"/>
    <mergeCell ref="AC72:BA72"/>
    <mergeCell ref="J75:O75"/>
    <mergeCell ref="P75:V75"/>
    <mergeCell ref="W75:AB75"/>
    <mergeCell ref="C75:D75"/>
    <mergeCell ref="E75:I75"/>
    <mergeCell ref="C73:D73"/>
    <mergeCell ref="E73:I73"/>
    <mergeCell ref="J73:O73"/>
    <mergeCell ref="P73:V73"/>
    <mergeCell ref="W73:AB73"/>
    <mergeCell ref="AC73:BA73"/>
    <mergeCell ref="C72:D72"/>
    <mergeCell ref="B78:BB79"/>
    <mergeCell ref="B26:BB40"/>
    <mergeCell ref="C76:D76"/>
    <mergeCell ref="E76:I76"/>
    <mergeCell ref="J76:O76"/>
    <mergeCell ref="P76:V76"/>
    <mergeCell ref="W76:AB76"/>
    <mergeCell ref="AC76:BA76"/>
    <mergeCell ref="C77:D77"/>
    <mergeCell ref="E77:I77"/>
    <mergeCell ref="J77:O77"/>
    <mergeCell ref="P77:V77"/>
    <mergeCell ref="W77:AB77"/>
    <mergeCell ref="AC77:BA77"/>
    <mergeCell ref="AC75:BA75"/>
    <mergeCell ref="C71:D71"/>
    <mergeCell ref="E71:I71"/>
    <mergeCell ref="J71:O71"/>
    <mergeCell ref="P71:V71"/>
    <mergeCell ref="W71:AB71"/>
    <mergeCell ref="AC71:BA71"/>
    <mergeCell ref="C55:O56"/>
    <mergeCell ref="P55:AN56"/>
    <mergeCell ref="AO55:BA56"/>
    <mergeCell ref="C54:D54"/>
    <mergeCell ref="E54:I54"/>
    <mergeCell ref="J54:O54"/>
    <mergeCell ref="P54:V54"/>
    <mergeCell ref="W54:AB54"/>
    <mergeCell ref="AC54:BA54"/>
    <mergeCell ref="AV69:AZ69"/>
    <mergeCell ref="C70:G70"/>
    <mergeCell ref="H70:L70"/>
    <mergeCell ref="M70:Q70"/>
    <mergeCell ref="R70:V70"/>
    <mergeCell ref="W70:AA70"/>
    <mergeCell ref="AB70:AF70"/>
    <mergeCell ref="AG70:AK70"/>
    <mergeCell ref="AL70:AP70"/>
    <mergeCell ref="AQ70:AU70"/>
    <mergeCell ref="AV70:AZ70"/>
    <mergeCell ref="C69:G69"/>
    <mergeCell ref="H69:L69"/>
    <mergeCell ref="M69:Q69"/>
    <mergeCell ref="C52:D52"/>
    <mergeCell ref="E52:I52"/>
    <mergeCell ref="J52:O52"/>
    <mergeCell ref="P52:V52"/>
    <mergeCell ref="W52:AB52"/>
    <mergeCell ref="AC52:BA52"/>
    <mergeCell ref="C53:D53"/>
    <mergeCell ref="E53:I53"/>
    <mergeCell ref="J53:O53"/>
    <mergeCell ref="P53:V53"/>
    <mergeCell ref="W53:AB53"/>
    <mergeCell ref="AC53:BA53"/>
    <mergeCell ref="C50:D50"/>
    <mergeCell ref="E50:I50"/>
    <mergeCell ref="J50:O50"/>
    <mergeCell ref="P50:V50"/>
    <mergeCell ref="W50:AB50"/>
    <mergeCell ref="AC50:BA50"/>
    <mergeCell ref="C51:D51"/>
    <mergeCell ref="E51:I51"/>
    <mergeCell ref="J51:O51"/>
    <mergeCell ref="P51:V51"/>
    <mergeCell ref="W51:AB51"/>
    <mergeCell ref="AC51:BA51"/>
    <mergeCell ref="C48:D48"/>
    <mergeCell ref="E48:I48"/>
    <mergeCell ref="J48:O48"/>
    <mergeCell ref="P48:V48"/>
    <mergeCell ref="W48:AB48"/>
    <mergeCell ref="AC48:BA48"/>
    <mergeCell ref="C49:D49"/>
    <mergeCell ref="E49:I49"/>
    <mergeCell ref="J49:O49"/>
    <mergeCell ref="P49:V49"/>
    <mergeCell ref="W49:AB49"/>
    <mergeCell ref="AC49:BA49"/>
    <mergeCell ref="W41:AB41"/>
    <mergeCell ref="AC41:BA41"/>
    <mergeCell ref="AC47:BA47"/>
    <mergeCell ref="C46:D46"/>
    <mergeCell ref="E46:I46"/>
    <mergeCell ref="J46:O46"/>
    <mergeCell ref="P46:V46"/>
    <mergeCell ref="W46:AB46"/>
    <mergeCell ref="AC46:BA46"/>
    <mergeCell ref="E44:I44"/>
    <mergeCell ref="J44:O44"/>
    <mergeCell ref="P44:V44"/>
    <mergeCell ref="W44:AB44"/>
    <mergeCell ref="AC44:BA44"/>
    <mergeCell ref="C47:D47"/>
    <mergeCell ref="E47:I47"/>
    <mergeCell ref="J47:O47"/>
    <mergeCell ref="P47:V47"/>
    <mergeCell ref="W47:AB47"/>
    <mergeCell ref="P42:V42"/>
    <mergeCell ref="W42:AB42"/>
    <mergeCell ref="AC42:BA42"/>
    <mergeCell ref="C45:D45"/>
    <mergeCell ref="E45:I45"/>
    <mergeCell ref="J45:O45"/>
    <mergeCell ref="P45:V45"/>
    <mergeCell ref="W45:AB45"/>
    <mergeCell ref="AC45:BA45"/>
    <mergeCell ref="C44:D44"/>
    <mergeCell ref="AK3:AX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C41:D41"/>
    <mergeCell ref="E41:I41"/>
    <mergeCell ref="J41:O41"/>
    <mergeCell ref="P41:V41"/>
  </mergeCells>
  <pageMargins left="0.7" right="0.7" top="0.75" bottom="0.75" header="0.3" footer="0.3"/>
  <pageSetup paperSize="9" scale="6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X23" sqref="X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9"/>
  <sheetViews>
    <sheetView showGridLines="0" view="pageBreakPreview" zoomScale="85" zoomScaleNormal="100" zoomScaleSheetLayoutView="85" workbookViewId="0">
      <selection activeCell="Y4" sqref="Y4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106" t="s">
        <v>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</row>
    <row r="2" spans="1:94" ht="15" customHeight="1" x14ac:dyDescent="0.25">
      <c r="A2" s="16" t="s">
        <v>30</v>
      </c>
      <c r="B2" s="17"/>
      <c r="C2" s="17"/>
      <c r="D2" s="17"/>
      <c r="E2" s="17"/>
      <c r="F2" s="11" t="s">
        <v>42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6" t="s">
        <v>32</v>
      </c>
      <c r="T2" s="17"/>
      <c r="U2" s="17"/>
      <c r="V2" s="17"/>
      <c r="W2" s="17"/>
      <c r="X2" s="17"/>
      <c r="Y2" s="11" t="s">
        <v>90</v>
      </c>
      <c r="Z2" s="11"/>
      <c r="AA2" s="11"/>
      <c r="AB2" s="11"/>
      <c r="AC2" s="11"/>
      <c r="AD2" s="11"/>
      <c r="AE2" s="11"/>
      <c r="AF2" s="11"/>
      <c r="AG2" s="12"/>
      <c r="AH2" s="16" t="s">
        <v>35</v>
      </c>
      <c r="AI2" s="17"/>
      <c r="AJ2" s="17"/>
      <c r="AK2" s="11">
        <f>COUNT(A8:B1048576)</f>
        <v>10</v>
      </c>
      <c r="AL2" s="11" t="s">
        <v>40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CN2" s="22"/>
      <c r="CO2" s="22"/>
      <c r="CP2" s="22"/>
    </row>
    <row r="3" spans="1:94" x14ac:dyDescent="0.25">
      <c r="A3" s="18" t="s">
        <v>31</v>
      </c>
      <c r="B3" s="19"/>
      <c r="C3" s="19"/>
      <c r="D3" s="19"/>
      <c r="E3" s="19"/>
      <c r="F3" s="5" t="s">
        <v>43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8" t="s">
        <v>33</v>
      </c>
      <c r="T3" s="19"/>
      <c r="U3" s="19"/>
      <c r="V3" s="19"/>
      <c r="W3" s="19"/>
      <c r="X3" s="19"/>
      <c r="Y3" s="5" t="s">
        <v>91</v>
      </c>
      <c r="Z3" s="9"/>
      <c r="AA3" s="5"/>
      <c r="AB3" s="5"/>
      <c r="AC3" s="5"/>
      <c r="AD3" s="5"/>
      <c r="AE3" s="5"/>
      <c r="AF3" s="5"/>
      <c r="AG3" s="10"/>
      <c r="AH3" s="18" t="s">
        <v>36</v>
      </c>
      <c r="AI3" s="19"/>
      <c r="AJ3" s="19"/>
      <c r="AK3" s="8">
        <f>COUNTIF($BU$8:$BW$1048576,"〇")</f>
        <v>10</v>
      </c>
      <c r="AL3" s="9" t="s">
        <v>40</v>
      </c>
      <c r="AM3" s="5"/>
      <c r="AN3" s="5"/>
      <c r="AO3" s="20" t="s">
        <v>39</v>
      </c>
      <c r="AP3" s="19"/>
      <c r="AQ3" s="19"/>
      <c r="AR3" s="107">
        <f>AK3/AK2</f>
        <v>1</v>
      </c>
      <c r="AS3" s="107"/>
      <c r="AT3" s="107"/>
      <c r="AU3" s="107"/>
      <c r="AV3" s="107"/>
      <c r="AW3" s="107"/>
      <c r="AX3" s="108"/>
      <c r="CN3" s="22"/>
      <c r="CO3" s="22"/>
      <c r="CP3" s="22"/>
    </row>
    <row r="4" spans="1:94" x14ac:dyDescent="0.25">
      <c r="A4" s="16" t="s">
        <v>44</v>
      </c>
      <c r="B4" s="17"/>
      <c r="C4" s="17"/>
      <c r="D4" s="17"/>
      <c r="E4" s="17"/>
      <c r="F4" s="11" t="s">
        <v>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6" t="s">
        <v>34</v>
      </c>
      <c r="T4" s="17"/>
      <c r="U4" s="17"/>
      <c r="V4" s="17"/>
      <c r="W4" s="17"/>
      <c r="X4" s="17"/>
      <c r="Y4" s="13" t="s">
        <v>129</v>
      </c>
      <c r="Z4" s="11"/>
      <c r="AA4" s="11"/>
      <c r="AB4" s="11"/>
      <c r="AC4" s="11"/>
      <c r="AD4" s="11"/>
      <c r="AE4" s="11"/>
      <c r="AF4" s="11"/>
      <c r="AG4" s="12"/>
      <c r="AH4" s="16" t="s">
        <v>37</v>
      </c>
      <c r="AI4" s="17"/>
      <c r="AJ4" s="17"/>
      <c r="AK4" s="14">
        <f>COUNTIF($BU$8:$BW$1048576,"✖")</f>
        <v>0</v>
      </c>
      <c r="AL4" s="11" t="s">
        <v>40</v>
      </c>
      <c r="AM4" s="11"/>
      <c r="AN4" s="11"/>
      <c r="AO4" s="21" t="s">
        <v>39</v>
      </c>
      <c r="AP4" s="17"/>
      <c r="AQ4" s="17"/>
      <c r="AR4" s="15">
        <f>AK4/AK2</f>
        <v>0</v>
      </c>
      <c r="AS4" s="11"/>
      <c r="AT4" s="11"/>
      <c r="AU4" s="11"/>
      <c r="AV4" s="11"/>
      <c r="AW4" s="11"/>
      <c r="AX4" s="12"/>
      <c r="CN4" s="22"/>
      <c r="CO4" s="22"/>
      <c r="CP4" s="22"/>
    </row>
    <row r="5" spans="1:94" x14ac:dyDescent="0.25">
      <c r="A5" s="16" t="s">
        <v>45</v>
      </c>
      <c r="B5" s="17"/>
      <c r="C5" s="17"/>
      <c r="D5" s="17"/>
      <c r="E5" s="17"/>
      <c r="F5" s="11" t="s">
        <v>87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6" t="s">
        <v>46</v>
      </c>
      <c r="T5" s="17"/>
      <c r="U5" s="17"/>
      <c r="V5" s="17"/>
      <c r="W5" s="17"/>
      <c r="X5" s="17"/>
      <c r="Y5" s="13" t="s">
        <v>130</v>
      </c>
      <c r="Z5" s="11"/>
      <c r="AA5" s="11"/>
      <c r="AB5" s="11"/>
      <c r="AC5" s="11"/>
      <c r="AD5" s="11"/>
      <c r="AE5" s="11"/>
      <c r="AF5" s="11"/>
      <c r="AG5" s="12"/>
      <c r="AH5" s="16" t="s">
        <v>38</v>
      </c>
      <c r="AI5" s="17"/>
      <c r="AJ5" s="17"/>
      <c r="AK5" s="14">
        <f>COUNTIF($BU$8:$BW$1048576,"N/A")</f>
        <v>0</v>
      </c>
      <c r="AL5" s="11" t="s">
        <v>40</v>
      </c>
      <c r="AM5" s="11"/>
      <c r="AN5" s="11"/>
      <c r="AO5" s="21" t="s">
        <v>39</v>
      </c>
      <c r="AP5" s="17"/>
      <c r="AQ5" s="17"/>
      <c r="AR5" s="15">
        <f>AK5/AK2</f>
        <v>0</v>
      </c>
      <c r="AS5" s="11"/>
      <c r="AT5" s="11"/>
      <c r="AU5" s="11"/>
      <c r="AV5" s="11"/>
      <c r="AW5" s="11"/>
      <c r="AX5" s="12"/>
      <c r="CN5" s="22"/>
      <c r="CO5" s="22"/>
      <c r="CP5" s="22"/>
    </row>
    <row r="7" spans="1:94" s="5" customFormat="1" x14ac:dyDescent="0.25">
      <c r="A7" s="104" t="s">
        <v>9</v>
      </c>
      <c r="B7" s="104"/>
      <c r="C7" s="103" t="s">
        <v>5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 t="s">
        <v>6</v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 t="s">
        <v>11</v>
      </c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 t="s">
        <v>7</v>
      </c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4" t="s">
        <v>0</v>
      </c>
      <c r="BV7" s="104"/>
      <c r="BW7" s="104"/>
      <c r="BX7" s="104" t="s">
        <v>15</v>
      </c>
      <c r="BY7" s="104"/>
      <c r="BZ7" s="104"/>
      <c r="CA7" s="104" t="s">
        <v>8</v>
      </c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</row>
    <row r="8" spans="1:94" x14ac:dyDescent="0.25">
      <c r="A8" s="83">
        <f t="shared" ref="A8:A17" si="0">ROW() - 7</f>
        <v>1</v>
      </c>
      <c r="B8" s="83"/>
      <c r="C8" s="109" t="s">
        <v>41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 t="s">
        <v>13</v>
      </c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87" t="s">
        <v>92</v>
      </c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5" t="s">
        <v>22</v>
      </c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3" t="s">
        <v>1</v>
      </c>
      <c r="BV8" s="83"/>
      <c r="BW8" s="83"/>
      <c r="BX8" s="102" t="str">
        <f>HYPERLINK("#"&amp;CO8&amp;"!A1", ""&amp;CO8&amp;"")</f>
        <v>TE01</v>
      </c>
      <c r="BY8" s="102"/>
      <c r="BZ8" s="102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O8" t="s">
        <v>57</v>
      </c>
    </row>
    <row r="9" spans="1:94" ht="15" customHeight="1" x14ac:dyDescent="0.25">
      <c r="A9" s="83">
        <f t="shared" si="0"/>
        <v>2</v>
      </c>
      <c r="B9" s="83"/>
      <c r="C9" s="88" t="s">
        <v>10</v>
      </c>
      <c r="D9" s="89"/>
      <c r="E9" s="89"/>
      <c r="F9" s="89"/>
      <c r="G9" s="89"/>
      <c r="H9" s="89"/>
      <c r="I9" s="89"/>
      <c r="J9" s="89"/>
      <c r="K9" s="89"/>
      <c r="L9" s="89"/>
      <c r="M9" s="90"/>
      <c r="N9" s="88" t="s">
        <v>50</v>
      </c>
      <c r="O9" s="89"/>
      <c r="P9" s="89"/>
      <c r="Q9" s="89"/>
      <c r="R9" s="89"/>
      <c r="S9" s="89"/>
      <c r="T9" s="89"/>
      <c r="U9" s="89"/>
      <c r="V9" s="89"/>
      <c r="W9" s="89"/>
      <c r="X9" s="90"/>
      <c r="Y9" s="87" t="s">
        <v>93</v>
      </c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105" t="s">
        <v>95</v>
      </c>
      <c r="AV9" s="105"/>
      <c r="AW9" s="105"/>
      <c r="AX9" s="105"/>
      <c r="AY9" s="105"/>
      <c r="AZ9" s="105"/>
      <c r="BA9" s="105"/>
      <c r="BB9" s="105"/>
      <c r="BC9" s="105"/>
      <c r="BD9" s="105"/>
      <c r="BE9" s="105"/>
      <c r="BF9" s="105"/>
      <c r="BG9" s="105"/>
      <c r="BH9" s="105"/>
      <c r="BI9" s="105"/>
      <c r="BJ9" s="105"/>
      <c r="BK9" s="105"/>
      <c r="BL9" s="105"/>
      <c r="BM9" s="105"/>
      <c r="BN9" s="105"/>
      <c r="BO9" s="105"/>
      <c r="BP9" s="105"/>
      <c r="BQ9" s="105"/>
      <c r="BR9" s="105"/>
      <c r="BS9" s="105"/>
      <c r="BT9" s="105"/>
      <c r="BU9" s="83" t="s">
        <v>1</v>
      </c>
      <c r="BV9" s="83"/>
      <c r="BW9" s="83"/>
      <c r="BX9" s="102" t="str">
        <f t="shared" ref="BX9:BX17" si="1">HYPERLINK("#"&amp;CO9&amp;"!A1", ""&amp;CO9&amp;"")</f>
        <v>TE02</v>
      </c>
      <c r="BY9" s="102"/>
      <c r="BZ9" s="102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O9" t="s">
        <v>58</v>
      </c>
    </row>
    <row r="10" spans="1:94" ht="15" customHeight="1" x14ac:dyDescent="0.25">
      <c r="A10" s="83">
        <f t="shared" si="0"/>
        <v>3</v>
      </c>
      <c r="B10" s="83"/>
      <c r="C10" s="97"/>
      <c r="D10" s="98"/>
      <c r="E10" s="98"/>
      <c r="F10" s="98"/>
      <c r="G10" s="98"/>
      <c r="H10" s="98"/>
      <c r="I10" s="98"/>
      <c r="J10" s="98"/>
      <c r="K10" s="98"/>
      <c r="L10" s="98"/>
      <c r="M10" s="99"/>
      <c r="N10" s="97"/>
      <c r="O10" s="98"/>
      <c r="P10" s="98"/>
      <c r="Q10" s="98"/>
      <c r="R10" s="98"/>
      <c r="S10" s="98"/>
      <c r="T10" s="98"/>
      <c r="U10" s="98"/>
      <c r="V10" s="98"/>
      <c r="W10" s="98"/>
      <c r="X10" s="99"/>
      <c r="Y10" s="87" t="s">
        <v>94</v>
      </c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105" t="s">
        <v>51</v>
      </c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  <c r="BQ10" s="105"/>
      <c r="BR10" s="105"/>
      <c r="BS10" s="105"/>
      <c r="BT10" s="105"/>
      <c r="BU10" s="83" t="s">
        <v>1</v>
      </c>
      <c r="BV10" s="83"/>
      <c r="BW10" s="83"/>
      <c r="BX10" s="102" t="str">
        <f t="shared" si="1"/>
        <v>TE03</v>
      </c>
      <c r="BY10" s="102"/>
      <c r="BZ10" s="102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O10" t="s">
        <v>59</v>
      </c>
    </row>
    <row r="11" spans="1:94" x14ac:dyDescent="0.25">
      <c r="A11" s="83">
        <f t="shared" si="0"/>
        <v>4</v>
      </c>
      <c r="B11" s="83"/>
      <c r="C11" s="88" t="s">
        <v>18</v>
      </c>
      <c r="D11" s="89"/>
      <c r="E11" s="89"/>
      <c r="F11" s="89"/>
      <c r="G11" s="89"/>
      <c r="H11" s="89"/>
      <c r="I11" s="89"/>
      <c r="J11" s="89"/>
      <c r="K11" s="89"/>
      <c r="L11" s="89"/>
      <c r="M11" s="90"/>
      <c r="N11" s="88" t="s">
        <v>14</v>
      </c>
      <c r="O11" s="89"/>
      <c r="P11" s="89"/>
      <c r="Q11" s="89"/>
      <c r="R11" s="89"/>
      <c r="S11" s="89"/>
      <c r="T11" s="89"/>
      <c r="U11" s="89"/>
      <c r="V11" s="89"/>
      <c r="W11" s="89"/>
      <c r="X11" s="90"/>
      <c r="Y11" s="87" t="s">
        <v>96</v>
      </c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4" t="s">
        <v>25</v>
      </c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3" t="s">
        <v>1</v>
      </c>
      <c r="BV11" s="83"/>
      <c r="BW11" s="83"/>
      <c r="BX11" s="102" t="str">
        <f t="shared" si="1"/>
        <v>TE04</v>
      </c>
      <c r="BY11" s="102"/>
      <c r="BZ11" s="102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O11" t="s">
        <v>60</v>
      </c>
    </row>
    <row r="12" spans="1:94" x14ac:dyDescent="0.25">
      <c r="A12" s="83">
        <f t="shared" si="0"/>
        <v>5</v>
      </c>
      <c r="B12" s="83"/>
      <c r="C12" s="91"/>
      <c r="D12" s="92"/>
      <c r="E12" s="92"/>
      <c r="F12" s="92"/>
      <c r="G12" s="92"/>
      <c r="H12" s="92"/>
      <c r="I12" s="92"/>
      <c r="J12" s="92"/>
      <c r="K12" s="92"/>
      <c r="L12" s="92"/>
      <c r="M12" s="93"/>
      <c r="N12" s="97"/>
      <c r="O12" s="98"/>
      <c r="P12" s="98"/>
      <c r="Q12" s="98"/>
      <c r="R12" s="98"/>
      <c r="S12" s="98"/>
      <c r="T12" s="98"/>
      <c r="U12" s="98"/>
      <c r="V12" s="98"/>
      <c r="W12" s="98"/>
      <c r="X12" s="99"/>
      <c r="Y12" s="87" t="s">
        <v>97</v>
      </c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4" t="s">
        <v>25</v>
      </c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3" t="s">
        <v>1</v>
      </c>
      <c r="BV12" s="83"/>
      <c r="BW12" s="83"/>
      <c r="BX12" s="102" t="str">
        <f t="shared" si="1"/>
        <v>TE05</v>
      </c>
      <c r="BY12" s="102"/>
      <c r="BZ12" s="102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O12" t="s">
        <v>61</v>
      </c>
    </row>
    <row r="13" spans="1:94" x14ac:dyDescent="0.25">
      <c r="A13" s="83">
        <f t="shared" si="0"/>
        <v>6</v>
      </c>
      <c r="B13" s="83"/>
      <c r="C13" s="91"/>
      <c r="D13" s="92"/>
      <c r="E13" s="92"/>
      <c r="F13" s="92"/>
      <c r="G13" s="92"/>
      <c r="H13" s="92"/>
      <c r="I13" s="92"/>
      <c r="J13" s="92"/>
      <c r="K13" s="92"/>
      <c r="L13" s="92"/>
      <c r="M13" s="93"/>
      <c r="N13" s="109" t="s">
        <v>48</v>
      </c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87" t="s">
        <v>49</v>
      </c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5" t="s">
        <v>98</v>
      </c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3" t="s">
        <v>1</v>
      </c>
      <c r="BV13" s="83"/>
      <c r="BW13" s="83"/>
      <c r="BX13" s="102" t="str">
        <f t="shared" si="1"/>
        <v>TE06</v>
      </c>
      <c r="BY13" s="102"/>
      <c r="BZ13" s="102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O13" t="s">
        <v>62</v>
      </c>
    </row>
    <row r="14" spans="1:94" ht="15" customHeight="1" x14ac:dyDescent="0.25">
      <c r="A14" s="83">
        <f t="shared" si="0"/>
        <v>7</v>
      </c>
      <c r="B14" s="83"/>
      <c r="C14" s="91"/>
      <c r="D14" s="92"/>
      <c r="E14" s="92"/>
      <c r="F14" s="92"/>
      <c r="G14" s="92"/>
      <c r="H14" s="92"/>
      <c r="I14" s="92"/>
      <c r="J14" s="92"/>
      <c r="K14" s="92"/>
      <c r="L14" s="92"/>
      <c r="M14" s="93"/>
      <c r="N14" s="86" t="s">
        <v>16</v>
      </c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7" t="s">
        <v>19</v>
      </c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5" t="s">
        <v>26</v>
      </c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3" t="s">
        <v>1</v>
      </c>
      <c r="BV14" s="83"/>
      <c r="BW14" s="83"/>
      <c r="BX14" s="102" t="str">
        <f t="shared" si="1"/>
        <v>TE07</v>
      </c>
      <c r="BY14" s="102"/>
      <c r="BZ14" s="102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O14" t="s">
        <v>63</v>
      </c>
    </row>
    <row r="15" spans="1:94" x14ac:dyDescent="0.25">
      <c r="A15" s="83">
        <f t="shared" si="0"/>
        <v>8</v>
      </c>
      <c r="B15" s="83"/>
      <c r="C15" s="91"/>
      <c r="D15" s="92"/>
      <c r="E15" s="92"/>
      <c r="F15" s="92"/>
      <c r="G15" s="92"/>
      <c r="H15" s="92"/>
      <c r="I15" s="92"/>
      <c r="J15" s="92"/>
      <c r="K15" s="92"/>
      <c r="L15" s="92"/>
      <c r="M15" s="93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87" t="s">
        <v>20</v>
      </c>
      <c r="Z15" s="87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5" t="s">
        <v>27</v>
      </c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3" t="s">
        <v>1</v>
      </c>
      <c r="BV15" s="83"/>
      <c r="BW15" s="83"/>
      <c r="BX15" s="102" t="str">
        <f t="shared" si="1"/>
        <v>TE08</v>
      </c>
      <c r="BY15" s="102"/>
      <c r="BZ15" s="102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O15" t="s">
        <v>64</v>
      </c>
    </row>
    <row r="16" spans="1:94" ht="15" customHeight="1" x14ac:dyDescent="0.25">
      <c r="A16" s="83">
        <f t="shared" si="0"/>
        <v>9</v>
      </c>
      <c r="B16" s="83"/>
      <c r="C16" s="91"/>
      <c r="D16" s="92"/>
      <c r="E16" s="92"/>
      <c r="F16" s="92"/>
      <c r="G16" s="92"/>
      <c r="H16" s="92"/>
      <c r="I16" s="92"/>
      <c r="J16" s="92"/>
      <c r="K16" s="92"/>
      <c r="L16" s="92"/>
      <c r="M16" s="93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87" t="s">
        <v>81</v>
      </c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5" t="s">
        <v>28</v>
      </c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3" t="s">
        <v>1</v>
      </c>
      <c r="BV16" s="83"/>
      <c r="BW16" s="83"/>
      <c r="BX16" s="102" t="str">
        <f t="shared" si="1"/>
        <v>TE09</v>
      </c>
      <c r="BY16" s="102"/>
      <c r="BZ16" s="102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O16" t="s">
        <v>65</v>
      </c>
    </row>
    <row r="17" spans="1:93" x14ac:dyDescent="0.25">
      <c r="A17" s="83">
        <f t="shared" si="0"/>
        <v>10</v>
      </c>
      <c r="B17" s="83"/>
      <c r="C17" s="94"/>
      <c r="D17" s="95"/>
      <c r="E17" s="95"/>
      <c r="F17" s="95"/>
      <c r="G17" s="95"/>
      <c r="H17" s="95"/>
      <c r="I17" s="95"/>
      <c r="J17" s="95"/>
      <c r="K17" s="95"/>
      <c r="L17" s="95"/>
      <c r="M17" s="96"/>
      <c r="N17" s="100" t="s">
        <v>17</v>
      </c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87" t="s">
        <v>21</v>
      </c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5" t="s">
        <v>29</v>
      </c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3" t="s">
        <v>1</v>
      </c>
      <c r="BV17" s="83"/>
      <c r="BW17" s="83"/>
      <c r="BX17" s="102" t="str">
        <f t="shared" si="1"/>
        <v>TE10</v>
      </c>
      <c r="BY17" s="102"/>
      <c r="BZ17" s="102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O17" t="s">
        <v>66</v>
      </c>
    </row>
    <row r="18" spans="1:93" ht="15" customHeight="1" x14ac:dyDescent="0.25">
      <c r="A18" s="2"/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2"/>
      <c r="AC18" s="2"/>
      <c r="AD18" s="2"/>
      <c r="AE18" s="4"/>
      <c r="AF18" s="4"/>
      <c r="AG18" s="4"/>
      <c r="AH18" s="4"/>
      <c r="AI18" s="4"/>
      <c r="AJ18" s="4"/>
      <c r="AK18" s="2"/>
      <c r="AL18" s="2"/>
      <c r="AM18" s="2"/>
      <c r="AN18" s="4"/>
      <c r="AO18" s="4"/>
      <c r="AP18" s="4"/>
      <c r="AQ18" s="4"/>
      <c r="AR18" s="4"/>
      <c r="AS18" s="4"/>
      <c r="AT18" s="2"/>
      <c r="AU18" s="2"/>
      <c r="AV18" s="2"/>
      <c r="AW18" s="4"/>
      <c r="AX18" s="4"/>
      <c r="AY18" s="4"/>
      <c r="AZ18" s="4"/>
      <c r="BA18" s="4"/>
      <c r="BB18" s="4"/>
    </row>
    <row r="19" spans="1:93" x14ac:dyDescent="0.25">
      <c r="A19" s="2"/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2"/>
      <c r="AC19" s="2"/>
      <c r="AD19" s="2"/>
      <c r="AE19" s="4"/>
      <c r="AF19" s="4"/>
      <c r="AG19" s="4"/>
      <c r="AH19" s="4"/>
      <c r="AI19" s="4"/>
      <c r="AJ19" s="4"/>
      <c r="AK19" s="2"/>
      <c r="AL19" s="2"/>
      <c r="AM19" s="2"/>
      <c r="AN19" s="4"/>
      <c r="AO19" s="4"/>
      <c r="AP19" s="4"/>
      <c r="AQ19" s="4"/>
      <c r="AR19" s="4"/>
      <c r="AS19" s="4"/>
      <c r="AT19" s="2"/>
      <c r="AU19" s="2"/>
      <c r="AV19" s="2"/>
      <c r="AW19" s="4"/>
      <c r="AX19" s="4"/>
      <c r="AY19" s="4"/>
      <c r="AZ19" s="4"/>
      <c r="BA19" s="4"/>
      <c r="BB19" s="4"/>
    </row>
  </sheetData>
  <mergeCells count="81">
    <mergeCell ref="AU15:BT15"/>
    <mergeCell ref="BU16:BW16"/>
    <mergeCell ref="AU14:BT14"/>
    <mergeCell ref="CA13:CM13"/>
    <mergeCell ref="C9:M10"/>
    <mergeCell ref="N9:X10"/>
    <mergeCell ref="N16:X16"/>
    <mergeCell ref="Y16:AT16"/>
    <mergeCell ref="CA8:CM8"/>
    <mergeCell ref="A13:B13"/>
    <mergeCell ref="N13:X13"/>
    <mergeCell ref="A15:B15"/>
    <mergeCell ref="A8:B8"/>
    <mergeCell ref="C8:M8"/>
    <mergeCell ref="N8:X8"/>
    <mergeCell ref="Y8:AT8"/>
    <mergeCell ref="AU8:BT8"/>
    <mergeCell ref="BU8:BW8"/>
    <mergeCell ref="BU14:BW14"/>
    <mergeCell ref="BU15:BW15"/>
    <mergeCell ref="BX12:BZ12"/>
    <mergeCell ref="BX14:BZ14"/>
    <mergeCell ref="BX15:BZ15"/>
    <mergeCell ref="N15:X15"/>
    <mergeCell ref="BX9:BZ9"/>
    <mergeCell ref="CA9:CM9"/>
    <mergeCell ref="A1:CM1"/>
    <mergeCell ref="Y10:AT10"/>
    <mergeCell ref="BX7:BZ7"/>
    <mergeCell ref="CA7:CM7"/>
    <mergeCell ref="BX10:BZ10"/>
    <mergeCell ref="CA10:CM10"/>
    <mergeCell ref="A10:B10"/>
    <mergeCell ref="A7:B7"/>
    <mergeCell ref="C7:M7"/>
    <mergeCell ref="N7:X7"/>
    <mergeCell ref="AR3:AX3"/>
    <mergeCell ref="A9:B9"/>
    <mergeCell ref="Y9:AT9"/>
    <mergeCell ref="BX8:BZ8"/>
    <mergeCell ref="Y7:AT7"/>
    <mergeCell ref="BU7:BW7"/>
    <mergeCell ref="BU10:BW10"/>
    <mergeCell ref="AU7:BT7"/>
    <mergeCell ref="AU10:BT10"/>
    <mergeCell ref="AU9:BT9"/>
    <mergeCell ref="BU9:BW9"/>
    <mergeCell ref="CA17:CM17"/>
    <mergeCell ref="AU17:BT17"/>
    <mergeCell ref="BU17:BW17"/>
    <mergeCell ref="BX17:BZ17"/>
    <mergeCell ref="CA11:CM11"/>
    <mergeCell ref="AU11:BT11"/>
    <mergeCell ref="BU11:BW11"/>
    <mergeCell ref="BX11:BZ11"/>
    <mergeCell ref="AU16:BT16"/>
    <mergeCell ref="CA12:CM12"/>
    <mergeCell ref="CA14:CM14"/>
    <mergeCell ref="CA15:CM15"/>
    <mergeCell ref="BX16:BZ16"/>
    <mergeCell ref="CA16:CM16"/>
    <mergeCell ref="BX13:BZ13"/>
    <mergeCell ref="AU13:BT13"/>
    <mergeCell ref="Y15:AT15"/>
    <mergeCell ref="C11:M17"/>
    <mergeCell ref="N11:X12"/>
    <mergeCell ref="A17:B17"/>
    <mergeCell ref="N17:X17"/>
    <mergeCell ref="Y17:AT17"/>
    <mergeCell ref="Y11:AT11"/>
    <mergeCell ref="Y14:AT14"/>
    <mergeCell ref="Y13:AT13"/>
    <mergeCell ref="Y12:AT12"/>
    <mergeCell ref="A11:B11"/>
    <mergeCell ref="A16:B16"/>
    <mergeCell ref="BU13:BW13"/>
    <mergeCell ref="BU12:BW12"/>
    <mergeCell ref="AU12:BT12"/>
    <mergeCell ref="A12:B12"/>
    <mergeCell ref="N14:X14"/>
    <mergeCell ref="A14:B14"/>
  </mergeCells>
  <dataValidations count="1">
    <dataValidation type="list" allowBlank="1" showInputMessage="1" showErrorMessage="1" sqref="AT18:AV19 AB8:AD8 BA8:BC8 BA13:BC17 AB11:AD19">
      <formula1>$B$2:$B$3</formula1>
    </dataValidation>
  </dataValidations>
  <hyperlinks>
    <hyperlink ref="BX8:BZ8" location="'TE01'!A1" display="TE01"/>
    <hyperlink ref="BX9:BZ17" location="'TE01'!A1" display="TE01"/>
  </hyperlink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AK8:AM8 BU8:BW17 AK11:AM19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5"/>
  <sheetViews>
    <sheetView showGridLines="0" tabSelected="1" view="pageBreakPreview" zoomScale="85" zoomScaleNormal="100" zoomScaleSheetLayoutView="85" workbookViewId="0">
      <selection activeCell="Y4" sqref="Y4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106" t="s">
        <v>4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6"/>
      <c r="BL1" s="106"/>
      <c r="BM1" s="106"/>
      <c r="BN1" s="106"/>
      <c r="BO1" s="106"/>
      <c r="BP1" s="106"/>
      <c r="BQ1" s="106"/>
      <c r="BR1" s="106"/>
      <c r="BS1" s="106"/>
      <c r="BT1" s="106"/>
      <c r="BU1" s="106"/>
      <c r="BV1" s="106"/>
      <c r="BW1" s="106"/>
      <c r="BX1" s="106"/>
      <c r="BY1" s="106"/>
      <c r="BZ1" s="106"/>
      <c r="CA1" s="106"/>
      <c r="CB1" s="106"/>
      <c r="CC1" s="106"/>
      <c r="CD1" s="106"/>
      <c r="CE1" s="106"/>
      <c r="CF1" s="106"/>
      <c r="CG1" s="106"/>
      <c r="CH1" s="106"/>
      <c r="CI1" s="106"/>
      <c r="CJ1" s="106"/>
      <c r="CK1" s="106"/>
      <c r="CL1" s="106"/>
      <c r="CM1" s="106"/>
    </row>
    <row r="2" spans="1:94" ht="15" customHeight="1" x14ac:dyDescent="0.25">
      <c r="A2" s="16" t="s">
        <v>30</v>
      </c>
      <c r="B2" s="17"/>
      <c r="C2" s="17"/>
      <c r="D2" s="17"/>
      <c r="E2" s="17"/>
      <c r="F2" s="11" t="s">
        <v>42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2"/>
      <c r="S2" s="16" t="s">
        <v>32</v>
      </c>
      <c r="T2" s="17"/>
      <c r="U2" s="17"/>
      <c r="V2" s="17"/>
      <c r="W2" s="17"/>
      <c r="X2" s="17"/>
      <c r="Y2" s="11" t="s">
        <v>99</v>
      </c>
      <c r="Z2" s="11"/>
      <c r="AA2" s="11"/>
      <c r="AB2" s="11"/>
      <c r="AC2" s="11"/>
      <c r="AD2" s="11"/>
      <c r="AE2" s="11"/>
      <c r="AF2" s="11"/>
      <c r="AG2" s="12"/>
      <c r="AH2" s="16" t="s">
        <v>35</v>
      </c>
      <c r="AI2" s="17"/>
      <c r="AJ2" s="17"/>
      <c r="AK2" s="11">
        <f>COUNT(A8:B1048576)</f>
        <v>6</v>
      </c>
      <c r="AL2" s="11" t="s">
        <v>40</v>
      </c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2"/>
      <c r="CN2" s="22"/>
      <c r="CO2" s="22"/>
      <c r="CP2" s="22"/>
    </row>
    <row r="3" spans="1:94" x14ac:dyDescent="0.25">
      <c r="A3" s="18" t="s">
        <v>31</v>
      </c>
      <c r="B3" s="19"/>
      <c r="C3" s="19"/>
      <c r="D3" s="19"/>
      <c r="E3" s="19"/>
      <c r="F3" s="5" t="s">
        <v>43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8" t="s">
        <v>33</v>
      </c>
      <c r="T3" s="19"/>
      <c r="U3" s="19"/>
      <c r="V3" s="19"/>
      <c r="W3" s="19"/>
      <c r="X3" s="19"/>
      <c r="Y3" s="5" t="s">
        <v>100</v>
      </c>
      <c r="Z3" s="9"/>
      <c r="AA3" s="5"/>
      <c r="AB3" s="5"/>
      <c r="AC3" s="5"/>
      <c r="AD3" s="5"/>
      <c r="AE3" s="5"/>
      <c r="AF3" s="5"/>
      <c r="AG3" s="10"/>
      <c r="AH3" s="18" t="s">
        <v>36</v>
      </c>
      <c r="AI3" s="19"/>
      <c r="AJ3" s="19"/>
      <c r="AK3" s="8">
        <f>COUNTIF($BU$8:$BW$1048576,"〇")</f>
        <v>6</v>
      </c>
      <c r="AL3" s="9" t="s">
        <v>40</v>
      </c>
      <c r="AM3" s="5"/>
      <c r="AN3" s="5"/>
      <c r="AO3" s="20" t="s">
        <v>39</v>
      </c>
      <c r="AP3" s="19"/>
      <c r="AQ3" s="19"/>
      <c r="AR3" s="107">
        <f>AK3/AK2</f>
        <v>1</v>
      </c>
      <c r="AS3" s="107"/>
      <c r="AT3" s="107"/>
      <c r="AU3" s="107"/>
      <c r="AV3" s="107"/>
      <c r="AW3" s="107"/>
      <c r="AX3" s="108"/>
      <c r="CN3" s="22"/>
      <c r="CO3" s="22"/>
      <c r="CP3" s="22"/>
    </row>
    <row r="4" spans="1:94" x14ac:dyDescent="0.25">
      <c r="A4" s="16" t="s">
        <v>44</v>
      </c>
      <c r="B4" s="17"/>
      <c r="C4" s="17"/>
      <c r="D4" s="17"/>
      <c r="E4" s="17"/>
      <c r="F4" s="11" t="s">
        <v>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  <c r="S4" s="16" t="s">
        <v>34</v>
      </c>
      <c r="T4" s="17"/>
      <c r="U4" s="17"/>
      <c r="V4" s="17"/>
      <c r="W4" s="17"/>
      <c r="X4" s="17"/>
      <c r="Y4" s="13" t="s">
        <v>129</v>
      </c>
      <c r="Z4" s="11"/>
      <c r="AA4" s="11"/>
      <c r="AB4" s="11"/>
      <c r="AC4" s="11"/>
      <c r="AD4" s="11"/>
      <c r="AE4" s="11"/>
      <c r="AF4" s="11"/>
      <c r="AG4" s="12"/>
      <c r="AH4" s="16" t="s">
        <v>37</v>
      </c>
      <c r="AI4" s="17"/>
      <c r="AJ4" s="17"/>
      <c r="AK4" s="14">
        <f>COUNTIF($BU$8:$BW$1048576,"✖")</f>
        <v>0</v>
      </c>
      <c r="AL4" s="11" t="s">
        <v>40</v>
      </c>
      <c r="AM4" s="11"/>
      <c r="AN4" s="11"/>
      <c r="AO4" s="21" t="s">
        <v>39</v>
      </c>
      <c r="AP4" s="17"/>
      <c r="AQ4" s="17"/>
      <c r="AR4" s="15">
        <f>AK4/AK2</f>
        <v>0</v>
      </c>
      <c r="AS4" s="11"/>
      <c r="AT4" s="11"/>
      <c r="AU4" s="11"/>
      <c r="AV4" s="11"/>
      <c r="AW4" s="11"/>
      <c r="AX4" s="12"/>
      <c r="CN4" s="22"/>
      <c r="CO4" s="22"/>
      <c r="CP4" s="22"/>
    </row>
    <row r="5" spans="1:94" x14ac:dyDescent="0.25">
      <c r="A5" s="16" t="s">
        <v>45</v>
      </c>
      <c r="B5" s="17"/>
      <c r="C5" s="17"/>
      <c r="D5" s="17"/>
      <c r="E5" s="17"/>
      <c r="F5" s="11" t="s">
        <v>87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  <c r="S5" s="16" t="s">
        <v>46</v>
      </c>
      <c r="T5" s="17"/>
      <c r="U5" s="17"/>
      <c r="V5" s="17"/>
      <c r="W5" s="17"/>
      <c r="X5" s="17"/>
      <c r="Y5" s="13" t="s">
        <v>130</v>
      </c>
      <c r="Z5" s="11"/>
      <c r="AA5" s="11"/>
      <c r="AB5" s="11"/>
      <c r="AC5" s="11"/>
      <c r="AD5" s="11"/>
      <c r="AE5" s="11"/>
      <c r="AF5" s="11"/>
      <c r="AG5" s="12"/>
      <c r="AH5" s="16" t="s">
        <v>38</v>
      </c>
      <c r="AI5" s="17"/>
      <c r="AJ5" s="17"/>
      <c r="AK5" s="14">
        <f>COUNTIF($BU$8:$BW$1048576,"N/A")</f>
        <v>0</v>
      </c>
      <c r="AL5" s="11" t="s">
        <v>40</v>
      </c>
      <c r="AM5" s="11"/>
      <c r="AN5" s="11"/>
      <c r="AO5" s="21" t="s">
        <v>39</v>
      </c>
      <c r="AP5" s="17"/>
      <c r="AQ5" s="17"/>
      <c r="AR5" s="15">
        <f>AK5/AK2</f>
        <v>0</v>
      </c>
      <c r="AS5" s="11"/>
      <c r="AT5" s="11"/>
      <c r="AU5" s="11"/>
      <c r="AV5" s="11"/>
      <c r="AW5" s="11"/>
      <c r="AX5" s="12"/>
      <c r="CN5" s="22"/>
      <c r="CO5" s="22"/>
      <c r="CP5" s="22"/>
    </row>
    <row r="7" spans="1:94" s="5" customFormat="1" x14ac:dyDescent="0.25">
      <c r="A7" s="104" t="s">
        <v>9</v>
      </c>
      <c r="B7" s="104"/>
      <c r="C7" s="103" t="s">
        <v>5</v>
      </c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 t="s">
        <v>6</v>
      </c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 t="s">
        <v>11</v>
      </c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 t="s">
        <v>7</v>
      </c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4" t="s">
        <v>0</v>
      </c>
      <c r="BV7" s="104"/>
      <c r="BW7" s="104"/>
      <c r="BX7" s="104" t="s">
        <v>15</v>
      </c>
      <c r="BY7" s="104"/>
      <c r="BZ7" s="104"/>
      <c r="CA7" s="104" t="s">
        <v>8</v>
      </c>
      <c r="CB7" s="104"/>
      <c r="CC7" s="104"/>
      <c r="CD7" s="104"/>
      <c r="CE7" s="104"/>
      <c r="CF7" s="104"/>
      <c r="CG7" s="104"/>
      <c r="CH7" s="104"/>
      <c r="CI7" s="104"/>
      <c r="CJ7" s="104"/>
      <c r="CK7" s="104"/>
      <c r="CL7" s="104"/>
      <c r="CM7" s="104"/>
    </row>
    <row r="8" spans="1:94" x14ac:dyDescent="0.25">
      <c r="A8" s="83">
        <f t="shared" ref="A8:A13" si="0">ROW() - 7</f>
        <v>1</v>
      </c>
      <c r="B8" s="83"/>
      <c r="C8" s="109" t="s">
        <v>41</v>
      </c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 t="s">
        <v>13</v>
      </c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87" t="s">
        <v>101</v>
      </c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5" t="s">
        <v>22</v>
      </c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3" t="s">
        <v>1</v>
      </c>
      <c r="BV8" s="83"/>
      <c r="BW8" s="83"/>
      <c r="BX8" s="102" t="str">
        <f>HYPERLINK("#"&amp;CO8&amp;"!A1", ""&amp;CO8&amp;"")</f>
        <v>TE11</v>
      </c>
      <c r="BY8" s="102"/>
      <c r="BZ8" s="102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O8" t="s">
        <v>123</v>
      </c>
    </row>
    <row r="9" spans="1:94" x14ac:dyDescent="0.25">
      <c r="A9" s="83">
        <f t="shared" si="0"/>
        <v>2</v>
      </c>
      <c r="B9" s="83"/>
      <c r="C9" s="88" t="s">
        <v>18</v>
      </c>
      <c r="D9" s="89"/>
      <c r="E9" s="89"/>
      <c r="F9" s="89"/>
      <c r="G9" s="89"/>
      <c r="H9" s="89"/>
      <c r="I9" s="89"/>
      <c r="J9" s="89"/>
      <c r="K9" s="89"/>
      <c r="L9" s="89"/>
      <c r="M9" s="90"/>
      <c r="N9" s="88" t="s">
        <v>52</v>
      </c>
      <c r="O9" s="89"/>
      <c r="P9" s="89"/>
      <c r="Q9" s="89"/>
      <c r="R9" s="89"/>
      <c r="S9" s="89"/>
      <c r="T9" s="89"/>
      <c r="U9" s="89"/>
      <c r="V9" s="89"/>
      <c r="W9" s="89"/>
      <c r="X9" s="90"/>
      <c r="Y9" s="87" t="s">
        <v>47</v>
      </c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4" t="s">
        <v>102</v>
      </c>
      <c r="AV9" s="85"/>
      <c r="AW9" s="85"/>
      <c r="AX9" s="85"/>
      <c r="AY9" s="85"/>
      <c r="AZ9" s="85"/>
      <c r="BA9" s="85"/>
      <c r="BB9" s="85"/>
      <c r="BC9" s="85"/>
      <c r="BD9" s="85"/>
      <c r="BE9" s="85"/>
      <c r="BF9" s="85"/>
      <c r="BG9" s="85"/>
      <c r="BH9" s="85"/>
      <c r="BI9" s="85"/>
      <c r="BJ9" s="85"/>
      <c r="BK9" s="85"/>
      <c r="BL9" s="85"/>
      <c r="BM9" s="85"/>
      <c r="BN9" s="85"/>
      <c r="BO9" s="85"/>
      <c r="BP9" s="85"/>
      <c r="BQ9" s="85"/>
      <c r="BR9" s="85"/>
      <c r="BS9" s="85"/>
      <c r="BT9" s="85"/>
      <c r="BU9" s="83" t="s">
        <v>1</v>
      </c>
      <c r="BV9" s="83"/>
      <c r="BW9" s="83"/>
      <c r="BX9" s="102" t="str">
        <f t="shared" ref="BX9:BX13" si="1">HYPERLINK("#"&amp;CO9&amp;"!A1", ""&amp;CO9&amp;"")</f>
        <v>TE12</v>
      </c>
      <c r="BY9" s="102"/>
      <c r="BZ9" s="102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O9" t="s">
        <v>124</v>
      </c>
    </row>
    <row r="10" spans="1:94" x14ac:dyDescent="0.25">
      <c r="A10" s="83">
        <f t="shared" si="0"/>
        <v>3</v>
      </c>
      <c r="B10" s="83"/>
      <c r="C10" s="91"/>
      <c r="D10" s="92"/>
      <c r="E10" s="92"/>
      <c r="F10" s="92"/>
      <c r="G10" s="92"/>
      <c r="H10" s="92"/>
      <c r="I10" s="92"/>
      <c r="J10" s="92"/>
      <c r="K10" s="92"/>
      <c r="L10" s="92"/>
      <c r="M10" s="93"/>
      <c r="N10" s="112" t="s">
        <v>53</v>
      </c>
      <c r="O10" s="113"/>
      <c r="P10" s="113"/>
      <c r="Q10" s="113"/>
      <c r="R10" s="113"/>
      <c r="S10" s="113"/>
      <c r="T10" s="113"/>
      <c r="U10" s="113"/>
      <c r="V10" s="113"/>
      <c r="W10" s="113"/>
      <c r="X10" s="114"/>
      <c r="Y10" s="87" t="s">
        <v>54</v>
      </c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115" t="s">
        <v>103</v>
      </c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7"/>
      <c r="BU10" s="83" t="s">
        <v>1</v>
      </c>
      <c r="BV10" s="83"/>
      <c r="BW10" s="83"/>
      <c r="BX10" s="102" t="str">
        <f t="shared" si="1"/>
        <v>TE13</v>
      </c>
      <c r="BY10" s="102"/>
      <c r="BZ10" s="102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O10" t="s">
        <v>125</v>
      </c>
    </row>
    <row r="11" spans="1:94" ht="78" customHeight="1" x14ac:dyDescent="0.25">
      <c r="A11" s="83">
        <f t="shared" si="0"/>
        <v>4</v>
      </c>
      <c r="B11" s="83"/>
      <c r="C11" s="91"/>
      <c r="D11" s="92"/>
      <c r="E11" s="92"/>
      <c r="F11" s="92"/>
      <c r="G11" s="92"/>
      <c r="H11" s="92"/>
      <c r="I11" s="92"/>
      <c r="J11" s="92"/>
      <c r="K11" s="92"/>
      <c r="L11" s="92"/>
      <c r="M11" s="93"/>
      <c r="N11" s="112" t="s">
        <v>55</v>
      </c>
      <c r="O11" s="113"/>
      <c r="P11" s="113"/>
      <c r="Q11" s="113"/>
      <c r="R11" s="113"/>
      <c r="S11" s="113"/>
      <c r="T11" s="113"/>
      <c r="U11" s="113"/>
      <c r="V11" s="113"/>
      <c r="W11" s="113"/>
      <c r="X11" s="114"/>
      <c r="Y11" s="87" t="s">
        <v>104</v>
      </c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115" t="s">
        <v>105</v>
      </c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7"/>
      <c r="BU11" s="83" t="s">
        <v>1</v>
      </c>
      <c r="BV11" s="83"/>
      <c r="BW11" s="83"/>
      <c r="BX11" s="102" t="str">
        <f t="shared" si="1"/>
        <v>TE14</v>
      </c>
      <c r="BY11" s="102"/>
      <c r="BZ11" s="102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O11" t="s">
        <v>126</v>
      </c>
    </row>
    <row r="12" spans="1:94" ht="78" customHeight="1" x14ac:dyDescent="0.25">
      <c r="A12" s="83">
        <f t="shared" si="0"/>
        <v>5</v>
      </c>
      <c r="B12" s="83"/>
      <c r="C12" s="91"/>
      <c r="D12" s="92"/>
      <c r="E12" s="92"/>
      <c r="F12" s="92"/>
      <c r="G12" s="92"/>
      <c r="H12" s="92"/>
      <c r="I12" s="92"/>
      <c r="J12" s="92"/>
      <c r="K12" s="92"/>
      <c r="L12" s="92"/>
      <c r="M12" s="93"/>
      <c r="N12" s="112" t="s">
        <v>56</v>
      </c>
      <c r="O12" s="113"/>
      <c r="P12" s="113"/>
      <c r="Q12" s="113"/>
      <c r="R12" s="113"/>
      <c r="S12" s="113"/>
      <c r="T12" s="113"/>
      <c r="U12" s="113"/>
      <c r="V12" s="113"/>
      <c r="W12" s="113"/>
      <c r="X12" s="114"/>
      <c r="Y12" s="87" t="s">
        <v>106</v>
      </c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115" t="s">
        <v>107</v>
      </c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7"/>
      <c r="BU12" s="83" t="s">
        <v>1</v>
      </c>
      <c r="BV12" s="83"/>
      <c r="BW12" s="83"/>
      <c r="BX12" s="102" t="str">
        <f t="shared" si="1"/>
        <v>TE15</v>
      </c>
      <c r="BY12" s="102"/>
      <c r="BZ12" s="102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O12" t="s">
        <v>127</v>
      </c>
    </row>
    <row r="13" spans="1:94" x14ac:dyDescent="0.25">
      <c r="A13" s="83">
        <f t="shared" si="0"/>
        <v>6</v>
      </c>
      <c r="B13" s="83"/>
      <c r="C13" s="94"/>
      <c r="D13" s="95"/>
      <c r="E13" s="95"/>
      <c r="F13" s="95"/>
      <c r="G13" s="95"/>
      <c r="H13" s="95"/>
      <c r="I13" s="95"/>
      <c r="J13" s="95"/>
      <c r="K13" s="95"/>
      <c r="L13" s="95"/>
      <c r="M13" s="96"/>
      <c r="N13" s="112" t="s">
        <v>56</v>
      </c>
      <c r="O13" s="113"/>
      <c r="P13" s="113"/>
      <c r="Q13" s="113"/>
      <c r="R13" s="113"/>
      <c r="S13" s="113"/>
      <c r="T13" s="113"/>
      <c r="U13" s="113"/>
      <c r="V13" s="113"/>
      <c r="W13" s="113"/>
      <c r="X13" s="114"/>
      <c r="Y13" s="87" t="s">
        <v>108</v>
      </c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115" t="s">
        <v>82</v>
      </c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7"/>
      <c r="BU13" s="83" t="s">
        <v>1</v>
      </c>
      <c r="BV13" s="83"/>
      <c r="BW13" s="83"/>
      <c r="BX13" s="102" t="str">
        <f t="shared" si="1"/>
        <v>TE16</v>
      </c>
      <c r="BY13" s="102"/>
      <c r="BZ13" s="102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O13" t="s">
        <v>128</v>
      </c>
    </row>
    <row r="14" spans="1:94" ht="15" customHeight="1" x14ac:dyDescent="0.25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4"/>
      <c r="AF14" s="4"/>
      <c r="AG14" s="4"/>
      <c r="AH14" s="4"/>
      <c r="AI14" s="4"/>
      <c r="AJ14" s="4"/>
      <c r="AK14" s="2"/>
      <c r="AL14" s="2"/>
      <c r="AM14" s="2"/>
      <c r="AN14" s="4"/>
      <c r="AO14" s="4"/>
      <c r="AP14" s="4"/>
      <c r="AQ14" s="4"/>
      <c r="AR14" s="4"/>
      <c r="AS14" s="4"/>
      <c r="AT14" s="2"/>
      <c r="AU14" s="2"/>
      <c r="AV14" s="2"/>
      <c r="AW14" s="4"/>
      <c r="AX14" s="4"/>
      <c r="AY14" s="4"/>
      <c r="AZ14" s="4"/>
      <c r="BA14" s="4"/>
      <c r="BB14" s="4"/>
    </row>
    <row r="15" spans="1:94" x14ac:dyDescent="0.25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2"/>
      <c r="AC15" s="2"/>
      <c r="AD15" s="2"/>
      <c r="AE15" s="4"/>
      <c r="AF15" s="4"/>
      <c r="AG15" s="4"/>
      <c r="AH15" s="4"/>
      <c r="AI15" s="4"/>
      <c r="AJ15" s="4"/>
      <c r="AK15" s="2"/>
      <c r="AL15" s="2"/>
      <c r="AM15" s="2"/>
      <c r="AN15" s="4"/>
      <c r="AO15" s="4"/>
      <c r="AP15" s="4"/>
      <c r="AQ15" s="4"/>
      <c r="AR15" s="4"/>
      <c r="AS15" s="4"/>
      <c r="AT15" s="2"/>
      <c r="AU15" s="2"/>
      <c r="AV15" s="2"/>
      <c r="AW15" s="4"/>
      <c r="AX15" s="4"/>
      <c r="AY15" s="4"/>
      <c r="AZ15" s="4"/>
      <c r="BA15" s="4"/>
      <c r="BB15" s="4"/>
    </row>
  </sheetData>
  <mergeCells count="54">
    <mergeCell ref="A9:B9"/>
    <mergeCell ref="C9:M13"/>
    <mergeCell ref="N9:X9"/>
    <mergeCell ref="Y9:AT9"/>
    <mergeCell ref="AU9:BT9"/>
    <mergeCell ref="A13:B13"/>
    <mergeCell ref="N13:X13"/>
    <mergeCell ref="Y13:AT13"/>
    <mergeCell ref="AU13:BT13"/>
    <mergeCell ref="A12:B12"/>
    <mergeCell ref="N12:X12"/>
    <mergeCell ref="Y12:AT12"/>
    <mergeCell ref="A10:B10"/>
    <mergeCell ref="Y10:AT10"/>
    <mergeCell ref="AU10:BT10"/>
    <mergeCell ref="A1:CM1"/>
    <mergeCell ref="A11:B11"/>
    <mergeCell ref="N11:X11"/>
    <mergeCell ref="Y11:AT11"/>
    <mergeCell ref="AU11:BT11"/>
    <mergeCell ref="BU11:BW11"/>
    <mergeCell ref="A7:B7"/>
    <mergeCell ref="C7:M7"/>
    <mergeCell ref="N7:X7"/>
    <mergeCell ref="Y7:AT7"/>
    <mergeCell ref="AU7:BT7"/>
    <mergeCell ref="A8:B8"/>
    <mergeCell ref="C8:M8"/>
    <mergeCell ref="N8:X8"/>
    <mergeCell ref="Y8:AT8"/>
    <mergeCell ref="AU8:BT8"/>
    <mergeCell ref="N10:X10"/>
    <mergeCell ref="BX11:BZ11"/>
    <mergeCell ref="CA11:CM11"/>
    <mergeCell ref="AU12:BT12"/>
    <mergeCell ref="BU12:BW12"/>
    <mergeCell ref="BX12:BZ12"/>
    <mergeCell ref="CA12:CM12"/>
    <mergeCell ref="BU10:BW10"/>
    <mergeCell ref="BX10:BZ10"/>
    <mergeCell ref="AR3:AX3"/>
    <mergeCell ref="BU13:BW13"/>
    <mergeCell ref="BX13:BZ13"/>
    <mergeCell ref="CA13:CM13"/>
    <mergeCell ref="CA10:CM10"/>
    <mergeCell ref="BX9:BZ9"/>
    <mergeCell ref="CA9:CM9"/>
    <mergeCell ref="BU9:BW9"/>
    <mergeCell ref="BU7:BW7"/>
    <mergeCell ref="BX7:BZ7"/>
    <mergeCell ref="CA7:CM7"/>
    <mergeCell ref="BU8:BW8"/>
    <mergeCell ref="BX8:BZ8"/>
    <mergeCell ref="CA8:CM8"/>
  </mergeCells>
  <dataValidations count="1">
    <dataValidation type="list" allowBlank="1" showInputMessage="1" showErrorMessage="1" sqref="AT14:AV15 BA8:BC8 AB8:AD15 BA10:BC13">
      <formula1>$B$2:$B$3</formula1>
    </dataValidation>
  </dataValidations>
  <hyperlinks>
    <hyperlink ref="BX8:BZ8" location="'TE15'!A1" display="TE15"/>
    <hyperlink ref="BX9:BZ13" location="'TE15'!A1" display="TE15"/>
  </hyperlink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AK8:AM15 BU8:BW13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zoomScale="85" zoomScaleNormal="85" workbookViewId="0"/>
  </sheetViews>
  <sheetFormatPr defaultRowHeight="15" x14ac:dyDescent="0.25"/>
  <sheetData>
    <row r="1" spans="1:1" s="7" customFormat="1" x14ac:dyDescent="0.25">
      <c r="A1" s="6" t="s">
        <v>23</v>
      </c>
    </row>
    <row r="39" spans="1:1" x14ac:dyDescent="0.25">
      <c r="A39" s="6" t="s">
        <v>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zoomScale="85" zoomScaleNormal="85" workbookViewId="0">
      <selection activeCell="Y39" sqref="Y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T76"/>
  <sheetViews>
    <sheetView topLeftCell="A13" zoomScale="85" zoomScaleNormal="85" workbookViewId="0">
      <selection activeCell="K81" sqref="K81"/>
    </sheetView>
  </sheetViews>
  <sheetFormatPr defaultRowHeight="15" x14ac:dyDescent="0.25"/>
  <sheetData>
    <row r="74" spans="1:20" x14ac:dyDescent="0.25">
      <c r="A74" s="1" t="s">
        <v>67</v>
      </c>
    </row>
    <row r="75" spans="1:20" x14ac:dyDescent="0.25">
      <c r="A75" s="23" t="s">
        <v>109</v>
      </c>
      <c r="B75" s="23" t="s">
        <v>70</v>
      </c>
      <c r="C75" s="23" t="s">
        <v>71</v>
      </c>
      <c r="D75" s="23" t="s">
        <v>110</v>
      </c>
      <c r="E75" s="23" t="s">
        <v>50</v>
      </c>
      <c r="F75" s="23" t="s">
        <v>73</v>
      </c>
      <c r="G75" s="23" t="s">
        <v>74</v>
      </c>
      <c r="H75" s="23" t="s">
        <v>75</v>
      </c>
      <c r="I75" s="23" t="s">
        <v>111</v>
      </c>
      <c r="J75" s="23" t="s">
        <v>112</v>
      </c>
      <c r="K75" s="23" t="s">
        <v>113</v>
      </c>
      <c r="L75" s="23" t="s">
        <v>114</v>
      </c>
      <c r="M75" s="23" t="s">
        <v>115</v>
      </c>
      <c r="N75" s="23" t="s">
        <v>116</v>
      </c>
      <c r="O75" s="23" t="s">
        <v>117</v>
      </c>
      <c r="P75" s="23" t="s">
        <v>72</v>
      </c>
      <c r="Q75" s="23" t="s">
        <v>76</v>
      </c>
      <c r="R75" s="23" t="s">
        <v>77</v>
      </c>
      <c r="S75" s="23" t="s">
        <v>78</v>
      </c>
      <c r="T75" s="23" t="s">
        <v>79</v>
      </c>
    </row>
    <row r="76" spans="1:20" x14ac:dyDescent="0.25">
      <c r="A76" s="24" t="s">
        <v>118</v>
      </c>
      <c r="B76" s="24">
        <v>3</v>
      </c>
      <c r="C76" s="24">
        <v>183</v>
      </c>
      <c r="D76" s="25">
        <v>44292</v>
      </c>
      <c r="E76" s="24">
        <v>1148</v>
      </c>
      <c r="F76" s="24" t="s">
        <v>80</v>
      </c>
      <c r="G76" s="24">
        <v>1</v>
      </c>
      <c r="H76" s="24">
        <v>1</v>
      </c>
      <c r="I76" s="24">
        <v>1</v>
      </c>
      <c r="J76" s="24">
        <v>2</v>
      </c>
      <c r="K76" s="24">
        <v>1</v>
      </c>
      <c r="L76" s="26">
        <v>1</v>
      </c>
      <c r="M76" s="24">
        <v>1</v>
      </c>
      <c r="N76" s="26">
        <v>15</v>
      </c>
      <c r="O76" s="24" t="s">
        <v>119</v>
      </c>
      <c r="P76" s="24" t="s">
        <v>120</v>
      </c>
      <c r="Q76" s="24">
        <v>44308.537635613429</v>
      </c>
      <c r="R76" s="24">
        <v>18026</v>
      </c>
      <c r="S76" s="24">
        <v>44326.449870567129</v>
      </c>
      <c r="T76" s="24">
        <v>18026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T76"/>
  <sheetViews>
    <sheetView topLeftCell="A43" zoomScale="85" zoomScaleNormal="85" workbookViewId="0">
      <selection activeCell="Q82" sqref="Q82"/>
    </sheetView>
  </sheetViews>
  <sheetFormatPr defaultRowHeight="15" x14ac:dyDescent="0.25"/>
  <sheetData>
    <row r="74" spans="1:20" x14ac:dyDescent="0.25">
      <c r="A74" s="1" t="s">
        <v>67</v>
      </c>
    </row>
    <row r="75" spans="1:20" x14ac:dyDescent="0.25">
      <c r="A75" s="23" t="s">
        <v>109</v>
      </c>
      <c r="B75" s="23" t="s">
        <v>70</v>
      </c>
      <c r="C75" s="23" t="s">
        <v>71</v>
      </c>
      <c r="D75" s="23" t="s">
        <v>110</v>
      </c>
      <c r="E75" s="23" t="s">
        <v>50</v>
      </c>
      <c r="F75" s="23" t="s">
        <v>73</v>
      </c>
      <c r="G75" s="23" t="s">
        <v>74</v>
      </c>
      <c r="H75" s="23" t="s">
        <v>75</v>
      </c>
      <c r="I75" s="23" t="s">
        <v>111</v>
      </c>
      <c r="J75" s="23" t="s">
        <v>112</v>
      </c>
      <c r="K75" s="23" t="s">
        <v>113</v>
      </c>
      <c r="L75" s="23" t="s">
        <v>114</v>
      </c>
      <c r="M75" s="23" t="s">
        <v>115</v>
      </c>
      <c r="N75" s="23" t="s">
        <v>116</v>
      </c>
      <c r="O75" s="23" t="s">
        <v>117</v>
      </c>
      <c r="P75" s="23" t="s">
        <v>72</v>
      </c>
      <c r="Q75" s="23" t="s">
        <v>76</v>
      </c>
      <c r="R75" s="23" t="s">
        <v>77</v>
      </c>
      <c r="S75" s="23" t="s">
        <v>78</v>
      </c>
      <c r="T75" s="23" t="s">
        <v>79</v>
      </c>
    </row>
    <row r="76" spans="1:20" x14ac:dyDescent="0.25">
      <c r="A76" s="24" t="s">
        <v>121</v>
      </c>
      <c r="B76" s="24">
        <v>3</v>
      </c>
      <c r="C76" s="24">
        <v>205</v>
      </c>
      <c r="D76" s="25">
        <v>44364</v>
      </c>
      <c r="E76" s="24">
        <v>1149</v>
      </c>
      <c r="F76" s="24" t="s">
        <v>68</v>
      </c>
      <c r="G76" s="24" t="s">
        <v>69</v>
      </c>
      <c r="H76" s="24" t="s">
        <v>69</v>
      </c>
      <c r="I76" s="24">
        <v>1</v>
      </c>
      <c r="J76" s="24">
        <v>1</v>
      </c>
      <c r="K76" s="24">
        <v>1</v>
      </c>
      <c r="L76" s="26">
        <v>1</v>
      </c>
      <c r="M76" s="24">
        <v>1</v>
      </c>
      <c r="N76" s="26" t="s">
        <v>69</v>
      </c>
      <c r="O76" s="24" t="s">
        <v>122</v>
      </c>
      <c r="P76" s="24" t="s">
        <v>69</v>
      </c>
      <c r="Q76" s="24">
        <v>44348.385664780093</v>
      </c>
      <c r="R76" s="24">
        <v>18026</v>
      </c>
      <c r="S76" s="24" t="s">
        <v>69</v>
      </c>
      <c r="T76" s="24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Data</vt:lpstr>
      <vt:lpstr>Cover</vt:lpstr>
      <vt:lpstr>ERCheckList</vt:lpstr>
      <vt:lpstr>DetailPR</vt:lpstr>
      <vt:lpstr>TE01</vt:lpstr>
      <vt:lpstr>TE02</vt:lpstr>
      <vt:lpstr>TE03</vt:lpstr>
      <vt:lpstr>TE04</vt:lpstr>
      <vt:lpstr>TE05</vt:lpstr>
      <vt:lpstr>TE06</vt:lpstr>
      <vt:lpstr>TE07</vt:lpstr>
      <vt:lpstr>TE08</vt:lpstr>
      <vt:lpstr>TE09</vt:lpstr>
      <vt:lpstr>TE10</vt:lpstr>
      <vt:lpstr>TE11</vt:lpstr>
      <vt:lpstr>TE12</vt:lpstr>
      <vt:lpstr>TE13</vt:lpstr>
      <vt:lpstr>TE14</vt:lpstr>
      <vt:lpstr>TE15</vt:lpstr>
      <vt:lpstr>TE16</vt:lpstr>
      <vt:lpstr>Cover!Print_Area</vt:lpstr>
      <vt:lpstr>DetailPR!Print_Area</vt:lpstr>
      <vt:lpstr>ERCheckList!Print_Area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2021-06-03T03:37:53Z</dcterms:modified>
</cp:coreProperties>
</file>