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21" activeTab="3"/>
  </bookViews>
  <sheets>
    <sheet name="Cover" sheetId="30" r:id="rId1"/>
    <sheet name="MistakeTypeList" sheetId="1" r:id="rId2"/>
    <sheet name="AddNewMistakeType" sheetId="4" r:id="rId3"/>
    <sheet name="UpdateMistakeType" sheetId="5" r:id="rId4"/>
    <sheet name="TE01" sheetId="3" r:id="rId5"/>
    <sheet name="TE02" sheetId="8" r:id="rId6"/>
    <sheet name="TE03" sheetId="9" r:id="rId7"/>
    <sheet name="TE04" sheetId="10" r:id="rId8"/>
    <sheet name="TE05" sheetId="11" r:id="rId9"/>
    <sheet name="TE06" sheetId="12" r:id="rId10"/>
    <sheet name="TE07" sheetId="13" r:id="rId11"/>
    <sheet name="TE08" sheetId="19" r:id="rId12"/>
    <sheet name="TE09" sheetId="18" r:id="rId13"/>
    <sheet name="TE10" sheetId="21" r:id="rId14"/>
    <sheet name="TE11" sheetId="22" r:id="rId15"/>
    <sheet name="TE12" sheetId="24" r:id="rId16"/>
    <sheet name="TE13" sheetId="25" r:id="rId17"/>
    <sheet name="TE14" sheetId="27" r:id="rId18"/>
    <sheet name="TE15" sheetId="28" r:id="rId19"/>
    <sheet name="Data" sheetId="2" r:id="rId20"/>
  </sheets>
  <externalReferences>
    <externalReference r:id="rId21"/>
  </externalReferences>
  <definedNames>
    <definedName name="ListBox1">[1]ListBoxData!$D$3:$D$16</definedName>
    <definedName name="ListData">[1]ListBoxData!$B$3:$B$31</definedName>
    <definedName name="_xlnm.Print_Area" localSheetId="2">AddNewMistakeType!$A$1:$CN$12</definedName>
    <definedName name="_xlnm.Print_Area" localSheetId="0">Cover!$A$1:$BC$82</definedName>
    <definedName name="_xlnm.Print_Area" localSheetId="1">MistakeTypeList!$A$1:$CN$15</definedName>
    <definedName name="_xlnm.Print_Area" localSheetId="3">UpdateMistakeType!$A$1:$CN$12</definedName>
  </definedNames>
  <calcPr calcId="152511"/>
</workbook>
</file>

<file path=xl/calcChain.xml><?xml version="1.0" encoding="utf-8"?>
<calcChain xmlns="http://schemas.openxmlformats.org/spreadsheetml/2006/main">
  <c r="BX9" i="5" l="1"/>
  <c r="BX10" i="5"/>
  <c r="BX11" i="5"/>
  <c r="BX8" i="5"/>
  <c r="BX9" i="4"/>
  <c r="BX10" i="4"/>
  <c r="BX11" i="4"/>
  <c r="BX8" i="4"/>
  <c r="BX9" i="1"/>
  <c r="BX10" i="1"/>
  <c r="BX11" i="1"/>
  <c r="BX12" i="1"/>
  <c r="BX13" i="1"/>
  <c r="BX14" i="1"/>
  <c r="BX8" i="1"/>
  <c r="A11" i="5" l="1"/>
  <c r="A10" i="5"/>
  <c r="A9" i="5"/>
  <c r="A8" i="5"/>
  <c r="AK2" i="5" s="1"/>
  <c r="AK5" i="5"/>
  <c r="AR5" i="5" s="1"/>
  <c r="AK4" i="5"/>
  <c r="AR4" i="5" s="1"/>
  <c r="AK3" i="5"/>
  <c r="AR3" i="5" s="1"/>
  <c r="A11" i="4" l="1"/>
  <c r="A10" i="4"/>
  <c r="A9" i="4"/>
  <c r="A8" i="4"/>
  <c r="AK5" i="4"/>
  <c r="AK4" i="4"/>
  <c r="AK3" i="4"/>
  <c r="AK2" i="4" l="1"/>
  <c r="AR4" i="4" s="1"/>
  <c r="A10" i="1"/>
  <c r="AR3" i="4" l="1"/>
  <c r="AR5" i="4"/>
  <c r="AK5" i="1"/>
  <c r="AK4" i="1"/>
  <c r="AK3" i="1"/>
  <c r="A14" i="1" l="1"/>
  <c r="A8" i="1"/>
  <c r="A13" i="1"/>
  <c r="A12" i="1"/>
  <c r="A11" i="1"/>
  <c r="A9" i="1"/>
  <c r="AK2" i="1" l="1"/>
  <c r="AR4" i="1" l="1"/>
  <c r="AR3" i="1"/>
  <c r="AR5" i="1"/>
</calcChain>
</file>

<file path=xl/sharedStrings.xml><?xml version="1.0" encoding="utf-8"?>
<sst xmlns="http://schemas.openxmlformats.org/spreadsheetml/2006/main" count="214" uniqueCount="103">
  <si>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</si>
  <si>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</si>
  <si>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</si>
  <si>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</si>
  <si>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</si>
  <si>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</si>
  <si>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</si>
  <si>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</si>
  <si>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</si>
  <si>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</si>
  <si>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Validation</t>
  </si>
  <si>
    <t>Script/Condition</t>
  </si>
  <si>
    <t>N/A</t>
  </si>
  <si>
    <t>All</t>
  </si>
  <si>
    <t>TE No.</t>
  </si>
  <si>
    <t>Button Create New</t>
  </si>
  <si>
    <t>Click button Create New</t>
  </si>
  <si>
    <t>Button Edit</t>
  </si>
  <si>
    <t>Click button Edit</t>
  </si>
  <si>
    <t>Combobox Show</t>
  </si>
  <si>
    <t>Paging</t>
  </si>
  <si>
    <t>Action</t>
  </si>
  <si>
    <t>Select value "15"</t>
  </si>
  <si>
    <t>Select value "25"</t>
  </si>
  <si>
    <t>Select value "50"</t>
  </si>
  <si>
    <t>Click any page number</t>
  </si>
  <si>
    <t>Interface and layout controls are similar in Mockup Screen</t>
  </si>
  <si>
    <t>Current Screen</t>
  </si>
  <si>
    <t>Mockup Screen</t>
  </si>
  <si>
    <t>Display 15 Equipment per page</t>
  </si>
  <si>
    <t>Display 25 Equipment per page</t>
  </si>
  <si>
    <t>Display 50 Equipment per page</t>
  </si>
  <si>
    <t>Display content of corresponding page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</si>
  <si>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</si>
  <si>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</si>
  <si>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</si>
  <si>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</si>
  <si>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</si>
  <si>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</si>
  <si>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</si>
  <si>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</si>
  <si>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</si>
  <si>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</si>
  <si>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</si>
  <si>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</si>
  <si>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</si>
  <si>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</si>
  <si>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</si>
  <si>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</si>
  <si>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</si>
  <si>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Close</t>
  </si>
  <si>
    <t>Click button Close</t>
  </si>
  <si>
    <t>Button Add New</t>
  </si>
  <si>
    <t>Button Update</t>
  </si>
  <si>
    <t>Not fill  value in field  Name ==&gt; Click button Add New</t>
  </si>
  <si>
    <t>Display message "Field Name should not be left blank."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</si>
  <si>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</si>
  <si>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</si>
  <si>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</si>
  <si>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</si>
  <si>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</si>
  <si>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</si>
  <si>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</si>
  <si>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</si>
  <si>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</si>
  <si>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</si>
  <si>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TE11</t>
  </si>
  <si>
    <t>TE12</t>
  </si>
  <si>
    <t>TE13</t>
  </si>
  <si>
    <t>ID</t>
  </si>
  <si>
    <t>TE14</t>
  </si>
  <si>
    <t>TE15</t>
  </si>
  <si>
    <t>Fill  value in Name, Short Name ==&gt; Click button Add New</t>
  </si>
  <si>
    <t>DataBase</t>
  </si>
  <si>
    <t>Only fill  value in field Name, Short Name ==&gt; Click button Update</t>
  </si>
  <si>
    <t>DataBase Before</t>
  </si>
  <si>
    <t>DataBase After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</si>
  <si>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</si>
  <si>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</si>
  <si>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</si>
  <si>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Y-TEC VIETNAM CO., LTD</t>
  </si>
  <si>
    <t>Vu Duc Phong</t>
  </si>
  <si>
    <r>
      <t xml:space="preserve">MISTAKE TYPE MANAGEMENT MODULE
</t>
    </r>
    <r>
      <rPr>
        <sz val="18"/>
        <rFont val="Tahoma"/>
        <family val="2"/>
      </rPr>
      <t>Section: PP group</t>
    </r>
  </si>
  <si>
    <t>INTERGRATION TEST
PURCHASE PROCESSING MANAGEMENT SYSTEM</t>
  </si>
  <si>
    <t>Mistake Type List</t>
  </si>
  <si>
    <t>MT001</t>
  </si>
  <si>
    <t>Open dialog "Add New Mistake Type"</t>
  </si>
  <si>
    <t>Open corresponding dialog "Update Mistake Type"</t>
  </si>
  <si>
    <t>Open screen Mistake Type List ==&gt; Compare Current Screen and Mockup Screen</t>
  </si>
  <si>
    <t>MT002</t>
  </si>
  <si>
    <t>Add New Mistake Type</t>
  </si>
  <si>
    <t>Close pop-up "Add New Mistake Type"</t>
  </si>
  <si>
    <t xml:space="preserve">・Create new Mistake Type
・Close pop-up Add New Mistake Type
・Re-load Mistake Type List
・Show message "Add New Successfully"
</t>
  </si>
  <si>
    <t>MT003</t>
  </si>
  <si>
    <t>Update Mistake Type</t>
  </si>
  <si>
    <t>Open screen UpdateMistakeType ==&gt; Compare Current Screen and Mockup Screen</t>
  </si>
  <si>
    <t>Close pop-up "Update Mistake Type"</t>
  </si>
  <si>
    <t xml:space="preserve">・Update Mistake Type
・Close pop-up Update Mistake Type
・Re-load Mistake Type List
・Show message "Update Successfully"
</t>
  </si>
  <si>
    <t>Open screen AddNewMistakeType ==&gt; Compare Current Screen and Mockup Screen</t>
  </si>
  <si>
    <t>MistakeName</t>
  </si>
  <si>
    <t>New Mistake Type</t>
  </si>
  <si>
    <t>2021年5月28日</t>
  </si>
  <si>
    <t>2021年6月1日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</si>
</sst>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b/>
      <sz val="28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sz val="9"/>
      <color rgb="FFFF0000"/>
      <name val="Tahoma"/>
      <family val="2"/>
    </font>
    <font>
      <sz val="10.5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Font="1" applyFill="1" applyBorder="1" applyAlignment="1">
      <alignment vertical="center"/>
    </xf>
    <xf numFmtId="10" fontId="0" fillId="0" borderId="9" xfId="0" applyNumberFormat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0" fillId="0" borderId="0" xfId="0" applyBorder="1" applyAlignment="1"/>
    <xf numFmtId="0" fontId="1" fillId="0" borderId="0" xfId="0" applyFont="1" applyFill="1"/>
    <xf numFmtId="0" fontId="0" fillId="0" borderId="0" xfId="0" applyFill="1"/>
    <xf numFmtId="0" fontId="1" fillId="4" borderId="0" xfId="0" applyFont="1" applyFill="1"/>
    <xf numFmtId="0" fontId="0" fillId="5" borderId="0" xfId="0" applyFill="1"/>
    <xf numFmtId="47" fontId="0" fillId="5" borderId="0" xfId="0" applyNumberFormat="1" applyFill="1"/>
    <xf numFmtId="47" fontId="0" fillId="0" borderId="0" xfId="0" applyNumberFormat="1" applyFill="1"/>
    <xf numFmtId="49" fontId="5" fillId="0" borderId="0" xfId="0" applyNumberFormat="1" applyFont="1" applyAlignment="1">
      <alignment vertical="center"/>
    </xf>
    <xf numFmtId="0" fontId="6" fillId="0" borderId="0" xfId="0" applyFont="1"/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0" borderId="19" xfId="0" applyNumberFormat="1" applyFont="1" applyBorder="1" applyAlignment="1">
      <alignment vertical="center"/>
    </xf>
    <xf numFmtId="49" fontId="5" fillId="0" borderId="20" xfId="0" applyNumberFormat="1" applyFont="1" applyBorder="1" applyAlignment="1">
      <alignment vertical="center"/>
    </xf>
    <xf numFmtId="49" fontId="5" fillId="0" borderId="0" xfId="2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9" xfId="0" applyNumberFormat="1" applyFont="1" applyBorder="1" applyAlignment="1">
      <alignment vertical="center"/>
    </xf>
    <xf numFmtId="49" fontId="13" fillId="0" borderId="20" xfId="0" applyNumberFormat="1" applyFont="1" applyBorder="1" applyAlignment="1">
      <alignment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28" xfId="0" applyNumberFormat="1" applyFont="1" applyBorder="1" applyAlignment="1">
      <alignment vertical="center"/>
    </xf>
    <xf numFmtId="49" fontId="5" fillId="0" borderId="29" xfId="0" applyNumberFormat="1" applyFont="1" applyBorder="1" applyAlignment="1">
      <alignment vertical="center"/>
    </xf>
    <xf numFmtId="49" fontId="5" fillId="0" borderId="30" xfId="0" applyNumberFormat="1" applyFont="1" applyBorder="1" applyAlignment="1">
      <alignment vertical="center"/>
    </xf>
    <xf numFmtId="49" fontId="14" fillId="0" borderId="21" xfId="0" applyNumberFormat="1" applyFont="1" applyBorder="1" applyAlignment="1">
      <alignment vertical="top"/>
    </xf>
    <xf numFmtId="49" fontId="14" fillId="0" borderId="22" xfId="0" applyNumberFormat="1" applyFont="1" applyBorder="1" applyAlignment="1">
      <alignment vertical="top"/>
    </xf>
    <xf numFmtId="49" fontId="14" fillId="0" borderId="23" xfId="0" applyNumberFormat="1" applyFont="1" applyBorder="1" applyAlignment="1">
      <alignment vertical="top"/>
    </xf>
    <xf numFmtId="49" fontId="14" fillId="0" borderId="26" xfId="0" applyNumberFormat="1" applyFont="1" applyBorder="1" applyAlignment="1">
      <alignment vertical="top"/>
    </xf>
    <xf numFmtId="49" fontId="14" fillId="0" borderId="0" xfId="0" applyNumberFormat="1" applyFont="1" applyBorder="1" applyAlignment="1">
      <alignment vertical="top"/>
    </xf>
    <xf numFmtId="49" fontId="14" fillId="0" borderId="27" xfId="0" applyNumberFormat="1" applyFont="1" applyBorder="1" applyAlignment="1">
      <alignment vertical="top"/>
    </xf>
    <xf numFmtId="49" fontId="14" fillId="0" borderId="24" xfId="0" applyNumberFormat="1" applyFont="1" applyBorder="1" applyAlignment="1">
      <alignment vertical="top"/>
    </xf>
    <xf numFmtId="49" fontId="14" fillId="0" borderId="14" xfId="0" applyNumberFormat="1" applyFont="1" applyBorder="1" applyAlignment="1">
      <alignment vertical="top"/>
    </xf>
    <xf numFmtId="49" fontId="14" fillId="0" borderId="25" xfId="0" applyNumberFormat="1" applyFont="1" applyBorder="1" applyAlignment="1">
      <alignment vertical="top"/>
    </xf>
    <xf numFmtId="49" fontId="15" fillId="0" borderId="19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20" xfId="0" quotePrefix="1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center" vertical="center"/>
    </xf>
    <xf numFmtId="49" fontId="14" fillId="7" borderId="21" xfId="0" applyNumberFormat="1" applyFont="1" applyFill="1" applyBorder="1" applyAlignment="1">
      <alignment horizontal="center" vertical="top" wrapText="1"/>
    </xf>
    <xf numFmtId="49" fontId="14" fillId="7" borderId="22" xfId="0" applyNumberFormat="1" applyFont="1" applyFill="1" applyBorder="1" applyAlignment="1">
      <alignment horizontal="center" vertical="top" wrapText="1"/>
    </xf>
    <xf numFmtId="49" fontId="14" fillId="7" borderId="23" xfId="0" applyNumberFormat="1" applyFont="1" applyFill="1" applyBorder="1" applyAlignment="1">
      <alignment horizontal="center" vertical="top" wrapText="1"/>
    </xf>
    <xf numFmtId="49" fontId="14" fillId="7" borderId="24" xfId="0" applyNumberFormat="1" applyFont="1" applyFill="1" applyBorder="1" applyAlignment="1">
      <alignment horizontal="center" vertical="top" wrapText="1"/>
    </xf>
    <xf numFmtId="49" fontId="14" fillId="7" borderId="14" xfId="0" applyNumberFormat="1" applyFont="1" applyFill="1" applyBorder="1" applyAlignment="1">
      <alignment horizontal="center" vertical="top" wrapText="1"/>
    </xf>
    <xf numFmtId="49" fontId="14" fillId="7" borderId="25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0" fontId="0" fillId="0" borderId="9" xfId="0" applyNumberFormat="1" applyBorder="1" applyAlignment="1">
      <alignment horizontal="left" vertical="center"/>
    </xf>
    <xf numFmtId="10" fontId="0" fillId="0" borderId="10" xfId="0" applyNumberForma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3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8" xfId="0" applyNumberForma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/>
    </xf>
    <xf numFmtId="164" fontId="0" fillId="0" borderId="10" xfId="0" applyNumberFormat="1" applyFill="1" applyBorder="1" applyAlignment="1">
      <alignment horizontal="left" vertical="top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190499</xdr:rowOff>
    </xdr:from>
    <xdr:to>
      <xdr:col>19</xdr:col>
      <xdr:colOff>0</xdr:colOff>
      <xdr:row>75</xdr:row>
      <xdr:rowOff>138370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8999"/>
          <a:ext cx="11582400" cy="71868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11206</xdr:colOff>
      <xdr:row>35</xdr:row>
      <xdr:rowOff>141057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1508441" cy="661805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18</xdr:col>
      <xdr:colOff>601011</xdr:colOff>
      <xdr:row>71</xdr:row>
      <xdr:rowOff>89647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3129" cy="656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86005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3005"/>
        </a:xfrm>
        <a:prstGeom prst="rect">
          <a:avLst/>
        </a:prstGeom>
      </xdr:spPr>
    </xdr:pic>
    <xdr:clientData/>
  </xdr:twoCellAnchor>
  <xdr:twoCellAnchor>
    <xdr:from>
      <xdr:col>5</xdr:col>
      <xdr:colOff>264462</xdr:colOff>
      <xdr:row>3</xdr:row>
      <xdr:rowOff>141192</xdr:rowOff>
    </xdr:from>
    <xdr:to>
      <xdr:col>6</xdr:col>
      <xdr:colOff>381000</xdr:colOff>
      <xdr:row>5</xdr:row>
      <xdr:rowOff>145676</xdr:rowOff>
    </xdr:to>
    <xdr:sp macro="" textlink="">
      <xdr:nvSpPr>
        <xdr:cNvPr id="6" name="Rectangle 5"/>
        <xdr:cNvSpPr/>
      </xdr:nvSpPr>
      <xdr:spPr>
        <a:xfrm>
          <a:off x="3290050" y="712692"/>
          <a:ext cx="721656" cy="3854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7" name="Rectangle 6"/>
        <xdr:cNvSpPr/>
      </xdr:nvSpPr>
      <xdr:spPr>
        <a:xfrm>
          <a:off x="22410" y="8023412"/>
          <a:ext cx="11452413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86005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8</xdr:col>
      <xdr:colOff>123264</xdr:colOff>
      <xdr:row>2</xdr:row>
      <xdr:rowOff>29134</xdr:rowOff>
    </xdr:from>
    <xdr:to>
      <xdr:col>13</xdr:col>
      <xdr:colOff>257735</xdr:colOff>
      <xdr:row>3</xdr:row>
      <xdr:rowOff>145676</xdr:rowOff>
    </xdr:to>
    <xdr:sp macro="" textlink="">
      <xdr:nvSpPr>
        <xdr:cNvPr id="4" name="Rectangle 3"/>
        <xdr:cNvSpPr/>
      </xdr:nvSpPr>
      <xdr:spPr>
        <a:xfrm>
          <a:off x="4964205" y="410134"/>
          <a:ext cx="3160059" cy="30704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5" name="Rectangle 4"/>
        <xdr:cNvSpPr/>
      </xdr:nvSpPr>
      <xdr:spPr>
        <a:xfrm>
          <a:off x="22410" y="8023412"/>
          <a:ext cx="11533095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159127</xdr:colOff>
      <xdr:row>3</xdr:row>
      <xdr:rowOff>147916</xdr:rowOff>
    </xdr:from>
    <xdr:to>
      <xdr:col>13</xdr:col>
      <xdr:colOff>257736</xdr:colOff>
      <xdr:row>5</xdr:row>
      <xdr:rowOff>156882</xdr:rowOff>
    </xdr:to>
    <xdr:sp macro="" textlink="">
      <xdr:nvSpPr>
        <xdr:cNvPr id="7" name="Rectangle 6"/>
        <xdr:cNvSpPr/>
      </xdr:nvSpPr>
      <xdr:spPr>
        <a:xfrm>
          <a:off x="7420539" y="719416"/>
          <a:ext cx="703726" cy="3899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499781</xdr:colOff>
      <xdr:row>36</xdr:row>
      <xdr:rowOff>156881</xdr:rowOff>
    </xdr:from>
    <xdr:to>
      <xdr:col>19</xdr:col>
      <xdr:colOff>0</xdr:colOff>
      <xdr:row>39</xdr:row>
      <xdr:rowOff>62752</xdr:rowOff>
    </xdr:to>
    <xdr:sp macro="" textlink="">
      <xdr:nvSpPr>
        <xdr:cNvPr id="10" name="Rectangle 9"/>
        <xdr:cNvSpPr/>
      </xdr:nvSpPr>
      <xdr:spPr>
        <a:xfrm>
          <a:off x="9576546" y="7014881"/>
          <a:ext cx="1920689" cy="4773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26012</xdr:colOff>
      <xdr:row>35</xdr:row>
      <xdr:rowOff>100853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523247" cy="6577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75</xdr:row>
      <xdr:rowOff>158897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08441" cy="72073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86005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11206</xdr:colOff>
      <xdr:row>34</xdr:row>
      <xdr:rowOff>92403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508441" cy="6569402"/>
        </a:xfrm>
        <a:prstGeom prst="rect">
          <a:avLst/>
        </a:prstGeom>
      </xdr:spPr>
    </xdr:pic>
    <xdr:clientData/>
  </xdr:twoCellAnchor>
  <xdr:twoCellAnchor>
    <xdr:from>
      <xdr:col>8</xdr:col>
      <xdr:colOff>123268</xdr:colOff>
      <xdr:row>2</xdr:row>
      <xdr:rowOff>33616</xdr:rowOff>
    </xdr:from>
    <xdr:to>
      <xdr:col>13</xdr:col>
      <xdr:colOff>246530</xdr:colOff>
      <xdr:row>3</xdr:row>
      <xdr:rowOff>123264</xdr:rowOff>
    </xdr:to>
    <xdr:sp macro="" textlink="">
      <xdr:nvSpPr>
        <xdr:cNvPr id="3" name="Rectangle 2"/>
        <xdr:cNvSpPr/>
      </xdr:nvSpPr>
      <xdr:spPr>
        <a:xfrm>
          <a:off x="4964209" y="414616"/>
          <a:ext cx="3148850" cy="2801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186020</xdr:colOff>
      <xdr:row>3</xdr:row>
      <xdr:rowOff>152398</xdr:rowOff>
    </xdr:from>
    <xdr:to>
      <xdr:col>13</xdr:col>
      <xdr:colOff>302559</xdr:colOff>
      <xdr:row>5</xdr:row>
      <xdr:rowOff>156882</xdr:rowOff>
    </xdr:to>
    <xdr:sp macro="" textlink="">
      <xdr:nvSpPr>
        <xdr:cNvPr id="5" name="Rectangle 4"/>
        <xdr:cNvSpPr/>
      </xdr:nvSpPr>
      <xdr:spPr>
        <a:xfrm>
          <a:off x="7447432" y="723898"/>
          <a:ext cx="721656" cy="3854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481852</xdr:colOff>
      <xdr:row>37</xdr:row>
      <xdr:rowOff>22412</xdr:rowOff>
    </xdr:from>
    <xdr:to>
      <xdr:col>19</xdr:col>
      <xdr:colOff>0</xdr:colOff>
      <xdr:row>39</xdr:row>
      <xdr:rowOff>168087</xdr:rowOff>
    </xdr:to>
    <xdr:sp macro="" textlink="">
      <xdr:nvSpPr>
        <xdr:cNvPr id="7" name="Rectangle 6"/>
        <xdr:cNvSpPr/>
      </xdr:nvSpPr>
      <xdr:spPr>
        <a:xfrm>
          <a:off x="9625852" y="7070912"/>
          <a:ext cx="1956548" cy="526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98396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08441" cy="6575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18</xdr:col>
      <xdr:colOff>593911</xdr:colOff>
      <xdr:row>71</xdr:row>
      <xdr:rowOff>99291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566711" cy="6576291"/>
        </a:xfrm>
        <a:prstGeom prst="rect">
          <a:avLst/>
        </a:prstGeom>
      </xdr:spPr>
    </xdr:pic>
    <xdr:clientData/>
  </xdr:twoCellAnchor>
  <xdr:twoCellAnchor>
    <xdr:from>
      <xdr:col>5</xdr:col>
      <xdr:colOff>264462</xdr:colOff>
      <xdr:row>8</xdr:row>
      <xdr:rowOff>163604</xdr:rowOff>
    </xdr:from>
    <xdr:to>
      <xdr:col>6</xdr:col>
      <xdr:colOff>381000</xdr:colOff>
      <xdr:row>10</xdr:row>
      <xdr:rowOff>168088</xdr:rowOff>
    </xdr:to>
    <xdr:sp macro="" textlink="">
      <xdr:nvSpPr>
        <xdr:cNvPr id="4" name="Rectangle 3"/>
        <xdr:cNvSpPr/>
      </xdr:nvSpPr>
      <xdr:spPr>
        <a:xfrm>
          <a:off x="3312462" y="1687604"/>
          <a:ext cx="726138" cy="3854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5" name="Rectangle 4"/>
        <xdr:cNvSpPr/>
      </xdr:nvSpPr>
      <xdr:spPr>
        <a:xfrm>
          <a:off x="22410" y="8023412"/>
          <a:ext cx="11533095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18</xdr:col>
      <xdr:colOff>595025</xdr:colOff>
      <xdr:row>71</xdr:row>
      <xdr:rowOff>89647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87143" cy="656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22412</xdr:colOff>
      <xdr:row>34</xdr:row>
      <xdr:rowOff>102225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19647" cy="6579225"/>
        </a:xfrm>
        <a:prstGeom prst="rect">
          <a:avLst/>
        </a:prstGeom>
      </xdr:spPr>
    </xdr:pic>
    <xdr:clientData/>
  </xdr:twoCellAnchor>
  <xdr:twoCellAnchor>
    <xdr:from>
      <xdr:col>8</xdr:col>
      <xdr:colOff>145676</xdr:colOff>
      <xdr:row>2</xdr:row>
      <xdr:rowOff>29134</xdr:rowOff>
    </xdr:from>
    <xdr:to>
      <xdr:col>13</xdr:col>
      <xdr:colOff>257735</xdr:colOff>
      <xdr:row>3</xdr:row>
      <xdr:rowOff>123265</xdr:rowOff>
    </xdr:to>
    <xdr:sp macro="" textlink="">
      <xdr:nvSpPr>
        <xdr:cNvPr id="4" name="Rectangle 3"/>
        <xdr:cNvSpPr/>
      </xdr:nvSpPr>
      <xdr:spPr>
        <a:xfrm>
          <a:off x="4986617" y="410134"/>
          <a:ext cx="3137647" cy="2846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22410</xdr:colOff>
      <xdr:row>42</xdr:row>
      <xdr:rowOff>22412</xdr:rowOff>
    </xdr:from>
    <xdr:to>
      <xdr:col>18</xdr:col>
      <xdr:colOff>582705</xdr:colOff>
      <xdr:row>70</xdr:row>
      <xdr:rowOff>56029</xdr:rowOff>
    </xdr:to>
    <xdr:sp macro="" textlink="">
      <xdr:nvSpPr>
        <xdr:cNvPr id="5" name="Rectangle 4"/>
        <xdr:cNvSpPr/>
      </xdr:nvSpPr>
      <xdr:spPr>
        <a:xfrm>
          <a:off x="22410" y="8023412"/>
          <a:ext cx="11533095" cy="53676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259980</xdr:colOff>
      <xdr:row>3</xdr:row>
      <xdr:rowOff>170328</xdr:rowOff>
    </xdr:from>
    <xdr:to>
      <xdr:col>13</xdr:col>
      <xdr:colOff>257736</xdr:colOff>
      <xdr:row>5</xdr:row>
      <xdr:rowOff>89647</xdr:rowOff>
    </xdr:to>
    <xdr:sp macro="" textlink="">
      <xdr:nvSpPr>
        <xdr:cNvPr id="6" name="Rectangle 5"/>
        <xdr:cNvSpPr/>
      </xdr:nvSpPr>
      <xdr:spPr>
        <a:xfrm>
          <a:off x="7521392" y="741828"/>
          <a:ext cx="602873" cy="3003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499781</xdr:colOff>
      <xdr:row>36</xdr:row>
      <xdr:rowOff>156881</xdr:rowOff>
    </xdr:from>
    <xdr:to>
      <xdr:col>19</xdr:col>
      <xdr:colOff>0</xdr:colOff>
      <xdr:row>39</xdr:row>
      <xdr:rowOff>62752</xdr:rowOff>
    </xdr:to>
    <xdr:sp macro="" textlink="">
      <xdr:nvSpPr>
        <xdr:cNvPr id="7" name="Rectangle 6"/>
        <xdr:cNvSpPr/>
      </xdr:nvSpPr>
      <xdr:spPr>
        <a:xfrm>
          <a:off x="9643781" y="7014881"/>
          <a:ext cx="1938619" cy="4773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18</xdr:col>
      <xdr:colOff>0</xdr:colOff>
      <xdr:row>69</xdr:row>
      <xdr:rowOff>130501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0892118" cy="622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141057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8441" cy="6618057"/>
        </a:xfrm>
        <a:prstGeom prst="rect">
          <a:avLst/>
        </a:prstGeom>
      </xdr:spPr>
    </xdr:pic>
    <xdr:clientData/>
  </xdr:twoCellAnchor>
  <xdr:twoCellAnchor>
    <xdr:from>
      <xdr:col>17</xdr:col>
      <xdr:colOff>403412</xdr:colOff>
      <xdr:row>3</xdr:row>
      <xdr:rowOff>179293</xdr:rowOff>
    </xdr:from>
    <xdr:to>
      <xdr:col>19</xdr:col>
      <xdr:colOff>0</xdr:colOff>
      <xdr:row>5</xdr:row>
      <xdr:rowOff>89647</xdr:rowOff>
    </xdr:to>
    <xdr:sp macro="" textlink="">
      <xdr:nvSpPr>
        <xdr:cNvPr id="4" name="Rectangle 3"/>
        <xdr:cNvSpPr/>
      </xdr:nvSpPr>
      <xdr:spPr>
        <a:xfrm>
          <a:off x="10690412" y="750793"/>
          <a:ext cx="806823" cy="2913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89647</xdr:colOff>
      <xdr:row>37</xdr:row>
      <xdr:rowOff>134470</xdr:rowOff>
    </xdr:from>
    <xdr:to>
      <xdr:col>12</xdr:col>
      <xdr:colOff>504265</xdr:colOff>
      <xdr:row>42</xdr:row>
      <xdr:rowOff>123265</xdr:rowOff>
    </xdr:to>
    <xdr:sp macro="" textlink="">
      <xdr:nvSpPr>
        <xdr:cNvPr id="5" name="Rectangle 4"/>
        <xdr:cNvSpPr/>
      </xdr:nvSpPr>
      <xdr:spPr>
        <a:xfrm>
          <a:off x="3115235" y="7182970"/>
          <a:ext cx="4650442" cy="94129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89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11206</xdr:colOff>
      <xdr:row>34</xdr:row>
      <xdr:rowOff>141057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8441" cy="6618057"/>
        </a:xfrm>
        <a:prstGeom prst="rect">
          <a:avLst/>
        </a:prstGeom>
      </xdr:spPr>
    </xdr:pic>
    <xdr:clientData/>
  </xdr:twoCellAnchor>
  <xdr:twoCellAnchor>
    <xdr:from>
      <xdr:col>18</xdr:col>
      <xdr:colOff>224119</xdr:colOff>
      <xdr:row>6</xdr:row>
      <xdr:rowOff>0</xdr:rowOff>
    </xdr:from>
    <xdr:to>
      <xdr:col>18</xdr:col>
      <xdr:colOff>437030</xdr:colOff>
      <xdr:row>7</xdr:row>
      <xdr:rowOff>33618</xdr:rowOff>
    </xdr:to>
    <xdr:sp macro="" textlink="">
      <xdr:nvSpPr>
        <xdr:cNvPr id="4" name="Rectangle 3"/>
        <xdr:cNvSpPr/>
      </xdr:nvSpPr>
      <xdr:spPr>
        <a:xfrm>
          <a:off x="11116237" y="1143000"/>
          <a:ext cx="212911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291352</xdr:colOff>
      <xdr:row>37</xdr:row>
      <xdr:rowOff>123265</xdr:rowOff>
    </xdr:from>
    <xdr:to>
      <xdr:col>13</xdr:col>
      <xdr:colOff>381000</xdr:colOff>
      <xdr:row>43</xdr:row>
      <xdr:rowOff>1</xdr:rowOff>
    </xdr:to>
    <xdr:sp macro="" textlink="">
      <xdr:nvSpPr>
        <xdr:cNvPr id="5" name="Rectangle 4"/>
        <xdr:cNvSpPr/>
      </xdr:nvSpPr>
      <xdr:spPr>
        <a:xfrm>
          <a:off x="3316940" y="7171765"/>
          <a:ext cx="4930589" cy="10197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18</xdr:col>
      <xdr:colOff>593911</xdr:colOff>
      <xdr:row>34</xdr:row>
      <xdr:rowOff>85591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486029" cy="6562590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4" name="Rectangle 3"/>
        <xdr:cNvSpPr/>
      </xdr:nvSpPr>
      <xdr:spPr>
        <a:xfrm>
          <a:off x="201707" y="773206"/>
          <a:ext cx="1165411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7" name="Rectangle 6"/>
        <xdr:cNvSpPr/>
      </xdr:nvSpPr>
      <xdr:spPr>
        <a:xfrm>
          <a:off x="29136" y="981634"/>
          <a:ext cx="11445688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3" name="Rectangle 2"/>
        <xdr:cNvSpPr/>
      </xdr:nvSpPr>
      <xdr:spPr>
        <a:xfrm>
          <a:off x="201707" y="773206"/>
          <a:ext cx="1174376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4" name="Rectangle 3"/>
        <xdr:cNvSpPr/>
      </xdr:nvSpPr>
      <xdr:spPr>
        <a:xfrm>
          <a:off x="29136" y="981634"/>
          <a:ext cx="11526370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0</xdr:colOff>
      <xdr:row>34</xdr:row>
      <xdr:rowOff>95417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497235" cy="6572416"/>
        </a:xfrm>
        <a:prstGeom prst="rect">
          <a:avLst/>
        </a:prstGeom>
      </xdr:spPr>
    </xdr:pic>
    <xdr:clientData/>
  </xdr:twoCellAnchor>
  <xdr:twoCellAnchor>
    <xdr:from>
      <xdr:col>0</xdr:col>
      <xdr:colOff>201707</xdr:colOff>
      <xdr:row>4</xdr:row>
      <xdr:rowOff>11206</xdr:rowOff>
    </xdr:from>
    <xdr:to>
      <xdr:col>2</xdr:col>
      <xdr:colOff>156883</xdr:colOff>
      <xdr:row>5</xdr:row>
      <xdr:rowOff>44824</xdr:rowOff>
    </xdr:to>
    <xdr:sp macro="" textlink="">
      <xdr:nvSpPr>
        <xdr:cNvPr id="3" name="Rectangle 2"/>
        <xdr:cNvSpPr/>
      </xdr:nvSpPr>
      <xdr:spPr>
        <a:xfrm>
          <a:off x="201707" y="773206"/>
          <a:ext cx="1174376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29136</xdr:colOff>
      <xdr:row>5</xdr:row>
      <xdr:rowOff>29134</xdr:rowOff>
    </xdr:from>
    <xdr:to>
      <xdr:col>18</xdr:col>
      <xdr:colOff>582706</xdr:colOff>
      <xdr:row>33</xdr:row>
      <xdr:rowOff>44823</xdr:rowOff>
    </xdr:to>
    <xdr:sp macro="" textlink="">
      <xdr:nvSpPr>
        <xdr:cNvPr id="4" name="Rectangle 3"/>
        <xdr:cNvSpPr/>
      </xdr:nvSpPr>
      <xdr:spPr>
        <a:xfrm>
          <a:off x="29136" y="981634"/>
          <a:ext cx="11526370" cy="534968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11206</xdr:colOff>
      <xdr:row>71</xdr:row>
      <xdr:rowOff>184195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8441" cy="6661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168137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645137"/>
        </a:xfrm>
        <a:prstGeom prst="rect">
          <a:avLst/>
        </a:prstGeom>
      </xdr:spPr>
    </xdr:pic>
    <xdr:clientData/>
  </xdr:twoCellAnchor>
  <xdr:twoCellAnchor>
    <xdr:from>
      <xdr:col>16</xdr:col>
      <xdr:colOff>448237</xdr:colOff>
      <xdr:row>32</xdr:row>
      <xdr:rowOff>83315</xdr:rowOff>
    </xdr:from>
    <xdr:to>
      <xdr:col>17</xdr:col>
      <xdr:colOff>185487</xdr:colOff>
      <xdr:row>33</xdr:row>
      <xdr:rowOff>116933</xdr:rowOff>
    </xdr:to>
    <xdr:sp macro="" textlink="">
      <xdr:nvSpPr>
        <xdr:cNvPr id="3" name="Rectangle 2"/>
        <xdr:cNvSpPr/>
      </xdr:nvSpPr>
      <xdr:spPr>
        <a:xfrm>
          <a:off x="10254846" y="6179315"/>
          <a:ext cx="350163" cy="2241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24848</xdr:colOff>
      <xdr:row>69</xdr:row>
      <xdr:rowOff>115956</xdr:rowOff>
    </xdr:from>
    <xdr:to>
      <xdr:col>17</xdr:col>
      <xdr:colOff>240196</xdr:colOff>
      <xdr:row>70</xdr:row>
      <xdr:rowOff>108161</xdr:rowOff>
    </xdr:to>
    <xdr:sp macro="" textlink="">
      <xdr:nvSpPr>
        <xdr:cNvPr id="7" name="Rectangle 6"/>
        <xdr:cNvSpPr/>
      </xdr:nvSpPr>
      <xdr:spPr>
        <a:xfrm>
          <a:off x="10444370" y="13260456"/>
          <a:ext cx="215348" cy="18270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19</xdr:col>
      <xdr:colOff>0</xdr:colOff>
      <xdr:row>35</xdr:row>
      <xdr:rowOff>86005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11206</xdr:colOff>
      <xdr:row>75</xdr:row>
      <xdr:rowOff>147644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508441" cy="71961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9509</xdr:colOff>
      <xdr:row>71</xdr:row>
      <xdr:rowOff>100853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06744" cy="6577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86005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3005"/>
        </a:xfrm>
        <a:prstGeom prst="rect">
          <a:avLst/>
        </a:prstGeom>
      </xdr:spPr>
    </xdr:pic>
    <xdr:clientData/>
  </xdr:twoCellAnchor>
  <xdr:twoCellAnchor>
    <xdr:from>
      <xdr:col>8</xdr:col>
      <xdr:colOff>112062</xdr:colOff>
      <xdr:row>2</xdr:row>
      <xdr:rowOff>44822</xdr:rowOff>
    </xdr:from>
    <xdr:to>
      <xdr:col>13</xdr:col>
      <xdr:colOff>235324</xdr:colOff>
      <xdr:row>3</xdr:row>
      <xdr:rowOff>134470</xdr:rowOff>
    </xdr:to>
    <xdr:sp macro="" textlink="">
      <xdr:nvSpPr>
        <xdr:cNvPr id="4" name="Rectangle 3"/>
        <xdr:cNvSpPr/>
      </xdr:nvSpPr>
      <xdr:spPr>
        <a:xfrm>
          <a:off x="4953003" y="425822"/>
          <a:ext cx="3148850" cy="2801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152402</xdr:colOff>
      <xdr:row>3</xdr:row>
      <xdr:rowOff>141192</xdr:rowOff>
    </xdr:from>
    <xdr:to>
      <xdr:col>13</xdr:col>
      <xdr:colOff>268941</xdr:colOff>
      <xdr:row>5</xdr:row>
      <xdr:rowOff>145676</xdr:rowOff>
    </xdr:to>
    <xdr:sp macro="" textlink="">
      <xdr:nvSpPr>
        <xdr:cNvPr id="8" name="Rectangle 7"/>
        <xdr:cNvSpPr/>
      </xdr:nvSpPr>
      <xdr:spPr>
        <a:xfrm>
          <a:off x="7413814" y="712692"/>
          <a:ext cx="721656" cy="3854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481852</xdr:colOff>
      <xdr:row>37</xdr:row>
      <xdr:rowOff>22412</xdr:rowOff>
    </xdr:from>
    <xdr:to>
      <xdr:col>19</xdr:col>
      <xdr:colOff>0</xdr:colOff>
      <xdr:row>39</xdr:row>
      <xdr:rowOff>168087</xdr:rowOff>
    </xdr:to>
    <xdr:sp macro="" textlink="">
      <xdr:nvSpPr>
        <xdr:cNvPr id="10" name="Rectangle 9"/>
        <xdr:cNvSpPr/>
      </xdr:nvSpPr>
      <xdr:spPr>
        <a:xfrm>
          <a:off x="9558617" y="7070912"/>
          <a:ext cx="1938618" cy="526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19" zoomScale="85" zoomScaleNormal="100" zoomScaleSheetLayoutView="85" workbookViewId="0">
      <selection activeCell="P49" sqref="P49:V49"/>
    </sheetView>
  </sheetViews>
  <sheetFormatPr defaultColWidth="2.7109375" defaultRowHeight="14.25" x14ac:dyDescent="0.2"/>
  <cols>
    <col min="1" max="16384" width="2.7109375" style="30"/>
  </cols>
  <sheetData>
    <row r="1" spans="1:65" ht="15" thickBo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</row>
    <row r="2" spans="1:65" x14ac:dyDescent="0.2">
      <c r="A2" s="29"/>
      <c r="B2" s="66"/>
      <c r="C2" s="67"/>
      <c r="D2" s="67"/>
      <c r="E2" s="67"/>
      <c r="F2" s="67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1"/>
      <c r="BC2" s="31"/>
    </row>
    <row r="3" spans="1:65" x14ac:dyDescent="0.2">
      <c r="A3" s="29"/>
      <c r="B3" s="68"/>
      <c r="C3" s="69"/>
      <c r="D3" s="69"/>
      <c r="E3" s="69"/>
      <c r="F3" s="69"/>
      <c r="G3" s="72"/>
      <c r="H3" s="73"/>
      <c r="I3" s="73"/>
      <c r="J3" s="73"/>
      <c r="K3" s="73"/>
      <c r="L3" s="73"/>
      <c r="M3" s="73"/>
      <c r="N3" s="73"/>
      <c r="O3" s="74"/>
      <c r="P3" s="74"/>
      <c r="Q3" s="74"/>
      <c r="R3" s="74"/>
      <c r="S3" s="74"/>
      <c r="T3" s="74"/>
      <c r="U3" s="74"/>
      <c r="V3" s="74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62"/>
      <c r="AZ3" s="62"/>
      <c r="BA3" s="62"/>
      <c r="BB3" s="63"/>
      <c r="BC3" s="31"/>
    </row>
    <row r="4" spans="1:65" x14ac:dyDescent="0.2">
      <c r="A4" s="29"/>
      <c r="B4" s="68"/>
      <c r="C4" s="69"/>
      <c r="D4" s="69"/>
      <c r="E4" s="69"/>
      <c r="F4" s="69"/>
      <c r="G4" s="73"/>
      <c r="H4" s="73"/>
      <c r="I4" s="73"/>
      <c r="J4" s="73"/>
      <c r="K4" s="73"/>
      <c r="L4" s="73"/>
      <c r="M4" s="73"/>
      <c r="N4" s="73"/>
      <c r="O4" s="74"/>
      <c r="P4" s="74"/>
      <c r="Q4" s="74"/>
      <c r="R4" s="74"/>
      <c r="S4" s="74"/>
      <c r="T4" s="74"/>
      <c r="U4" s="74"/>
      <c r="V4" s="74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62"/>
      <c r="AZ4" s="62"/>
      <c r="BA4" s="62"/>
      <c r="BB4" s="63"/>
      <c r="BC4" s="31"/>
    </row>
    <row r="5" spans="1:65" x14ac:dyDescent="0.2">
      <c r="A5" s="29"/>
      <c r="B5" s="64" t="s">
        <v>83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8"/>
      <c r="BC5" s="33"/>
    </row>
    <row r="6" spans="1:65" x14ac:dyDescent="0.2">
      <c r="A6" s="29"/>
      <c r="B6" s="5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8"/>
      <c r="BC6" s="33"/>
    </row>
    <row r="7" spans="1:65" x14ac:dyDescent="0.2">
      <c r="A7" s="29"/>
      <c r="B7" s="59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8"/>
      <c r="BC7" s="33"/>
    </row>
    <row r="8" spans="1:65" x14ac:dyDescent="0.2">
      <c r="A8" s="29"/>
      <c r="B8" s="59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8"/>
      <c r="BC8" s="33"/>
    </row>
    <row r="9" spans="1:65" x14ac:dyDescent="0.2">
      <c r="A9" s="29"/>
      <c r="B9" s="59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8"/>
      <c r="BC9" s="33"/>
      <c r="BM9" s="34"/>
    </row>
    <row r="10" spans="1:65" x14ac:dyDescent="0.2">
      <c r="A10" s="29"/>
      <c r="B10" s="59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8"/>
      <c r="BC10" s="33"/>
      <c r="BM10" s="34"/>
    </row>
    <row r="11" spans="1:65" x14ac:dyDescent="0.2">
      <c r="A11" s="29"/>
      <c r="B11" s="59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8"/>
      <c r="BC11" s="33"/>
      <c r="BM11" s="34"/>
    </row>
    <row r="12" spans="1:65" x14ac:dyDescent="0.2">
      <c r="A12" s="29"/>
      <c r="B12" s="59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8"/>
      <c r="BC12" s="33"/>
      <c r="BM12" s="34"/>
    </row>
    <row r="13" spans="1:65" x14ac:dyDescent="0.2">
      <c r="A13" s="29"/>
      <c r="B13" s="5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8"/>
      <c r="BC13" s="33"/>
      <c r="BK13" s="35"/>
      <c r="BL13" s="34"/>
      <c r="BM13" s="34"/>
    </row>
    <row r="14" spans="1:65" x14ac:dyDescent="0.2">
      <c r="A14" s="29"/>
      <c r="B14" s="59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8"/>
      <c r="BC14" s="33"/>
      <c r="BK14" s="35"/>
      <c r="BL14" s="34"/>
      <c r="BM14" s="34"/>
    </row>
    <row r="15" spans="1:65" x14ac:dyDescent="0.2">
      <c r="A15" s="29"/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7"/>
      <c r="BC15" s="33"/>
      <c r="BK15" s="35"/>
      <c r="BL15" s="34"/>
      <c r="BM15" s="34"/>
    </row>
    <row r="16" spans="1:65" x14ac:dyDescent="0.2">
      <c r="A16" s="29"/>
      <c r="B16" s="36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7"/>
      <c r="BC16" s="33"/>
      <c r="BK16" s="35"/>
      <c r="BL16" s="34"/>
      <c r="BM16" s="34"/>
    </row>
    <row r="17" spans="1:65" x14ac:dyDescent="0.2">
      <c r="A17" s="29"/>
      <c r="B17" s="36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7"/>
      <c r="BC17" s="33"/>
    </row>
    <row r="18" spans="1:65" x14ac:dyDescent="0.2">
      <c r="A18" s="29"/>
      <c r="B18" s="36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7"/>
      <c r="BC18" s="33"/>
    </row>
    <row r="19" spans="1:65" x14ac:dyDescent="0.2">
      <c r="A19" s="29"/>
      <c r="B19" s="36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7"/>
      <c r="BC19" s="33"/>
    </row>
    <row r="20" spans="1:65" x14ac:dyDescent="0.2">
      <c r="A20" s="29"/>
      <c r="B20" s="36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7"/>
      <c r="BC20" s="33"/>
    </row>
    <row r="21" spans="1:65" x14ac:dyDescent="0.2">
      <c r="A21" s="29"/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7"/>
      <c r="BC21" s="33"/>
    </row>
    <row r="22" spans="1:65" x14ac:dyDescent="0.2">
      <c r="A22" s="29"/>
      <c r="B22" s="36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7"/>
      <c r="BC22" s="33"/>
      <c r="BM22" s="34"/>
    </row>
    <row r="23" spans="1:65" x14ac:dyDescent="0.2">
      <c r="A23" s="29"/>
      <c r="B23" s="36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7"/>
      <c r="BC23" s="33"/>
      <c r="BM23" s="34"/>
    </row>
    <row r="24" spans="1:65" x14ac:dyDescent="0.2">
      <c r="A24" s="29"/>
      <c r="B24" s="36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7"/>
      <c r="BC24" s="33"/>
      <c r="BM24" s="34"/>
    </row>
    <row r="25" spans="1:65" x14ac:dyDescent="0.2">
      <c r="A25" s="29"/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7"/>
      <c r="BC25" s="33"/>
      <c r="BM25" s="34"/>
    </row>
    <row r="26" spans="1:65" x14ac:dyDescent="0.2">
      <c r="A26" s="29"/>
      <c r="B26" s="65" t="s">
        <v>82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8"/>
      <c r="BC26" s="33"/>
      <c r="BK26" s="35"/>
      <c r="BL26" s="34"/>
      <c r="BM26" s="34"/>
    </row>
    <row r="27" spans="1:65" x14ac:dyDescent="0.2">
      <c r="A27" s="29"/>
      <c r="B27" s="5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8"/>
      <c r="BC27" s="33"/>
      <c r="BK27" s="35"/>
      <c r="BL27" s="34"/>
      <c r="BM27" s="34"/>
    </row>
    <row r="28" spans="1:65" x14ac:dyDescent="0.2">
      <c r="A28" s="29"/>
      <c r="B28" s="59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8"/>
      <c r="BC28" s="33"/>
      <c r="BK28" s="35"/>
      <c r="BL28" s="34"/>
      <c r="BM28" s="34"/>
    </row>
    <row r="29" spans="1:65" x14ac:dyDescent="0.2">
      <c r="A29" s="29"/>
      <c r="B29" s="5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8"/>
      <c r="BC29" s="33"/>
      <c r="BK29" s="35"/>
      <c r="BL29" s="34"/>
      <c r="BM29" s="34"/>
    </row>
    <row r="30" spans="1:65" x14ac:dyDescent="0.2">
      <c r="A30" s="29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8"/>
      <c r="BC30" s="33"/>
    </row>
    <row r="31" spans="1:65" x14ac:dyDescent="0.2">
      <c r="A31" s="29"/>
      <c r="B31" s="59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8"/>
      <c r="BC31" s="33"/>
    </row>
    <row r="32" spans="1:65" x14ac:dyDescent="0.2">
      <c r="A32" s="29"/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8"/>
      <c r="BC32" s="33"/>
    </row>
    <row r="33" spans="1:55" x14ac:dyDescent="0.2">
      <c r="A33" s="29"/>
      <c r="B33" s="59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8"/>
      <c r="BC33" s="33"/>
    </row>
    <row r="34" spans="1:55" x14ac:dyDescent="0.2">
      <c r="A34" s="29"/>
      <c r="B34" s="59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8"/>
      <c r="BC34" s="33"/>
    </row>
    <row r="35" spans="1:55" x14ac:dyDescent="0.2">
      <c r="A35" s="29"/>
      <c r="B35" s="5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8"/>
      <c r="BC35" s="33"/>
    </row>
    <row r="36" spans="1:55" x14ac:dyDescent="0.2">
      <c r="A36" s="29"/>
      <c r="B36" s="59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8"/>
      <c r="BC36" s="33"/>
    </row>
    <row r="37" spans="1:55" x14ac:dyDescent="0.2">
      <c r="A37" s="29"/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8"/>
      <c r="BC37" s="33"/>
    </row>
    <row r="38" spans="1:55" x14ac:dyDescent="0.2">
      <c r="A38" s="29"/>
      <c r="B38" s="59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8"/>
      <c r="BC38" s="33"/>
    </row>
    <row r="39" spans="1:55" x14ac:dyDescent="0.2">
      <c r="A39" s="39"/>
      <c r="B39" s="59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8"/>
      <c r="BC39" s="40"/>
    </row>
    <row r="40" spans="1:55" x14ac:dyDescent="0.2">
      <c r="A40" s="29"/>
      <c r="B40" s="59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8"/>
      <c r="BC40" s="33"/>
    </row>
    <row r="41" spans="1:55" x14ac:dyDescent="0.2">
      <c r="A41" s="29"/>
      <c r="B41" s="36"/>
      <c r="C41" s="57"/>
      <c r="D41" s="57"/>
      <c r="E41" s="61"/>
      <c r="F41" s="61"/>
      <c r="G41" s="61"/>
      <c r="H41" s="61"/>
      <c r="I41" s="61"/>
      <c r="J41" s="60"/>
      <c r="K41" s="60"/>
      <c r="L41" s="60"/>
      <c r="M41" s="60"/>
      <c r="N41" s="60"/>
      <c r="O41" s="60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37"/>
      <c r="BC41" s="33"/>
    </row>
    <row r="42" spans="1:55" x14ac:dyDescent="0.2">
      <c r="A42" s="29"/>
      <c r="B42" s="36"/>
      <c r="C42" s="57"/>
      <c r="D42" s="57"/>
      <c r="E42" s="61"/>
      <c r="F42" s="61"/>
      <c r="G42" s="61"/>
      <c r="H42" s="61"/>
      <c r="I42" s="61"/>
      <c r="J42" s="60"/>
      <c r="K42" s="60"/>
      <c r="L42" s="60"/>
      <c r="M42" s="60"/>
      <c r="N42" s="60"/>
      <c r="O42" s="60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37"/>
      <c r="BC42" s="33"/>
    </row>
    <row r="43" spans="1:55" x14ac:dyDescent="0.2">
      <c r="A43" s="29"/>
      <c r="B43" s="36"/>
      <c r="C43" s="57"/>
      <c r="D43" s="57"/>
      <c r="E43" s="61"/>
      <c r="F43" s="61"/>
      <c r="G43" s="61"/>
      <c r="H43" s="61"/>
      <c r="I43" s="61"/>
      <c r="J43" s="60"/>
      <c r="K43" s="60"/>
      <c r="L43" s="60"/>
      <c r="M43" s="60"/>
      <c r="N43" s="60"/>
      <c r="O43" s="60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37"/>
      <c r="BC43" s="33"/>
    </row>
    <row r="44" spans="1:55" x14ac:dyDescent="0.2">
      <c r="A44" s="29"/>
      <c r="B44" s="36"/>
      <c r="C44" s="57"/>
      <c r="D44" s="57"/>
      <c r="E44" s="61"/>
      <c r="F44" s="61"/>
      <c r="G44" s="61"/>
      <c r="H44" s="61"/>
      <c r="I44" s="61"/>
      <c r="J44" s="60"/>
      <c r="K44" s="60"/>
      <c r="L44" s="60"/>
      <c r="M44" s="60"/>
      <c r="N44" s="60"/>
      <c r="O44" s="60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37"/>
      <c r="BC44" s="33"/>
    </row>
    <row r="45" spans="1:55" x14ac:dyDescent="0.2">
      <c r="A45" s="29"/>
      <c r="B45" s="36"/>
      <c r="C45" s="57"/>
      <c r="D45" s="57"/>
      <c r="E45" s="61"/>
      <c r="F45" s="61"/>
      <c r="G45" s="61"/>
      <c r="H45" s="61"/>
      <c r="I45" s="61"/>
      <c r="J45" s="60"/>
      <c r="K45" s="60"/>
      <c r="L45" s="60"/>
      <c r="M45" s="60"/>
      <c r="N45" s="60"/>
      <c r="O45" s="60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37"/>
      <c r="BC45" s="33"/>
    </row>
    <row r="46" spans="1:55" x14ac:dyDescent="0.2">
      <c r="A46" s="29"/>
      <c r="B46" s="36"/>
      <c r="C46" s="57"/>
      <c r="D46" s="57"/>
      <c r="E46" s="61"/>
      <c r="F46" s="61"/>
      <c r="G46" s="61"/>
      <c r="H46" s="61"/>
      <c r="I46" s="61"/>
      <c r="J46" s="60"/>
      <c r="K46" s="60"/>
      <c r="L46" s="60"/>
      <c r="M46" s="60"/>
      <c r="N46" s="60"/>
      <c r="O46" s="60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37"/>
      <c r="BC46" s="33"/>
    </row>
    <row r="47" spans="1:55" x14ac:dyDescent="0.2">
      <c r="A47" s="29"/>
      <c r="B47" s="36"/>
      <c r="C47" s="57"/>
      <c r="D47" s="57"/>
      <c r="E47" s="61"/>
      <c r="F47" s="61"/>
      <c r="G47" s="61"/>
      <c r="H47" s="61"/>
      <c r="I47" s="61"/>
      <c r="J47" s="60"/>
      <c r="K47" s="60"/>
      <c r="L47" s="60"/>
      <c r="M47" s="60"/>
      <c r="N47" s="60"/>
      <c r="O47" s="60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37"/>
      <c r="BC47" s="33"/>
    </row>
    <row r="48" spans="1:55" x14ac:dyDescent="0.2">
      <c r="A48" s="29"/>
      <c r="B48" s="36"/>
      <c r="C48" s="57"/>
      <c r="D48" s="57"/>
      <c r="E48" s="61"/>
      <c r="F48" s="61"/>
      <c r="G48" s="61"/>
      <c r="H48" s="61"/>
      <c r="I48" s="61"/>
      <c r="J48" s="60"/>
      <c r="K48" s="60"/>
      <c r="L48" s="60"/>
      <c r="M48" s="60"/>
      <c r="N48" s="60"/>
      <c r="O48" s="60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37"/>
      <c r="BC48" s="33"/>
    </row>
    <row r="49" spans="1:55" x14ac:dyDescent="0.2">
      <c r="A49" s="29"/>
      <c r="B49" s="36"/>
      <c r="C49" s="57"/>
      <c r="D49" s="57"/>
      <c r="E49" s="61"/>
      <c r="F49" s="61"/>
      <c r="G49" s="61"/>
      <c r="H49" s="61"/>
      <c r="I49" s="61"/>
      <c r="J49" s="60"/>
      <c r="K49" s="60"/>
      <c r="L49" s="60"/>
      <c r="M49" s="60"/>
      <c r="N49" s="60"/>
      <c r="O49" s="60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37"/>
      <c r="BC49" s="33"/>
    </row>
    <row r="50" spans="1:55" x14ac:dyDescent="0.2">
      <c r="A50" s="29"/>
      <c r="B50" s="36"/>
      <c r="C50" s="57"/>
      <c r="D50" s="57"/>
      <c r="E50" s="61"/>
      <c r="F50" s="61"/>
      <c r="G50" s="61"/>
      <c r="H50" s="61"/>
      <c r="I50" s="61"/>
      <c r="J50" s="60"/>
      <c r="K50" s="60"/>
      <c r="L50" s="60"/>
      <c r="M50" s="60"/>
      <c r="N50" s="60"/>
      <c r="O50" s="60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37"/>
      <c r="BC50" s="33"/>
    </row>
    <row r="51" spans="1:55" x14ac:dyDescent="0.2">
      <c r="A51" s="29"/>
      <c r="B51" s="36"/>
      <c r="C51" s="57"/>
      <c r="D51" s="57"/>
      <c r="E51" s="61"/>
      <c r="F51" s="61"/>
      <c r="G51" s="61"/>
      <c r="H51" s="61"/>
      <c r="I51" s="61"/>
      <c r="J51" s="60"/>
      <c r="K51" s="60"/>
      <c r="L51" s="60"/>
      <c r="M51" s="60"/>
      <c r="N51" s="60"/>
      <c r="O51" s="60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37"/>
      <c r="BC51" s="33"/>
    </row>
    <row r="52" spans="1:55" x14ac:dyDescent="0.2">
      <c r="A52" s="29"/>
      <c r="B52" s="36"/>
      <c r="C52" s="57"/>
      <c r="D52" s="57"/>
      <c r="E52" s="61"/>
      <c r="F52" s="61"/>
      <c r="G52" s="61"/>
      <c r="H52" s="61"/>
      <c r="I52" s="61"/>
      <c r="J52" s="60"/>
      <c r="K52" s="60"/>
      <c r="L52" s="60"/>
      <c r="M52" s="60"/>
      <c r="N52" s="60"/>
      <c r="O52" s="60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37"/>
      <c r="BC52" s="33"/>
    </row>
    <row r="53" spans="1:55" x14ac:dyDescent="0.2">
      <c r="A53" s="29"/>
      <c r="B53" s="36"/>
      <c r="C53" s="57"/>
      <c r="D53" s="57"/>
      <c r="E53" s="61"/>
      <c r="F53" s="61"/>
      <c r="G53" s="61"/>
      <c r="H53" s="61"/>
      <c r="I53" s="61"/>
      <c r="J53" s="60"/>
      <c r="K53" s="60"/>
      <c r="L53" s="60"/>
      <c r="M53" s="60"/>
      <c r="N53" s="60"/>
      <c r="O53" s="60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37"/>
      <c r="BC53" s="33"/>
    </row>
    <row r="54" spans="1:55" x14ac:dyDescent="0.2">
      <c r="A54" s="39"/>
      <c r="B54" s="41"/>
      <c r="C54" s="57"/>
      <c r="D54" s="57"/>
      <c r="E54" s="61"/>
      <c r="F54" s="61"/>
      <c r="G54" s="61"/>
      <c r="H54" s="61"/>
      <c r="I54" s="61"/>
      <c r="J54" s="60"/>
      <c r="K54" s="60"/>
      <c r="L54" s="60"/>
      <c r="M54" s="60"/>
      <c r="N54" s="60"/>
      <c r="O54" s="60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42"/>
      <c r="BC54" s="40"/>
    </row>
    <row r="55" spans="1:55" x14ac:dyDescent="0.2">
      <c r="A55" s="29"/>
      <c r="B55" s="36"/>
      <c r="C55" s="75" t="s">
        <v>77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7"/>
      <c r="P55" s="75" t="s">
        <v>78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7"/>
      <c r="AO55" s="75" t="s">
        <v>79</v>
      </c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7"/>
      <c r="BB55" s="37"/>
      <c r="BC55" s="33"/>
    </row>
    <row r="56" spans="1:55" x14ac:dyDescent="0.2">
      <c r="A56" s="29"/>
      <c r="B56" s="36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78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80"/>
      <c r="AO56" s="78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80"/>
      <c r="BB56" s="37"/>
      <c r="BC56" s="33"/>
    </row>
    <row r="57" spans="1:55" x14ac:dyDescent="0.2">
      <c r="A57" s="29"/>
      <c r="B57" s="36"/>
      <c r="C57" s="47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9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7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  <c r="BB57" s="37"/>
      <c r="BC57" s="33"/>
    </row>
    <row r="58" spans="1:55" x14ac:dyDescent="0.2">
      <c r="A58" s="29"/>
      <c r="B58" s="36"/>
      <c r="C58" s="5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2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0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2"/>
      <c r="BB58" s="37"/>
      <c r="BC58" s="33"/>
    </row>
    <row r="59" spans="1:55" x14ac:dyDescent="0.2">
      <c r="A59" s="29"/>
      <c r="B59" s="36"/>
      <c r="C59" s="50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2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0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2"/>
      <c r="BB59" s="37"/>
      <c r="BC59" s="33"/>
    </row>
    <row r="60" spans="1:55" x14ac:dyDescent="0.2">
      <c r="A60" s="29"/>
      <c r="B60" s="36"/>
      <c r="C60" s="50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2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0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2"/>
      <c r="BB60" s="37"/>
      <c r="BC60" s="33"/>
    </row>
    <row r="61" spans="1:55" ht="14.25" customHeight="1" x14ac:dyDescent="0.2">
      <c r="A61" s="29"/>
      <c r="B61" s="36"/>
      <c r="C61" s="50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2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0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2"/>
      <c r="BB61" s="37"/>
      <c r="BC61" s="33"/>
    </row>
    <row r="62" spans="1:55" x14ac:dyDescent="0.2">
      <c r="A62" s="29"/>
      <c r="B62" s="36"/>
      <c r="C62" s="5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2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0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2"/>
      <c r="BB62" s="37"/>
      <c r="BC62" s="33"/>
    </row>
    <row r="63" spans="1:55" x14ac:dyDescent="0.2">
      <c r="A63" s="29"/>
      <c r="B63" s="36"/>
      <c r="C63" s="50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2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0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2"/>
      <c r="BB63" s="37"/>
      <c r="BC63" s="33"/>
    </row>
    <row r="64" spans="1:55" x14ac:dyDescent="0.2">
      <c r="A64" s="29"/>
      <c r="B64" s="36"/>
      <c r="C64" s="50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2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0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2"/>
      <c r="BB64" s="37"/>
      <c r="BC64" s="33"/>
    </row>
    <row r="65" spans="1:55" x14ac:dyDescent="0.2">
      <c r="A65" s="29"/>
      <c r="B65" s="36"/>
      <c r="C65" s="50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2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0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2"/>
      <c r="BB65" s="37"/>
      <c r="BC65" s="33"/>
    </row>
    <row r="66" spans="1:55" x14ac:dyDescent="0.2">
      <c r="A66" s="29"/>
      <c r="B66" s="36"/>
      <c r="C66" s="5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2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0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2"/>
      <c r="BB66" s="37"/>
      <c r="BC66" s="33"/>
    </row>
    <row r="67" spans="1:55" x14ac:dyDescent="0.2">
      <c r="A67" s="29"/>
      <c r="B67" s="36"/>
      <c r="C67" s="50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2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0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2"/>
      <c r="BB67" s="37"/>
      <c r="BC67" s="33"/>
    </row>
    <row r="68" spans="1:55" x14ac:dyDescent="0.2">
      <c r="A68" s="29"/>
      <c r="B68" s="36"/>
      <c r="C68" s="53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5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3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5"/>
      <c r="BB68" s="37"/>
      <c r="BC68" s="33"/>
    </row>
    <row r="69" spans="1:55" x14ac:dyDescent="0.2">
      <c r="A69" s="29"/>
      <c r="B69" s="3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32"/>
      <c r="BB69" s="37"/>
      <c r="BC69" s="33"/>
    </row>
    <row r="70" spans="1:55" x14ac:dyDescent="0.2">
      <c r="A70" s="29"/>
      <c r="B70" s="3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32"/>
      <c r="BB70" s="37"/>
      <c r="BC70" s="33"/>
    </row>
    <row r="71" spans="1:55" x14ac:dyDescent="0.2">
      <c r="A71" s="29"/>
      <c r="B71" s="36"/>
      <c r="C71" s="57"/>
      <c r="D71" s="57"/>
      <c r="E71" s="61"/>
      <c r="F71" s="61"/>
      <c r="G71" s="61"/>
      <c r="H71" s="61"/>
      <c r="I71" s="61"/>
      <c r="J71" s="60"/>
      <c r="K71" s="60"/>
      <c r="L71" s="60"/>
      <c r="M71" s="60"/>
      <c r="N71" s="60"/>
      <c r="O71" s="60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37"/>
      <c r="BC71" s="33"/>
    </row>
    <row r="72" spans="1:55" x14ac:dyDescent="0.2">
      <c r="A72" s="29"/>
      <c r="B72" s="36"/>
      <c r="C72" s="57"/>
      <c r="D72" s="57"/>
      <c r="E72" s="61"/>
      <c r="F72" s="61"/>
      <c r="G72" s="61"/>
      <c r="H72" s="61"/>
      <c r="I72" s="61"/>
      <c r="J72" s="60"/>
      <c r="K72" s="60"/>
      <c r="L72" s="60"/>
      <c r="M72" s="60"/>
      <c r="N72" s="60"/>
      <c r="O72" s="60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37"/>
      <c r="BC72" s="33"/>
    </row>
    <row r="73" spans="1:55" x14ac:dyDescent="0.2">
      <c r="A73" s="29"/>
      <c r="B73" s="36"/>
      <c r="C73" s="57"/>
      <c r="D73" s="57"/>
      <c r="E73" s="61"/>
      <c r="F73" s="61"/>
      <c r="G73" s="61"/>
      <c r="H73" s="61"/>
      <c r="I73" s="61"/>
      <c r="J73" s="60"/>
      <c r="K73" s="60"/>
      <c r="L73" s="60"/>
      <c r="M73" s="60"/>
      <c r="N73" s="60"/>
      <c r="O73" s="60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37"/>
      <c r="BC73" s="33"/>
    </row>
    <row r="74" spans="1:55" x14ac:dyDescent="0.2">
      <c r="A74" s="29"/>
      <c r="B74" s="36"/>
      <c r="C74" s="57"/>
      <c r="D74" s="57"/>
      <c r="E74" s="61"/>
      <c r="F74" s="61"/>
      <c r="G74" s="61"/>
      <c r="H74" s="61"/>
      <c r="I74" s="61"/>
      <c r="J74" s="60"/>
      <c r="K74" s="60"/>
      <c r="L74" s="60"/>
      <c r="M74" s="60"/>
      <c r="N74" s="60"/>
      <c r="O74" s="60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37"/>
      <c r="BC74" s="33"/>
    </row>
    <row r="75" spans="1:55" x14ac:dyDescent="0.2">
      <c r="A75" s="29"/>
      <c r="B75" s="36"/>
      <c r="C75" s="57"/>
      <c r="D75" s="57"/>
      <c r="E75" s="61"/>
      <c r="F75" s="61"/>
      <c r="G75" s="61"/>
      <c r="H75" s="61"/>
      <c r="I75" s="61"/>
      <c r="J75" s="60"/>
      <c r="K75" s="60"/>
      <c r="L75" s="60"/>
      <c r="M75" s="60"/>
      <c r="N75" s="60"/>
      <c r="O75" s="60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37"/>
      <c r="BC75" s="33"/>
    </row>
    <row r="76" spans="1:55" x14ac:dyDescent="0.2">
      <c r="A76" s="29"/>
      <c r="B76" s="36"/>
      <c r="C76" s="57"/>
      <c r="D76" s="57"/>
      <c r="E76" s="61"/>
      <c r="F76" s="61"/>
      <c r="G76" s="61"/>
      <c r="H76" s="61"/>
      <c r="I76" s="61"/>
      <c r="J76" s="60"/>
      <c r="K76" s="60"/>
      <c r="L76" s="60"/>
      <c r="M76" s="60"/>
      <c r="N76" s="60"/>
      <c r="O76" s="60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37"/>
      <c r="BC76" s="33"/>
    </row>
    <row r="77" spans="1:55" x14ac:dyDescent="0.2">
      <c r="A77" s="29"/>
      <c r="B77" s="36"/>
      <c r="C77" s="57"/>
      <c r="D77" s="57"/>
      <c r="E77" s="61"/>
      <c r="F77" s="61"/>
      <c r="G77" s="61"/>
      <c r="H77" s="61"/>
      <c r="I77" s="61"/>
      <c r="J77" s="60"/>
      <c r="K77" s="60"/>
      <c r="L77" s="60"/>
      <c r="M77" s="60"/>
      <c r="N77" s="60"/>
      <c r="O77" s="60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37"/>
      <c r="BC77" s="33"/>
    </row>
    <row r="78" spans="1:55" x14ac:dyDescent="0.2">
      <c r="A78" s="29"/>
      <c r="B78" s="56" t="s">
        <v>80</v>
      </c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8"/>
      <c r="BC78" s="33"/>
    </row>
    <row r="79" spans="1:55" x14ac:dyDescent="0.2">
      <c r="A79" s="29"/>
      <c r="B79" s="59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8"/>
      <c r="BC79" s="33"/>
    </row>
    <row r="80" spans="1:55" x14ac:dyDescent="0.2">
      <c r="A80" s="29"/>
      <c r="B80" s="36"/>
      <c r="C80" s="43"/>
      <c r="D80" s="43"/>
      <c r="E80" s="33"/>
      <c r="F80" s="33"/>
      <c r="G80" s="33"/>
      <c r="H80" s="33"/>
      <c r="I80" s="33"/>
      <c r="J80" s="60"/>
      <c r="K80" s="60"/>
      <c r="L80" s="60"/>
      <c r="M80" s="60"/>
      <c r="N80" s="60"/>
      <c r="O80" s="60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37"/>
      <c r="BC80" s="33"/>
    </row>
    <row r="81" spans="1:55" ht="15" thickBot="1" x14ac:dyDescent="0.25">
      <c r="A81" s="29"/>
      <c r="B81" s="44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6"/>
      <c r="BC81" s="29"/>
    </row>
    <row r="82" spans="1:5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</row>
  </sheetData>
  <mergeCells count="197">
    <mergeCell ref="AU70:AV70"/>
    <mergeCell ref="AW70:AX70"/>
    <mergeCell ref="AY70:AZ70"/>
    <mergeCell ref="C55:O56"/>
    <mergeCell ref="P55:AN56"/>
    <mergeCell ref="AO55:BA56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C70:D70"/>
    <mergeCell ref="E70:F70"/>
    <mergeCell ref="G70:H70"/>
    <mergeCell ref="I70:J70"/>
    <mergeCell ref="K70:L70"/>
    <mergeCell ref="AI69:AJ69"/>
    <mergeCell ref="AK69:AL69"/>
    <mergeCell ref="AM69:AN69"/>
    <mergeCell ref="AO69:AP69"/>
    <mergeCell ref="AQ69:AR69"/>
    <mergeCell ref="AM70:AN70"/>
    <mergeCell ref="AO70:AP70"/>
    <mergeCell ref="AQ70:AR70"/>
    <mergeCell ref="AS70:AT70"/>
    <mergeCell ref="Y69:Z69"/>
    <mergeCell ref="AA69:AB69"/>
    <mergeCell ref="AC69:AD69"/>
    <mergeCell ref="AE69:AF69"/>
    <mergeCell ref="AG69:AH69"/>
    <mergeCell ref="M70:N70"/>
    <mergeCell ref="O70:P70"/>
    <mergeCell ref="Q70:R70"/>
    <mergeCell ref="S70:T70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4:D54"/>
    <mergeCell ref="E54:I54"/>
    <mergeCell ref="J54:O54"/>
    <mergeCell ref="P54:V54"/>
    <mergeCell ref="W54:AB54"/>
    <mergeCell ref="AC54:BA54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AS69:AT69"/>
    <mergeCell ref="AU69:AV69"/>
    <mergeCell ref="AW69:AX69"/>
    <mergeCell ref="AY69:AZ69"/>
    <mergeCell ref="C69:D69"/>
    <mergeCell ref="E69:F69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</mergeCells>
  <pageMargins left="0.7" right="0.7" top="0.75" bottom="0.75" header="0.3" footer="0.3"/>
  <pageSetup paperSize="9"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2"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zoomScale="85" zoomScaleNormal="85" workbookViewId="0">
      <selection activeCell="A39" sqref="A39"/>
    </sheetView>
  </sheetViews>
  <sheetFormatPr defaultRowHeight="15" x14ac:dyDescent="0.25"/>
  <sheetData>
    <row r="1" spans="1:1" s="7" customFormat="1" x14ac:dyDescent="0.25">
      <c r="A1" s="6" t="s">
        <v>27</v>
      </c>
    </row>
    <row r="38" spans="1:1" x14ac:dyDescent="0.25">
      <c r="A38" s="6" t="s">
        <v>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16" zoomScale="85" zoomScaleNormal="85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6" zoomScale="85" zoomScaleNormal="85" workbookViewId="0">
      <selection activeCell="A73" sqref="A73:B75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 t="s">
        <v>73</v>
      </c>
    </row>
    <row r="74" spans="1:10" x14ac:dyDescent="0.25">
      <c r="A74" s="25" t="s">
        <v>69</v>
      </c>
      <c r="B74" s="25" t="s">
        <v>99</v>
      </c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6">
        <v>51</v>
      </c>
      <c r="B75" s="26" t="s">
        <v>100</v>
      </c>
      <c r="C75" s="26"/>
      <c r="D75" s="26"/>
      <c r="E75" s="26"/>
      <c r="F75" s="26"/>
      <c r="G75" s="27"/>
      <c r="H75" s="26"/>
      <c r="I75" s="26"/>
      <c r="J75" s="26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34" zoomScale="85" zoomScaleNormal="85" workbookViewId="0">
      <selection activeCell="A39" sqref="A39"/>
    </sheetView>
  </sheetViews>
  <sheetFormatPr defaultRowHeight="15" x14ac:dyDescent="0.25"/>
  <sheetData>
    <row r="1" spans="1:1" s="7" customFormat="1" x14ac:dyDescent="0.25">
      <c r="A1" s="6" t="s">
        <v>27</v>
      </c>
    </row>
    <row r="38" spans="1:1" x14ac:dyDescent="0.25">
      <c r="A38" s="6" t="s">
        <v>28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3" zoomScale="85" zoomScaleNormal="85" workbookViewId="0">
      <selection activeCell="Z51" sqref="Z51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37" zoomScale="85" zoomScaleNormal="85" workbookViewId="0">
      <selection activeCell="A73" sqref="A73:B75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4" spans="1:10" x14ac:dyDescent="0.25"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55" zoomScale="85" zoomScaleNormal="85" workbookViewId="0">
      <selection activeCell="W69" sqref="W69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 t="s">
        <v>75</v>
      </c>
    </row>
    <row r="74" spans="1:10" x14ac:dyDescent="0.25">
      <c r="A74" s="25" t="s">
        <v>69</v>
      </c>
      <c r="B74" s="25" t="s">
        <v>99</v>
      </c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6">
        <v>51</v>
      </c>
      <c r="B75" s="26" t="s">
        <v>100</v>
      </c>
      <c r="C75" s="26"/>
      <c r="D75" s="26"/>
      <c r="E75" s="26"/>
      <c r="F75" s="26"/>
      <c r="G75" s="27"/>
      <c r="H75" s="26"/>
      <c r="I75" s="27"/>
      <c r="J75" s="26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1" t="s">
        <v>76</v>
      </c>
    </row>
    <row r="79" spans="1:10" x14ac:dyDescent="0.25">
      <c r="A79" s="25" t="s">
        <v>69</v>
      </c>
      <c r="B79" s="25" t="s">
        <v>99</v>
      </c>
      <c r="C79" s="25"/>
      <c r="D79" s="25"/>
      <c r="E79" s="25"/>
      <c r="F79" s="25"/>
      <c r="G79" s="25"/>
      <c r="H79" s="25"/>
      <c r="I79" s="25"/>
      <c r="J79" s="25"/>
    </row>
    <row r="80" spans="1:10" x14ac:dyDescent="0.25">
      <c r="A80" s="26">
        <v>51</v>
      </c>
      <c r="B80" s="26" t="s">
        <v>94</v>
      </c>
      <c r="C80" s="26"/>
      <c r="D80" s="26"/>
      <c r="E80" s="26"/>
      <c r="F80" s="26"/>
      <c r="G80" s="27"/>
      <c r="H80" s="26"/>
      <c r="I80" s="27"/>
      <c r="J80" s="26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6"/>
  <sheetViews>
    <sheetView showGridLines="0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85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</row>
    <row r="2" spans="1:94" x14ac:dyDescent="0.25">
      <c r="A2" s="16" t="s">
        <v>33</v>
      </c>
      <c r="B2" s="17"/>
      <c r="C2" s="17"/>
      <c r="D2" s="17"/>
      <c r="E2" s="17"/>
      <c r="F2" s="11" t="s">
        <v>45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35</v>
      </c>
      <c r="T2" s="17"/>
      <c r="U2" s="17"/>
      <c r="V2" s="17"/>
      <c r="W2" s="17"/>
      <c r="X2" s="17"/>
      <c r="Y2" s="11" t="s">
        <v>85</v>
      </c>
      <c r="Z2" s="11"/>
      <c r="AA2" s="11"/>
      <c r="AB2" s="11"/>
      <c r="AC2" s="11"/>
      <c r="AD2" s="11"/>
      <c r="AE2" s="11"/>
      <c r="AF2" s="11"/>
      <c r="AG2" s="12"/>
      <c r="AH2" s="16" t="s">
        <v>38</v>
      </c>
      <c r="AI2" s="17"/>
      <c r="AJ2" s="17"/>
      <c r="AK2" s="11">
        <f>COUNT(A8:B1048576)</f>
        <v>7</v>
      </c>
      <c r="AL2" s="11" t="s">
        <v>43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34</v>
      </c>
      <c r="B3" s="19"/>
      <c r="C3" s="19"/>
      <c r="D3" s="19"/>
      <c r="E3" s="19"/>
      <c r="F3" s="5" t="s">
        <v>46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36</v>
      </c>
      <c r="T3" s="19"/>
      <c r="U3" s="19"/>
      <c r="V3" s="19"/>
      <c r="W3" s="19"/>
      <c r="X3" s="19"/>
      <c r="Y3" s="5" t="s">
        <v>84</v>
      </c>
      <c r="Z3" s="9"/>
      <c r="AA3" s="5"/>
      <c r="AB3" s="5"/>
      <c r="AC3" s="5"/>
      <c r="AD3" s="5"/>
      <c r="AE3" s="5"/>
      <c r="AF3" s="5"/>
      <c r="AG3" s="10"/>
      <c r="AH3" s="18" t="s">
        <v>39</v>
      </c>
      <c r="AI3" s="19"/>
      <c r="AJ3" s="19"/>
      <c r="AK3" s="8">
        <f>COUNTIF($BU$8:$BW$1048576,"〇")</f>
        <v>7</v>
      </c>
      <c r="AL3" s="9" t="s">
        <v>43</v>
      </c>
      <c r="AM3" s="5"/>
      <c r="AN3" s="5"/>
      <c r="AO3" s="20" t="s">
        <v>42</v>
      </c>
      <c r="AP3" s="19"/>
      <c r="AQ3" s="19"/>
      <c r="AR3" s="88">
        <f>AK3/AK2</f>
        <v>1</v>
      </c>
      <c r="AS3" s="88"/>
      <c r="AT3" s="88"/>
      <c r="AU3" s="88"/>
      <c r="AV3" s="88"/>
      <c r="AW3" s="88"/>
      <c r="AX3" s="89"/>
      <c r="CN3" s="22"/>
      <c r="CO3" s="22"/>
      <c r="CP3" s="22"/>
    </row>
    <row r="4" spans="1:94" x14ac:dyDescent="0.25">
      <c r="A4" s="16" t="s">
        <v>47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37</v>
      </c>
      <c r="T4" s="17"/>
      <c r="U4" s="17"/>
      <c r="V4" s="17"/>
      <c r="W4" s="17"/>
      <c r="X4" s="17"/>
      <c r="Y4" s="13" t="s">
        <v>101</v>
      </c>
      <c r="Z4" s="11"/>
      <c r="AA4" s="11"/>
      <c r="AB4" s="11"/>
      <c r="AC4" s="11"/>
      <c r="AD4" s="11"/>
      <c r="AE4" s="11"/>
      <c r="AF4" s="11"/>
      <c r="AG4" s="12"/>
      <c r="AH4" s="16" t="s">
        <v>40</v>
      </c>
      <c r="AI4" s="17"/>
      <c r="AJ4" s="17"/>
      <c r="AK4" s="14">
        <f>COUNTIF($BU$8:$BW$1048576,"✖")</f>
        <v>0</v>
      </c>
      <c r="AL4" s="11" t="s">
        <v>43</v>
      </c>
      <c r="AM4" s="11"/>
      <c r="AN4" s="11"/>
      <c r="AO4" s="21" t="s">
        <v>42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48</v>
      </c>
      <c r="B5" s="17"/>
      <c r="C5" s="17"/>
      <c r="D5" s="17"/>
      <c r="E5" s="17"/>
      <c r="F5" s="11" t="s">
        <v>81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49</v>
      </c>
      <c r="T5" s="17"/>
      <c r="U5" s="17"/>
      <c r="V5" s="17"/>
      <c r="W5" s="17"/>
      <c r="X5" s="17"/>
      <c r="Y5" s="13" t="s">
        <v>102</v>
      </c>
      <c r="Z5" s="11"/>
      <c r="AA5" s="11"/>
      <c r="AB5" s="11"/>
      <c r="AC5" s="11"/>
      <c r="AD5" s="11"/>
      <c r="AE5" s="11"/>
      <c r="AF5" s="11"/>
      <c r="AG5" s="12"/>
      <c r="AH5" s="16" t="s">
        <v>41</v>
      </c>
      <c r="AI5" s="17"/>
      <c r="AJ5" s="17"/>
      <c r="AK5" s="14">
        <f>COUNTIF($BU$8:$BW$1048576,"N/A")</f>
        <v>0</v>
      </c>
      <c r="AL5" s="11" t="s">
        <v>43</v>
      </c>
      <c r="AM5" s="11"/>
      <c r="AN5" s="11"/>
      <c r="AO5" s="21" t="s">
        <v>42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86" t="s">
        <v>9</v>
      </c>
      <c r="B7" s="86"/>
      <c r="C7" s="87" t="s">
        <v>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 t="s">
        <v>6</v>
      </c>
      <c r="O7" s="87"/>
      <c r="P7" s="87"/>
      <c r="Q7" s="87"/>
      <c r="R7" s="87"/>
      <c r="S7" s="87"/>
      <c r="T7" s="87"/>
      <c r="U7" s="87"/>
      <c r="V7" s="87"/>
      <c r="W7" s="87"/>
      <c r="X7" s="87"/>
      <c r="Y7" s="87" t="s">
        <v>11</v>
      </c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 t="s">
        <v>7</v>
      </c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6" t="s">
        <v>0</v>
      </c>
      <c r="BV7" s="86"/>
      <c r="BW7" s="86"/>
      <c r="BX7" s="86" t="s">
        <v>14</v>
      </c>
      <c r="BY7" s="86"/>
      <c r="BZ7" s="86"/>
      <c r="CA7" s="86" t="s">
        <v>8</v>
      </c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</row>
    <row r="8" spans="1:94" x14ac:dyDescent="0.25">
      <c r="A8" s="81">
        <f t="shared" ref="A8:A14" si="0">ROW() - 7</f>
        <v>1</v>
      </c>
      <c r="B8" s="81"/>
      <c r="C8" s="103" t="s">
        <v>44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 t="s">
        <v>13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91" t="s">
        <v>88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83" t="s">
        <v>26</v>
      </c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1" t="s">
        <v>1</v>
      </c>
      <c r="BV8" s="81"/>
      <c r="BW8" s="81"/>
      <c r="BX8" s="82" t="str">
        <f>HYPERLINK("#"&amp;CO8&amp;"!A1", ""&amp;CO8&amp;"")</f>
        <v>TE01</v>
      </c>
      <c r="BY8" s="82"/>
      <c r="BZ8" s="82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O8" t="s">
        <v>56</v>
      </c>
    </row>
    <row r="9" spans="1:94" ht="15" customHeight="1" x14ac:dyDescent="0.25">
      <c r="A9" s="81">
        <f t="shared" si="0"/>
        <v>2</v>
      </c>
      <c r="B9" s="81"/>
      <c r="C9" s="93" t="s">
        <v>21</v>
      </c>
      <c r="D9" s="94"/>
      <c r="E9" s="94"/>
      <c r="F9" s="94"/>
      <c r="G9" s="94"/>
      <c r="H9" s="94"/>
      <c r="I9" s="94"/>
      <c r="J9" s="94"/>
      <c r="K9" s="94"/>
      <c r="L9" s="94"/>
      <c r="M9" s="95"/>
      <c r="N9" s="103" t="s">
        <v>15</v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91" t="s">
        <v>16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83" t="s">
        <v>86</v>
      </c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1" t="s">
        <v>1</v>
      </c>
      <c r="BV9" s="81"/>
      <c r="BW9" s="81"/>
      <c r="BX9" s="82" t="str">
        <f t="shared" ref="BX9:BX14" si="1">HYPERLINK("#"&amp;CO9&amp;"!A1", ""&amp;CO9&amp;"")</f>
        <v>TE02</v>
      </c>
      <c r="BY9" s="82"/>
      <c r="BZ9" s="82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O9" t="s">
        <v>57</v>
      </c>
    </row>
    <row r="10" spans="1:94" x14ac:dyDescent="0.25">
      <c r="A10" s="81">
        <f t="shared" si="0"/>
        <v>3</v>
      </c>
      <c r="B10" s="81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8"/>
      <c r="N10" s="103" t="s">
        <v>17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91" t="s">
        <v>18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83" t="s">
        <v>87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1" t="s">
        <v>1</v>
      </c>
      <c r="BV10" s="81"/>
      <c r="BW10" s="81"/>
      <c r="BX10" s="82" t="str">
        <f t="shared" si="1"/>
        <v>TE03</v>
      </c>
      <c r="BY10" s="82"/>
      <c r="BZ10" s="82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O10" t="s">
        <v>58</v>
      </c>
    </row>
    <row r="11" spans="1:94" ht="15" customHeight="1" x14ac:dyDescent="0.25">
      <c r="A11" s="81">
        <f t="shared" si="0"/>
        <v>4</v>
      </c>
      <c r="B11" s="81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8"/>
      <c r="N11" s="104" t="s">
        <v>19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91" t="s">
        <v>22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83" t="s">
        <v>29</v>
      </c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1" t="s">
        <v>1</v>
      </c>
      <c r="BV11" s="81"/>
      <c r="BW11" s="81"/>
      <c r="BX11" s="82" t="str">
        <f t="shared" si="1"/>
        <v>TE04</v>
      </c>
      <c r="BY11" s="82"/>
      <c r="BZ11" s="82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O11" t="s">
        <v>59</v>
      </c>
    </row>
    <row r="12" spans="1:94" x14ac:dyDescent="0.25">
      <c r="A12" s="81">
        <f t="shared" si="0"/>
        <v>5</v>
      </c>
      <c r="B12" s="81"/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8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1" t="s">
        <v>23</v>
      </c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83" t="s">
        <v>30</v>
      </c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1" t="s">
        <v>1</v>
      </c>
      <c r="BV12" s="81"/>
      <c r="BW12" s="81"/>
      <c r="BX12" s="82" t="str">
        <f t="shared" si="1"/>
        <v>TE05</v>
      </c>
      <c r="BY12" s="82"/>
      <c r="BZ12" s="82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O12" t="s">
        <v>60</v>
      </c>
    </row>
    <row r="13" spans="1:94" x14ac:dyDescent="0.25">
      <c r="A13" s="81">
        <f t="shared" si="0"/>
        <v>6</v>
      </c>
      <c r="B13" s="81"/>
      <c r="C13" s="96"/>
      <c r="D13" s="97"/>
      <c r="E13" s="97"/>
      <c r="F13" s="97"/>
      <c r="G13" s="97"/>
      <c r="H13" s="97"/>
      <c r="I13" s="97"/>
      <c r="J13" s="97"/>
      <c r="K13" s="97"/>
      <c r="L13" s="97"/>
      <c r="M13" s="98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1" t="s">
        <v>24</v>
      </c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83" t="s">
        <v>31</v>
      </c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1" t="s">
        <v>1</v>
      </c>
      <c r="BV13" s="81"/>
      <c r="BW13" s="81"/>
      <c r="BX13" s="82" t="str">
        <f t="shared" si="1"/>
        <v>TE06</v>
      </c>
      <c r="BY13" s="82"/>
      <c r="BZ13" s="82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O13" t="s">
        <v>61</v>
      </c>
    </row>
    <row r="14" spans="1:94" x14ac:dyDescent="0.25">
      <c r="A14" s="81">
        <f t="shared" si="0"/>
        <v>7</v>
      </c>
      <c r="B14" s="81"/>
      <c r="C14" s="99"/>
      <c r="D14" s="100"/>
      <c r="E14" s="100"/>
      <c r="F14" s="100"/>
      <c r="G14" s="100"/>
      <c r="H14" s="100"/>
      <c r="I14" s="100"/>
      <c r="J14" s="100"/>
      <c r="K14" s="100"/>
      <c r="L14" s="100"/>
      <c r="M14" s="101"/>
      <c r="N14" s="102" t="s">
        <v>20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91" t="s">
        <v>25</v>
      </c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83" t="s">
        <v>32</v>
      </c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1" t="s">
        <v>1</v>
      </c>
      <c r="BV14" s="81"/>
      <c r="BW14" s="81"/>
      <c r="BX14" s="82" t="str">
        <f t="shared" si="1"/>
        <v>TE07</v>
      </c>
      <c r="BY14" s="82"/>
      <c r="BZ14" s="82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O14" t="s">
        <v>62</v>
      </c>
    </row>
    <row r="15" spans="1:94" ht="15" customHeight="1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4"/>
      <c r="AF15" s="4"/>
      <c r="AG15" s="4"/>
      <c r="AH15" s="4"/>
      <c r="AI15" s="4"/>
      <c r="AJ15" s="4"/>
      <c r="AK15" s="2"/>
      <c r="AL15" s="2"/>
      <c r="AM15" s="2"/>
      <c r="AN15" s="4"/>
      <c r="AO15" s="4"/>
      <c r="AP15" s="4"/>
      <c r="AQ15" s="4"/>
      <c r="AR15" s="4"/>
      <c r="AS15" s="4"/>
      <c r="AT15" s="2"/>
      <c r="AU15" s="2"/>
      <c r="AV15" s="2"/>
      <c r="AW15" s="4"/>
      <c r="AX15" s="4"/>
      <c r="AY15" s="4"/>
      <c r="AZ15" s="4"/>
      <c r="BA15" s="4"/>
      <c r="BB15" s="4"/>
    </row>
    <row r="16" spans="1:94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"/>
      <c r="AC16" s="2"/>
      <c r="AD16" s="2"/>
      <c r="AE16" s="4"/>
      <c r="AF16" s="4"/>
      <c r="AG16" s="4"/>
      <c r="AH16" s="4"/>
      <c r="AI16" s="4"/>
      <c r="AJ16" s="4"/>
      <c r="AK16" s="2"/>
      <c r="AL16" s="2"/>
      <c r="AM16" s="2"/>
      <c r="AN16" s="4"/>
      <c r="AO16" s="4"/>
      <c r="AP16" s="4"/>
      <c r="AQ16" s="4"/>
      <c r="AR16" s="4"/>
      <c r="AS16" s="4"/>
      <c r="AT16" s="2"/>
      <c r="AU16" s="2"/>
      <c r="AV16" s="2"/>
      <c r="AW16" s="4"/>
      <c r="AX16" s="4"/>
      <c r="AY16" s="4"/>
      <c r="AZ16" s="4"/>
      <c r="BA16" s="4"/>
      <c r="BB16" s="4"/>
    </row>
  </sheetData>
  <mergeCells count="61">
    <mergeCell ref="A8:B8"/>
    <mergeCell ref="C8:M8"/>
    <mergeCell ref="N8:X8"/>
    <mergeCell ref="A9:B9"/>
    <mergeCell ref="N9:X9"/>
    <mergeCell ref="Y8:AT8"/>
    <mergeCell ref="AU8:BT8"/>
    <mergeCell ref="BU8:BW8"/>
    <mergeCell ref="BU11:BW11"/>
    <mergeCell ref="BU12:BW12"/>
    <mergeCell ref="BU9:BW9"/>
    <mergeCell ref="Y9:AT9"/>
    <mergeCell ref="Y12:AT12"/>
    <mergeCell ref="AU10:BT10"/>
    <mergeCell ref="N12:X12"/>
    <mergeCell ref="C9:M14"/>
    <mergeCell ref="A14:B14"/>
    <mergeCell ref="N14:X14"/>
    <mergeCell ref="Y14:AT14"/>
    <mergeCell ref="Y11:AT11"/>
    <mergeCell ref="Y10:AT10"/>
    <mergeCell ref="A10:B10"/>
    <mergeCell ref="N10:X10"/>
    <mergeCell ref="A12:B12"/>
    <mergeCell ref="N11:X11"/>
    <mergeCell ref="A11:B11"/>
    <mergeCell ref="CA14:CM14"/>
    <mergeCell ref="A1:CM1"/>
    <mergeCell ref="BX7:BZ7"/>
    <mergeCell ref="CA7:CM7"/>
    <mergeCell ref="Y7:AT7"/>
    <mergeCell ref="BU7:BW7"/>
    <mergeCell ref="AU7:BT7"/>
    <mergeCell ref="A7:B7"/>
    <mergeCell ref="C7:M7"/>
    <mergeCell ref="N7:X7"/>
    <mergeCell ref="BX8:BZ8"/>
    <mergeCell ref="CA8:CM8"/>
    <mergeCell ref="AR3:AX3"/>
    <mergeCell ref="A13:B13"/>
    <mergeCell ref="N13:X13"/>
    <mergeCell ref="Y13:AT13"/>
    <mergeCell ref="CA10:CM10"/>
    <mergeCell ref="CA9:CM9"/>
    <mergeCell ref="CA11:CM11"/>
    <mergeCell ref="CA12:CM12"/>
    <mergeCell ref="BX13:BZ13"/>
    <mergeCell ref="CA13:CM13"/>
    <mergeCell ref="BU10:BW10"/>
    <mergeCell ref="BU14:BW14"/>
    <mergeCell ref="BX14:BZ14"/>
    <mergeCell ref="AU9:BT9"/>
    <mergeCell ref="AU11:BT11"/>
    <mergeCell ref="AU12:BT12"/>
    <mergeCell ref="BU13:BW13"/>
    <mergeCell ref="BX10:BZ10"/>
    <mergeCell ref="BX9:BZ9"/>
    <mergeCell ref="BX11:BZ11"/>
    <mergeCell ref="BX12:BZ12"/>
    <mergeCell ref="AU13:BT13"/>
    <mergeCell ref="AU14:BT14"/>
  </mergeCells>
  <dataValidations count="1">
    <dataValidation type="list" allowBlank="1" showInputMessage="1" showErrorMessage="1" sqref="AT15:AV16 BA8:BC14 AB8:AD16">
      <formula1>$B$2:$B$3</formula1>
    </dataValidation>
  </dataValidation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BU8:BW14 AK8:AM16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showGridLines="0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85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</row>
    <row r="2" spans="1:94" x14ac:dyDescent="0.25">
      <c r="A2" s="16" t="s">
        <v>33</v>
      </c>
      <c r="B2" s="17"/>
      <c r="C2" s="17"/>
      <c r="D2" s="17"/>
      <c r="E2" s="17"/>
      <c r="F2" s="11" t="s">
        <v>45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35</v>
      </c>
      <c r="T2" s="17"/>
      <c r="U2" s="17"/>
      <c r="V2" s="17"/>
      <c r="W2" s="17"/>
      <c r="X2" s="17"/>
      <c r="Y2" s="11" t="s">
        <v>89</v>
      </c>
      <c r="Z2" s="11"/>
      <c r="AA2" s="11"/>
      <c r="AB2" s="11"/>
      <c r="AC2" s="11"/>
      <c r="AD2" s="11"/>
      <c r="AE2" s="11"/>
      <c r="AF2" s="11"/>
      <c r="AG2" s="12"/>
      <c r="AH2" s="16" t="s">
        <v>38</v>
      </c>
      <c r="AI2" s="17"/>
      <c r="AJ2" s="17"/>
      <c r="AK2" s="11">
        <f>COUNT(A8:B1048576)</f>
        <v>4</v>
      </c>
      <c r="AL2" s="11" t="s">
        <v>43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34</v>
      </c>
      <c r="B3" s="19"/>
      <c r="C3" s="19"/>
      <c r="D3" s="19"/>
      <c r="E3" s="19"/>
      <c r="F3" s="5" t="s">
        <v>46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36</v>
      </c>
      <c r="T3" s="19"/>
      <c r="U3" s="19"/>
      <c r="V3" s="19"/>
      <c r="W3" s="19"/>
      <c r="X3" s="19"/>
      <c r="Y3" s="5" t="s">
        <v>90</v>
      </c>
      <c r="Z3" s="9"/>
      <c r="AA3" s="5"/>
      <c r="AB3" s="5"/>
      <c r="AC3" s="5"/>
      <c r="AD3" s="5"/>
      <c r="AE3" s="5"/>
      <c r="AF3" s="5"/>
      <c r="AG3" s="10"/>
      <c r="AH3" s="18" t="s">
        <v>39</v>
      </c>
      <c r="AI3" s="19"/>
      <c r="AJ3" s="19"/>
      <c r="AK3" s="8">
        <f>COUNTIF($BU$8:$BW$1048576,"〇")</f>
        <v>4</v>
      </c>
      <c r="AL3" s="9" t="s">
        <v>43</v>
      </c>
      <c r="AM3" s="5"/>
      <c r="AN3" s="5"/>
      <c r="AO3" s="20" t="s">
        <v>42</v>
      </c>
      <c r="AP3" s="19"/>
      <c r="AQ3" s="19"/>
      <c r="AR3" s="88">
        <f>AK3/AK2</f>
        <v>1</v>
      </c>
      <c r="AS3" s="88"/>
      <c r="AT3" s="88"/>
      <c r="AU3" s="88"/>
      <c r="AV3" s="88"/>
      <c r="AW3" s="88"/>
      <c r="AX3" s="89"/>
      <c r="CN3" s="22"/>
      <c r="CO3" s="22"/>
      <c r="CP3" s="22"/>
    </row>
    <row r="4" spans="1:94" x14ac:dyDescent="0.25">
      <c r="A4" s="16" t="s">
        <v>47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37</v>
      </c>
      <c r="T4" s="17"/>
      <c r="U4" s="17"/>
      <c r="V4" s="17"/>
      <c r="W4" s="17"/>
      <c r="X4" s="17"/>
      <c r="Y4" s="13" t="s">
        <v>101</v>
      </c>
      <c r="Z4" s="11"/>
      <c r="AA4" s="11"/>
      <c r="AB4" s="11"/>
      <c r="AC4" s="11"/>
      <c r="AD4" s="11"/>
      <c r="AE4" s="11"/>
      <c r="AF4" s="11"/>
      <c r="AG4" s="12"/>
      <c r="AH4" s="16" t="s">
        <v>40</v>
      </c>
      <c r="AI4" s="17"/>
      <c r="AJ4" s="17"/>
      <c r="AK4" s="14">
        <f>COUNTIF($BU$8:$BW$1048576,"✖")</f>
        <v>0</v>
      </c>
      <c r="AL4" s="11" t="s">
        <v>43</v>
      </c>
      <c r="AM4" s="11"/>
      <c r="AN4" s="11"/>
      <c r="AO4" s="21" t="s">
        <v>42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48</v>
      </c>
      <c r="B5" s="17"/>
      <c r="C5" s="17"/>
      <c r="D5" s="17"/>
      <c r="E5" s="17"/>
      <c r="F5" s="11" t="s">
        <v>81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49</v>
      </c>
      <c r="T5" s="17"/>
      <c r="U5" s="17"/>
      <c r="V5" s="17"/>
      <c r="W5" s="17"/>
      <c r="X5" s="17"/>
      <c r="Y5" s="13" t="s">
        <v>102</v>
      </c>
      <c r="Z5" s="11"/>
      <c r="AA5" s="11"/>
      <c r="AB5" s="11"/>
      <c r="AC5" s="11"/>
      <c r="AD5" s="11"/>
      <c r="AE5" s="11"/>
      <c r="AF5" s="11"/>
      <c r="AG5" s="12"/>
      <c r="AH5" s="16" t="s">
        <v>41</v>
      </c>
      <c r="AI5" s="17"/>
      <c r="AJ5" s="17"/>
      <c r="AK5" s="14">
        <f>COUNTIF($BU$8:$BW$1048576,"N/A")</f>
        <v>0</v>
      </c>
      <c r="AL5" s="11" t="s">
        <v>43</v>
      </c>
      <c r="AM5" s="11"/>
      <c r="AN5" s="11"/>
      <c r="AO5" s="21" t="s">
        <v>42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86" t="s">
        <v>9</v>
      </c>
      <c r="B7" s="86"/>
      <c r="C7" s="87" t="s">
        <v>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 t="s">
        <v>6</v>
      </c>
      <c r="O7" s="87"/>
      <c r="P7" s="87"/>
      <c r="Q7" s="87"/>
      <c r="R7" s="87"/>
      <c r="S7" s="87"/>
      <c r="T7" s="87"/>
      <c r="U7" s="87"/>
      <c r="V7" s="87"/>
      <c r="W7" s="87"/>
      <c r="X7" s="87"/>
      <c r="Y7" s="87" t="s">
        <v>11</v>
      </c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 t="s">
        <v>7</v>
      </c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6" t="s">
        <v>0</v>
      </c>
      <c r="BV7" s="86"/>
      <c r="BW7" s="86"/>
      <c r="BX7" s="86" t="s">
        <v>14</v>
      </c>
      <c r="BY7" s="86"/>
      <c r="BZ7" s="86"/>
      <c r="CA7" s="86" t="s">
        <v>8</v>
      </c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</row>
    <row r="8" spans="1:94" x14ac:dyDescent="0.25">
      <c r="A8" s="81">
        <f t="shared" ref="A8:A11" si="0">ROW() - 7</f>
        <v>1</v>
      </c>
      <c r="B8" s="81"/>
      <c r="C8" s="103" t="s">
        <v>44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 t="s">
        <v>13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91" t="s">
        <v>98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83" t="s">
        <v>26</v>
      </c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1" t="s">
        <v>1</v>
      </c>
      <c r="BV8" s="81"/>
      <c r="BW8" s="81"/>
      <c r="BX8" s="82" t="str">
        <f>HYPERLINK("#"&amp;CO8&amp;"!A1", ""&amp;CO8&amp;"")</f>
        <v>TE08</v>
      </c>
      <c r="BY8" s="82"/>
      <c r="BZ8" s="82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O8" t="s">
        <v>63</v>
      </c>
    </row>
    <row r="9" spans="1:94" ht="15" customHeight="1" x14ac:dyDescent="0.25">
      <c r="A9" s="81">
        <f t="shared" si="0"/>
        <v>2</v>
      </c>
      <c r="B9" s="81"/>
      <c r="C9" s="93" t="s">
        <v>10</v>
      </c>
      <c r="D9" s="94"/>
      <c r="E9" s="94"/>
      <c r="F9" s="94"/>
      <c r="G9" s="94"/>
      <c r="H9" s="94"/>
      <c r="I9" s="94"/>
      <c r="J9" s="94"/>
      <c r="K9" s="94"/>
      <c r="L9" s="94"/>
      <c r="M9" s="95"/>
      <c r="N9" s="104" t="s">
        <v>52</v>
      </c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91" t="s">
        <v>54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105" t="s">
        <v>55</v>
      </c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81" t="s">
        <v>1</v>
      </c>
      <c r="BV9" s="81"/>
      <c r="BW9" s="81"/>
      <c r="BX9" s="82" t="str">
        <f t="shared" ref="BX9:BX11" si="1">HYPERLINK("#"&amp;CO9&amp;"!A1", ""&amp;CO9&amp;"")</f>
        <v>TE09</v>
      </c>
      <c r="BY9" s="82"/>
      <c r="BZ9" s="82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O9" t="s">
        <v>64</v>
      </c>
    </row>
    <row r="10" spans="1:94" x14ac:dyDescent="0.25">
      <c r="A10" s="81">
        <f t="shared" si="0"/>
        <v>3</v>
      </c>
      <c r="B10" s="81"/>
      <c r="C10" s="93" t="s">
        <v>21</v>
      </c>
      <c r="D10" s="94"/>
      <c r="E10" s="94"/>
      <c r="F10" s="94"/>
      <c r="G10" s="94"/>
      <c r="H10" s="94"/>
      <c r="I10" s="94"/>
      <c r="J10" s="94"/>
      <c r="K10" s="94"/>
      <c r="L10" s="94"/>
      <c r="M10" s="95"/>
      <c r="N10" s="93" t="s">
        <v>50</v>
      </c>
      <c r="O10" s="94"/>
      <c r="P10" s="94"/>
      <c r="Q10" s="94"/>
      <c r="R10" s="94"/>
      <c r="S10" s="94"/>
      <c r="T10" s="94"/>
      <c r="U10" s="94"/>
      <c r="V10" s="94"/>
      <c r="W10" s="94"/>
      <c r="X10" s="95"/>
      <c r="Y10" s="91" t="s">
        <v>51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106" t="s">
        <v>91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1" t="s">
        <v>1</v>
      </c>
      <c r="BV10" s="81"/>
      <c r="BW10" s="81"/>
      <c r="BX10" s="82" t="str">
        <f t="shared" si="1"/>
        <v>TE10</v>
      </c>
      <c r="BY10" s="82"/>
      <c r="BZ10" s="82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O10" t="s">
        <v>65</v>
      </c>
    </row>
    <row r="11" spans="1:94" ht="69.75" customHeight="1" x14ac:dyDescent="0.25">
      <c r="A11" s="81">
        <f t="shared" si="0"/>
        <v>4</v>
      </c>
      <c r="B11" s="81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1"/>
      <c r="Y11" s="91" t="s">
        <v>72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107" t="s">
        <v>92</v>
      </c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9"/>
      <c r="BU11" s="81" t="s">
        <v>1</v>
      </c>
      <c r="BV11" s="81"/>
      <c r="BW11" s="81"/>
      <c r="BX11" s="82" t="str">
        <f t="shared" si="1"/>
        <v>TE11</v>
      </c>
      <c r="BY11" s="82"/>
      <c r="BZ11" s="82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O11" t="s">
        <v>66</v>
      </c>
    </row>
    <row r="12" spans="1:94" ht="15" customHeight="1" x14ac:dyDescent="0.25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4"/>
      <c r="AF12" s="4"/>
      <c r="AG12" s="4"/>
      <c r="AH12" s="4"/>
      <c r="AI12" s="4"/>
      <c r="AJ12" s="4"/>
      <c r="AK12" s="2"/>
      <c r="AL12" s="2"/>
      <c r="AM12" s="2"/>
      <c r="AN12" s="4"/>
      <c r="AO12" s="4"/>
      <c r="AP12" s="4"/>
      <c r="AQ12" s="4"/>
      <c r="AR12" s="4"/>
      <c r="AS12" s="4"/>
      <c r="AT12" s="2"/>
      <c r="AU12" s="2"/>
      <c r="AV12" s="2"/>
      <c r="AW12" s="4"/>
      <c r="AX12" s="4"/>
      <c r="AY12" s="4"/>
      <c r="AZ12" s="4"/>
      <c r="BA12" s="4"/>
      <c r="BB12" s="4"/>
    </row>
    <row r="13" spans="1:94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</sheetData>
  <mergeCells count="41">
    <mergeCell ref="CA11:CM11"/>
    <mergeCell ref="A10:B10"/>
    <mergeCell ref="C10:M11"/>
    <mergeCell ref="N10:X10"/>
    <mergeCell ref="Y10:AT10"/>
    <mergeCell ref="AU10:BT10"/>
    <mergeCell ref="N11:X11"/>
    <mergeCell ref="A11:B11"/>
    <mergeCell ref="Y11:AT11"/>
    <mergeCell ref="AU11:BT11"/>
    <mergeCell ref="BU11:BW11"/>
    <mergeCell ref="BX11:BZ11"/>
    <mergeCell ref="CA8:CM8"/>
    <mergeCell ref="BU9:BW9"/>
    <mergeCell ref="BX9:BZ9"/>
    <mergeCell ref="CA9:CM9"/>
    <mergeCell ref="BX10:BZ10"/>
    <mergeCell ref="CA10:CM10"/>
    <mergeCell ref="BU10:BW10"/>
    <mergeCell ref="A1:CM1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  <mergeCell ref="AR3:AX3"/>
    <mergeCell ref="C9:M9"/>
    <mergeCell ref="A9:B9"/>
    <mergeCell ref="N9:X9"/>
    <mergeCell ref="Y9:AT9"/>
    <mergeCell ref="AU9:BT9"/>
  </mergeCells>
  <dataValidations count="1">
    <dataValidation type="list" allowBlank="1" showInputMessage="1" showErrorMessage="1" sqref="AT12:AV13 BA8:BC8 AB8:AD8 BA11:BC11 AB10:AD13">
      <formula1>$B$2:$B$3</formula1>
    </dataValidation>
  </dataValidation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BU8:BW11 AK10:AM13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showGridLines="0" tabSelected="1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85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</row>
    <row r="2" spans="1:94" x14ac:dyDescent="0.25">
      <c r="A2" s="16" t="s">
        <v>33</v>
      </c>
      <c r="B2" s="17"/>
      <c r="C2" s="17"/>
      <c r="D2" s="17"/>
      <c r="E2" s="17"/>
      <c r="F2" s="11" t="s">
        <v>45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35</v>
      </c>
      <c r="T2" s="17"/>
      <c r="U2" s="17"/>
      <c r="V2" s="17"/>
      <c r="W2" s="17"/>
      <c r="X2" s="17"/>
      <c r="Y2" s="11" t="s">
        <v>93</v>
      </c>
      <c r="Z2" s="11"/>
      <c r="AA2" s="11"/>
      <c r="AB2" s="11"/>
      <c r="AC2" s="11"/>
      <c r="AD2" s="11"/>
      <c r="AE2" s="11"/>
      <c r="AF2" s="11"/>
      <c r="AG2" s="12"/>
      <c r="AH2" s="16" t="s">
        <v>38</v>
      </c>
      <c r="AI2" s="17"/>
      <c r="AJ2" s="17"/>
      <c r="AK2" s="11">
        <f>COUNT(A8:B1048576)</f>
        <v>4</v>
      </c>
      <c r="AL2" s="11" t="s">
        <v>43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34</v>
      </c>
      <c r="B3" s="19"/>
      <c r="C3" s="19"/>
      <c r="D3" s="19"/>
      <c r="E3" s="19"/>
      <c r="F3" s="5" t="s">
        <v>46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36</v>
      </c>
      <c r="T3" s="19"/>
      <c r="U3" s="19"/>
      <c r="V3" s="19"/>
      <c r="W3" s="19"/>
      <c r="X3" s="19"/>
      <c r="Y3" s="5" t="s">
        <v>94</v>
      </c>
      <c r="Z3" s="9"/>
      <c r="AA3" s="5"/>
      <c r="AB3" s="5"/>
      <c r="AC3" s="5"/>
      <c r="AD3" s="5"/>
      <c r="AE3" s="5"/>
      <c r="AF3" s="5"/>
      <c r="AG3" s="10"/>
      <c r="AH3" s="18" t="s">
        <v>39</v>
      </c>
      <c r="AI3" s="19"/>
      <c r="AJ3" s="19"/>
      <c r="AK3" s="8">
        <f>COUNTIF($BU$8:$BW$1048576,"〇")</f>
        <v>4</v>
      </c>
      <c r="AL3" s="9" t="s">
        <v>43</v>
      </c>
      <c r="AM3" s="5"/>
      <c r="AN3" s="5"/>
      <c r="AO3" s="20" t="s">
        <v>42</v>
      </c>
      <c r="AP3" s="19"/>
      <c r="AQ3" s="19"/>
      <c r="AR3" s="88">
        <f>AK3/AK2</f>
        <v>1</v>
      </c>
      <c r="AS3" s="88"/>
      <c r="AT3" s="88"/>
      <c r="AU3" s="88"/>
      <c r="AV3" s="88"/>
      <c r="AW3" s="88"/>
      <c r="AX3" s="89"/>
      <c r="CN3" s="22"/>
      <c r="CO3" s="22"/>
      <c r="CP3" s="22"/>
    </row>
    <row r="4" spans="1:94" x14ac:dyDescent="0.25">
      <c r="A4" s="16" t="s">
        <v>47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37</v>
      </c>
      <c r="T4" s="17"/>
      <c r="U4" s="17"/>
      <c r="V4" s="17"/>
      <c r="W4" s="17"/>
      <c r="X4" s="17"/>
      <c r="Y4" s="13" t="s">
        <v>101</v>
      </c>
      <c r="Z4" s="11"/>
      <c r="AA4" s="11"/>
      <c r="AB4" s="11"/>
      <c r="AC4" s="11"/>
      <c r="AD4" s="11"/>
      <c r="AE4" s="11"/>
      <c r="AF4" s="11"/>
      <c r="AG4" s="12"/>
      <c r="AH4" s="16" t="s">
        <v>40</v>
      </c>
      <c r="AI4" s="17"/>
      <c r="AJ4" s="17"/>
      <c r="AK4" s="14">
        <f>COUNTIF($BU$8:$BW$1048576,"✖")</f>
        <v>0</v>
      </c>
      <c r="AL4" s="11" t="s">
        <v>43</v>
      </c>
      <c r="AM4" s="11"/>
      <c r="AN4" s="11"/>
      <c r="AO4" s="21" t="s">
        <v>42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48</v>
      </c>
      <c r="B5" s="17"/>
      <c r="C5" s="17"/>
      <c r="D5" s="17"/>
      <c r="E5" s="17"/>
      <c r="F5" s="11" t="s">
        <v>81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49</v>
      </c>
      <c r="T5" s="17"/>
      <c r="U5" s="17"/>
      <c r="V5" s="17"/>
      <c r="W5" s="17"/>
      <c r="X5" s="17"/>
      <c r="Y5" s="13" t="s">
        <v>102</v>
      </c>
      <c r="Z5" s="11"/>
      <c r="AA5" s="11"/>
      <c r="AB5" s="11"/>
      <c r="AC5" s="11"/>
      <c r="AD5" s="11"/>
      <c r="AE5" s="11"/>
      <c r="AF5" s="11"/>
      <c r="AG5" s="12"/>
      <c r="AH5" s="16" t="s">
        <v>41</v>
      </c>
      <c r="AI5" s="17"/>
      <c r="AJ5" s="17"/>
      <c r="AK5" s="14">
        <f>COUNTIF($BU$8:$BW$1048576,"N/A")</f>
        <v>0</v>
      </c>
      <c r="AL5" s="11" t="s">
        <v>43</v>
      </c>
      <c r="AM5" s="11"/>
      <c r="AN5" s="11"/>
      <c r="AO5" s="21" t="s">
        <v>42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86" t="s">
        <v>9</v>
      </c>
      <c r="B7" s="86"/>
      <c r="C7" s="87" t="s">
        <v>5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 t="s">
        <v>6</v>
      </c>
      <c r="O7" s="87"/>
      <c r="P7" s="87"/>
      <c r="Q7" s="87"/>
      <c r="R7" s="87"/>
      <c r="S7" s="87"/>
      <c r="T7" s="87"/>
      <c r="U7" s="87"/>
      <c r="V7" s="87"/>
      <c r="W7" s="87"/>
      <c r="X7" s="87"/>
      <c r="Y7" s="87" t="s">
        <v>11</v>
      </c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 t="s">
        <v>7</v>
      </c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6" t="s">
        <v>0</v>
      </c>
      <c r="BV7" s="86"/>
      <c r="BW7" s="86"/>
      <c r="BX7" s="86" t="s">
        <v>14</v>
      </c>
      <c r="BY7" s="86"/>
      <c r="BZ7" s="86"/>
      <c r="CA7" s="86" t="s">
        <v>8</v>
      </c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</row>
    <row r="8" spans="1:94" x14ac:dyDescent="0.25">
      <c r="A8" s="81">
        <f t="shared" ref="A8:A11" si="0">ROW() - 7</f>
        <v>1</v>
      </c>
      <c r="B8" s="81"/>
      <c r="C8" s="103" t="s">
        <v>44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 t="s">
        <v>13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91" t="s">
        <v>95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83" t="s">
        <v>26</v>
      </c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1" t="s">
        <v>1</v>
      </c>
      <c r="BV8" s="81"/>
      <c r="BW8" s="81"/>
      <c r="BX8" s="82" t="str">
        <f>HYPERLINK("#"&amp;CO8&amp;"!A1", ""&amp;CO8&amp;"")</f>
        <v>TE12</v>
      </c>
      <c r="BY8" s="82"/>
      <c r="BZ8" s="82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O8" t="s">
        <v>67</v>
      </c>
    </row>
    <row r="9" spans="1:94" ht="15" customHeight="1" x14ac:dyDescent="0.25">
      <c r="A9" s="81">
        <f t="shared" si="0"/>
        <v>2</v>
      </c>
      <c r="B9" s="81"/>
      <c r="C9" s="93" t="s">
        <v>10</v>
      </c>
      <c r="D9" s="94"/>
      <c r="E9" s="94"/>
      <c r="F9" s="94"/>
      <c r="G9" s="94"/>
      <c r="H9" s="94"/>
      <c r="I9" s="94"/>
      <c r="J9" s="94"/>
      <c r="K9" s="94"/>
      <c r="L9" s="94"/>
      <c r="M9" s="95"/>
      <c r="N9" s="104" t="s">
        <v>53</v>
      </c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91" t="s">
        <v>54</v>
      </c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105" t="s">
        <v>55</v>
      </c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81" t="s">
        <v>1</v>
      </c>
      <c r="BV9" s="81"/>
      <c r="BW9" s="81"/>
      <c r="BX9" s="82" t="str">
        <f t="shared" ref="BX9:BX11" si="1">HYPERLINK("#"&amp;CO9&amp;"!A1", ""&amp;CO9&amp;"")</f>
        <v>TE13</v>
      </c>
      <c r="BY9" s="82"/>
      <c r="BZ9" s="82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O9" t="s">
        <v>68</v>
      </c>
    </row>
    <row r="10" spans="1:94" x14ac:dyDescent="0.25">
      <c r="A10" s="81">
        <f t="shared" si="0"/>
        <v>3</v>
      </c>
      <c r="B10" s="81"/>
      <c r="C10" s="93" t="s">
        <v>21</v>
      </c>
      <c r="D10" s="94"/>
      <c r="E10" s="94"/>
      <c r="F10" s="94"/>
      <c r="G10" s="94"/>
      <c r="H10" s="94"/>
      <c r="I10" s="94"/>
      <c r="J10" s="94"/>
      <c r="K10" s="94"/>
      <c r="L10" s="94"/>
      <c r="M10" s="95"/>
      <c r="N10" s="93" t="s">
        <v>50</v>
      </c>
      <c r="O10" s="94"/>
      <c r="P10" s="94"/>
      <c r="Q10" s="94"/>
      <c r="R10" s="94"/>
      <c r="S10" s="94"/>
      <c r="T10" s="94"/>
      <c r="U10" s="94"/>
      <c r="V10" s="94"/>
      <c r="W10" s="94"/>
      <c r="X10" s="95"/>
      <c r="Y10" s="91" t="s">
        <v>51</v>
      </c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106" t="s">
        <v>96</v>
      </c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1" t="s">
        <v>1</v>
      </c>
      <c r="BV10" s="81"/>
      <c r="BW10" s="81"/>
      <c r="BX10" s="82" t="str">
        <f t="shared" si="1"/>
        <v>TE14</v>
      </c>
      <c r="BY10" s="82"/>
      <c r="BZ10" s="82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O10" t="s">
        <v>70</v>
      </c>
    </row>
    <row r="11" spans="1:94" ht="69.75" customHeight="1" x14ac:dyDescent="0.25">
      <c r="A11" s="81">
        <f t="shared" si="0"/>
        <v>4</v>
      </c>
      <c r="B11" s="81"/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1"/>
      <c r="Y11" s="91" t="s">
        <v>74</v>
      </c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107" t="s">
        <v>97</v>
      </c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9"/>
      <c r="BU11" s="81" t="s">
        <v>1</v>
      </c>
      <c r="BV11" s="81"/>
      <c r="BW11" s="81"/>
      <c r="BX11" s="82" t="str">
        <f t="shared" si="1"/>
        <v>TE15</v>
      </c>
      <c r="BY11" s="82"/>
      <c r="BZ11" s="82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O11" t="s">
        <v>71</v>
      </c>
    </row>
    <row r="12" spans="1:94" ht="15" customHeight="1" x14ac:dyDescent="0.25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2"/>
      <c r="AC12" s="2"/>
      <c r="AD12" s="2"/>
      <c r="AE12" s="4"/>
      <c r="AF12" s="4"/>
      <c r="AG12" s="4"/>
      <c r="AH12" s="4"/>
      <c r="AI12" s="4"/>
      <c r="AJ12" s="4"/>
      <c r="AK12" s="2"/>
      <c r="AL12" s="2"/>
      <c r="AM12" s="2"/>
      <c r="AN12" s="4"/>
      <c r="AO12" s="4"/>
      <c r="AP12" s="4"/>
      <c r="AQ12" s="4"/>
      <c r="AR12" s="4"/>
      <c r="AS12" s="4"/>
      <c r="AT12" s="2"/>
      <c r="AU12" s="2"/>
      <c r="AV12" s="2"/>
      <c r="AW12" s="4"/>
      <c r="AX12" s="4"/>
      <c r="AY12" s="4"/>
      <c r="AZ12" s="4"/>
      <c r="BA12" s="4"/>
      <c r="BB12" s="4"/>
    </row>
    <row r="13" spans="1:94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</sheetData>
  <mergeCells count="41">
    <mergeCell ref="AU9:BT9"/>
    <mergeCell ref="AU10:BT10"/>
    <mergeCell ref="BU10:BW10"/>
    <mergeCell ref="BX10:BZ10"/>
    <mergeCell ref="AR3:AX3"/>
    <mergeCell ref="A11:B11"/>
    <mergeCell ref="A10:B10"/>
    <mergeCell ref="C10:M11"/>
    <mergeCell ref="N10:X10"/>
    <mergeCell ref="Y10:AT10"/>
    <mergeCell ref="N11:X11"/>
    <mergeCell ref="Y11:AT11"/>
    <mergeCell ref="AU11:BT11"/>
    <mergeCell ref="C9:M9"/>
    <mergeCell ref="A9:B9"/>
    <mergeCell ref="N9:X9"/>
    <mergeCell ref="Y9:AT9"/>
    <mergeCell ref="CA10:CM10"/>
    <mergeCell ref="CA8:CM8"/>
    <mergeCell ref="CA11:CM11"/>
    <mergeCell ref="BU9:BW9"/>
    <mergeCell ref="BX9:BZ9"/>
    <mergeCell ref="CA9:CM9"/>
    <mergeCell ref="BU11:BW11"/>
    <mergeCell ref="BX11:BZ11"/>
    <mergeCell ref="A1:CM1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</mergeCells>
  <dataValidations count="1">
    <dataValidation type="list" allowBlank="1" showInputMessage="1" showErrorMessage="1" sqref="AT12:AV13 BA8:BC8 AB8:AD8 BA11:BC11 AB10:AD13">
      <formula1>$B$2:$B$3</formula1>
    </dataValidation>
  </dataValidation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BU8:BW11 AK10:AM13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zoomScale="85" zoomScaleNormal="85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27</v>
      </c>
    </row>
    <row r="38" spans="1:1" x14ac:dyDescent="0.25">
      <c r="A38" s="6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" zoomScale="85" zoomScaleNormal="85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28" zoomScale="85" zoomScaleNormal="85" workbookViewId="0">
      <selection activeCell="A38" sqref="A38"/>
    </sheetView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19" zoomScale="85" zoomScaleNormal="85" workbookViewId="0"/>
  </sheetViews>
  <sheetFormatPr defaultRowHeight="15" x14ac:dyDescent="0.25"/>
  <sheetData>
    <row r="1" spans="1:1" s="24" customFormat="1" x14ac:dyDescent="0.25">
      <c r="A1" s="23"/>
    </row>
    <row r="38" spans="1:1" x14ac:dyDescent="0.25">
      <c r="A38" s="23"/>
    </row>
    <row r="73" spans="1:10" x14ac:dyDescent="0.25">
      <c r="A73" s="1"/>
    </row>
    <row r="74" spans="1:10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</row>
    <row r="75" spans="1:10" x14ac:dyDescent="0.25">
      <c r="A75" s="24"/>
      <c r="B75" s="24"/>
      <c r="C75" s="24"/>
      <c r="D75" s="24"/>
      <c r="E75" s="24"/>
      <c r="F75" s="24"/>
      <c r="G75" s="28"/>
      <c r="H75" s="24"/>
      <c r="I75" s="28"/>
      <c r="J75" s="24"/>
    </row>
    <row r="76" spans="1:10" x14ac:dyDescent="0.25">
      <c r="A76" s="24"/>
      <c r="B76" s="24"/>
      <c r="C76" s="24"/>
      <c r="D76" s="24"/>
      <c r="E76" s="24"/>
      <c r="F76" s="24"/>
      <c r="G76" s="28"/>
      <c r="H76" s="24"/>
      <c r="I76" s="28"/>
      <c r="J76" s="24"/>
    </row>
    <row r="77" spans="1:10" x14ac:dyDescent="0.25">
      <c r="A77" s="24"/>
      <c r="B77" s="24"/>
      <c r="C77" s="24"/>
      <c r="D77" s="24"/>
      <c r="E77" s="24"/>
      <c r="F77" s="24"/>
      <c r="G77" s="28"/>
      <c r="H77" s="24"/>
      <c r="I77" s="28"/>
      <c r="J77" s="24"/>
    </row>
    <row r="78" spans="1:10" x14ac:dyDescent="0.25">
      <c r="A78" s="24"/>
      <c r="B78" s="24"/>
      <c r="C78" s="24"/>
      <c r="D78" s="24"/>
      <c r="E78" s="24"/>
      <c r="F78" s="24"/>
      <c r="G78" s="28"/>
      <c r="H78" s="24"/>
      <c r="I78" s="28"/>
      <c r="J78" s="24"/>
    </row>
    <row r="79" spans="1:10" x14ac:dyDescent="0.25">
      <c r="A79" s="24"/>
      <c r="B79" s="24"/>
      <c r="C79" s="24"/>
      <c r="D79" s="24"/>
      <c r="E79" s="24"/>
      <c r="F79" s="24"/>
      <c r="G79" s="28"/>
      <c r="H79" s="24"/>
      <c r="I79" s="24"/>
      <c r="J79" s="24"/>
    </row>
    <row r="80" spans="1:10" x14ac:dyDescent="0.25">
      <c r="A80" s="24"/>
      <c r="B80" s="24"/>
      <c r="C80" s="24"/>
      <c r="D80" s="24"/>
      <c r="E80" s="24"/>
      <c r="F80" s="24"/>
      <c r="G80" s="28"/>
      <c r="H80" s="24"/>
      <c r="I80" s="24"/>
      <c r="J80" s="24"/>
    </row>
    <row r="81" spans="1:10" x14ac:dyDescent="0.25">
      <c r="A81" s="24"/>
      <c r="B81" s="24"/>
      <c r="C81" s="24"/>
      <c r="D81" s="24"/>
      <c r="E81" s="24"/>
      <c r="F81" s="24"/>
      <c r="G81" s="28"/>
      <c r="H81" s="24"/>
      <c r="I81" s="24"/>
      <c r="J81" s="24"/>
    </row>
    <row r="82" spans="1:10" x14ac:dyDescent="0.25">
      <c r="A82" s="24"/>
      <c r="B82" s="24"/>
      <c r="C82" s="24"/>
      <c r="D82" s="24"/>
      <c r="E82" s="24"/>
      <c r="F82" s="24"/>
      <c r="G82" s="28"/>
      <c r="H82" s="24"/>
      <c r="I82" s="24"/>
      <c r="J82" s="24"/>
    </row>
    <row r="83" spans="1:10" x14ac:dyDescent="0.25">
      <c r="A83" s="24"/>
      <c r="B83" s="24"/>
      <c r="C83" s="24"/>
      <c r="D83" s="24"/>
      <c r="E83" s="24"/>
      <c r="F83" s="24"/>
      <c r="G83" s="28"/>
      <c r="H83" s="24"/>
      <c r="I83" s="24"/>
      <c r="J83" s="24"/>
    </row>
    <row r="84" spans="1:10" x14ac:dyDescent="0.25">
      <c r="A84" s="24"/>
      <c r="B84" s="24"/>
      <c r="C84" s="24"/>
      <c r="D84" s="24"/>
      <c r="E84" s="24"/>
      <c r="F84" s="24"/>
      <c r="G84" s="28"/>
      <c r="H84" s="24"/>
      <c r="I84" s="24"/>
      <c r="J84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Cover</vt:lpstr>
      <vt:lpstr>MistakeTypeList</vt:lpstr>
      <vt:lpstr>AddNewMistakeType</vt:lpstr>
      <vt:lpstr>UpdateMistakeType</vt:lpstr>
      <vt:lpstr>TE01</vt:lpstr>
      <vt:lpstr>TE02</vt:lpstr>
      <vt:lpstr>TE03</vt:lpstr>
      <vt:lpstr>TE04</vt:lpstr>
      <vt:lpstr>TE05</vt:lpstr>
      <vt:lpstr>TE06</vt:lpstr>
      <vt:lpstr>TE07</vt:lpstr>
      <vt:lpstr>TE08</vt:lpstr>
      <vt:lpstr>TE09</vt:lpstr>
      <vt:lpstr>TE10</vt:lpstr>
      <vt:lpstr>TE11</vt:lpstr>
      <vt:lpstr>TE12</vt:lpstr>
      <vt:lpstr>TE13</vt:lpstr>
      <vt:lpstr>TE14</vt:lpstr>
      <vt:lpstr>TE15</vt:lpstr>
      <vt:lpstr>Data</vt:lpstr>
      <vt:lpstr>AddNewMistakeType!Print_Area</vt:lpstr>
      <vt:lpstr>Cover!Print_Area</vt:lpstr>
      <vt:lpstr>MistakeTypeList!Print_Area</vt:lpstr>
      <vt:lpstr>UpdateMistakeType!Print_Area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2021-06-03T03:38:29Z</dcterms:modified>
</cp:coreProperties>
</file>