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ver" sheetId="29" r:id="rId1"/>
    <sheet name="CategoryList" sheetId="1" r:id="rId2"/>
    <sheet name="AddNewCategory" sheetId="4" r:id="rId3"/>
    <sheet name="UpdateCategory" sheetId="5" r:id="rId4"/>
    <sheet name="TE01" sheetId="3" r:id="rId5"/>
    <sheet name="TE02" sheetId="6" r:id="rId6"/>
    <sheet name="TE03" sheetId="7" r:id="rId7"/>
    <sheet name="TE04" sheetId="8" r:id="rId8"/>
    <sheet name="TE05" sheetId="9" r:id="rId9"/>
    <sheet name="TE06" sheetId="10" r:id="rId10"/>
    <sheet name="TE07" sheetId="11" r:id="rId11"/>
    <sheet name="TE08" sheetId="12" r:id="rId12"/>
    <sheet name="TE09" sheetId="13" r:id="rId13"/>
    <sheet name="TE10" sheetId="14" r:id="rId14"/>
    <sheet name="TE11" sheetId="15" r:id="rId15"/>
    <sheet name="TE12" sheetId="17" r:id="rId16"/>
    <sheet name="TE13" sheetId="18" r:id="rId17"/>
    <sheet name="TE14" sheetId="27" r:id="rId18"/>
    <sheet name="TE15" sheetId="19" r:id="rId19"/>
    <sheet name="TE16" sheetId="20" r:id="rId20"/>
    <sheet name="TE17" sheetId="21" r:id="rId21"/>
    <sheet name="TE18" sheetId="22" r:id="rId22"/>
    <sheet name="TE19" sheetId="28" r:id="rId23"/>
    <sheet name="TE20" sheetId="23" r:id="rId24"/>
    <sheet name="TE21" sheetId="24" r:id="rId25"/>
    <sheet name="TE22" sheetId="25" r:id="rId26"/>
    <sheet name="TE23" sheetId="26" r:id="rId27"/>
    <sheet name="Data" sheetId="2" r:id="rId28"/>
  </sheets>
  <externalReferences>
    <externalReference r:id="rId29"/>
  </externalReferences>
  <definedNames>
    <definedName name="ListBox1">[1]ListBoxData!$D$3:$D$16</definedName>
    <definedName name="ListData">[1]ListBoxData!$B$3:$B$31</definedName>
    <definedName name="_xlnm.Print_Area" localSheetId="2">AddNewCategory!$A$1:$CN$13</definedName>
    <definedName name="_xlnm.Print_Area" localSheetId="1">CategoryList!$A$1:$CN$21</definedName>
    <definedName name="_xlnm.Print_Area" localSheetId="0">Cover!$A$1:$BC$82</definedName>
    <definedName name="_xlnm.Print_Area" localSheetId="3">UpdateCategory!$A$1:$CN$13</definedName>
  </definedNames>
  <calcPr calcId="152511"/>
</workbook>
</file>

<file path=xl/calcChain.xml><?xml version="1.0" encoding="utf-8"?>
<calcChain xmlns="http://schemas.openxmlformats.org/spreadsheetml/2006/main">
  <c r="A12" i="5" l="1"/>
  <c r="A11" i="5"/>
  <c r="A10" i="5"/>
  <c r="A9" i="5"/>
  <c r="A8" i="5"/>
  <c r="AK2" i="5" s="1"/>
  <c r="AK5" i="5"/>
  <c r="AR5" i="5" s="1"/>
  <c r="AK4" i="5"/>
  <c r="AR4" i="5" s="1"/>
  <c r="AK3" i="5"/>
  <c r="AR3" i="5" s="1"/>
  <c r="A12" i="4" l="1"/>
  <c r="A11" i="4"/>
  <c r="A10" i="4"/>
  <c r="A9" i="4"/>
  <c r="A8" i="4"/>
  <c r="AK5" i="4"/>
  <c r="AK4" i="4"/>
  <c r="AK3" i="4"/>
  <c r="A10" i="1"/>
  <c r="AK2" i="4" l="1"/>
  <c r="AR4" i="4" s="1"/>
  <c r="A12" i="1"/>
  <c r="A9" i="1"/>
  <c r="AR3" i="4" l="1"/>
  <c r="AR5" i="4"/>
  <c r="AK5" i="1"/>
  <c r="AK4" i="1"/>
  <c r="AK3" i="1"/>
  <c r="A17" i="1" l="1"/>
  <c r="A16" i="1"/>
  <c r="A18" i="1"/>
  <c r="A19" i="1"/>
  <c r="A8" i="1"/>
  <c r="A15" i="1"/>
  <c r="A20" i="1"/>
  <c r="A14" i="1"/>
  <c r="A13" i="1"/>
  <c r="A11" i="1"/>
  <c r="AK2" i="1" l="1"/>
  <c r="AR4" i="1" l="1"/>
  <c r="AR3" i="1"/>
  <c r="AR5" i="1"/>
</calcChain>
</file>

<file path=xl/sharedStrings.xml><?xml version="1.0" encoding="utf-8"?>
<sst xmlns="http://schemas.openxmlformats.org/spreadsheetml/2006/main" count="517" uniqueCount="149">
  <si>
    <t>OK/NG</t>
  </si>
  <si>
    <t>〇</t>
  </si>
  <si>
    <t>✖</t>
  </si>
  <si>
    <t>Vu Xuan Ngoc</t>
  </si>
  <si>
    <t>INTEGRATION TEST CASE LIST</t>
  </si>
  <si>
    <t>Classification</t>
  </si>
  <si>
    <t>Control</t>
  </si>
  <si>
    <t>Expect Result</t>
  </si>
  <si>
    <t>Note</t>
  </si>
  <si>
    <t>No.</t>
  </si>
  <si>
    <t>Validation</t>
  </si>
  <si>
    <t>Script/Condition</t>
  </si>
  <si>
    <t>N/A</t>
  </si>
  <si>
    <t>All</t>
  </si>
  <si>
    <t>Button Search</t>
  </si>
  <si>
    <t>TE No.</t>
  </si>
  <si>
    <t>Button Create New</t>
  </si>
  <si>
    <t>Click button Create New</t>
  </si>
  <si>
    <t>Button Edit</t>
  </si>
  <si>
    <t>Click button Edit</t>
  </si>
  <si>
    <t>Combobox Show</t>
  </si>
  <si>
    <t>Paging</t>
  </si>
  <si>
    <t>Action</t>
  </si>
  <si>
    <t>Select value "15"</t>
  </si>
  <si>
    <t>Select value "25"</t>
  </si>
  <si>
    <t>Select value "50"</t>
  </si>
  <si>
    <t>Click any page number</t>
  </si>
  <si>
    <t>Click button "&gt;"</t>
  </si>
  <si>
    <t>Click button "&lt;"</t>
  </si>
  <si>
    <t xml:space="preserve">Click button </t>
  </si>
  <si>
    <t>Interface and layout controls are similar in Mockup Screen</t>
  </si>
  <si>
    <t>Current Screen</t>
  </si>
  <si>
    <t>Mockup Screen</t>
  </si>
  <si>
    <t>Returns the corresponding search results</t>
  </si>
  <si>
    <t>Display 15 Equipment per page</t>
  </si>
  <si>
    <t>Display 25 Equipment per page</t>
  </si>
  <si>
    <t>Display 50 Equipment per page</t>
  </si>
  <si>
    <t>Display content of next page</t>
  </si>
  <si>
    <t>Display content of previous page</t>
  </si>
  <si>
    <t>Display content of last page</t>
  </si>
  <si>
    <t>Display content of first page</t>
  </si>
  <si>
    <t>Display content of corresponding page</t>
  </si>
  <si>
    <t>Project:</t>
  </si>
  <si>
    <t>Sub System:</t>
  </si>
  <si>
    <t>Screen ID:</t>
  </si>
  <si>
    <t>Screen Name:</t>
  </si>
  <si>
    <t>Date Created:</t>
  </si>
  <si>
    <t>Total:</t>
  </si>
  <si>
    <t>OK:</t>
  </si>
  <si>
    <t>NG:</t>
  </si>
  <si>
    <t>N/A:</t>
  </si>
  <si>
    <t>Ratio:</t>
  </si>
  <si>
    <t>case</t>
  </si>
  <si>
    <t>Interface</t>
  </si>
  <si>
    <t>Purchase Process Management</t>
  </si>
  <si>
    <t>-</t>
  </si>
  <si>
    <t>Create Test Case:</t>
  </si>
  <si>
    <t>Tester:</t>
  </si>
  <si>
    <t>Date Test:</t>
  </si>
  <si>
    <t>確認者
Người kiểm tra</t>
  </si>
  <si>
    <t>承認者
Người phê duyệt</t>
  </si>
  <si>
    <t>PC001</t>
  </si>
  <si>
    <t>Category List</t>
  </si>
  <si>
    <t>Open screen Category List ==&gt; Compare Current Screen and Mockup Screen</t>
  </si>
  <si>
    <t>Fill value in Section, Name ==&gt; Click button Search</t>
  </si>
  <si>
    <t>Fill value in Section ==&gt; Click button Search</t>
  </si>
  <si>
    <t>Open dialog "Add New Category"</t>
  </si>
  <si>
    <t>Open corresponding dialog "Update Category"</t>
  </si>
  <si>
    <t>PC002</t>
  </si>
  <si>
    <t>Add New Category</t>
  </si>
  <si>
    <t>Open screen AddNewCategory ==&gt; Compare Current Screen and Mockup Screen</t>
  </si>
  <si>
    <t>Close</t>
  </si>
  <si>
    <t>Click button Close</t>
  </si>
  <si>
    <t>Close pop-up "Add New Category"</t>
  </si>
  <si>
    <t>Button Add New</t>
  </si>
  <si>
    <t>Fill  value in all fields on the screen ==&gt; Click button Add New</t>
  </si>
  <si>
    <t>Fill  value in Category Name ==&gt; Click button Add New</t>
  </si>
  <si>
    <t>Not fill  value in field Category Name ==&gt; Click button Add New</t>
  </si>
  <si>
    <t xml:space="preserve">・Create new Category
・Close pop-up Add New Category
・Re-load Category List
・Show message "Add New Item Successfully"
</t>
  </si>
  <si>
    <t>PC003</t>
  </si>
  <si>
    <t>Update Category</t>
  </si>
  <si>
    <t>Open screen UpdateCategory ==&gt; Compare Current Screen and Mockup Screen</t>
  </si>
  <si>
    <t>Button Update</t>
  </si>
  <si>
    <t>Not fill  value in field Category Name ==&gt; Click button Update</t>
  </si>
  <si>
    <t>Close pop-up "Update Category"</t>
  </si>
  <si>
    <t>Fill  value in all fields on the screen ==&gt; Click button Update</t>
  </si>
  <si>
    <t>Fill  value in Category Name ==&gt; Click button Update</t>
  </si>
  <si>
    <t xml:space="preserve">・Update Category
・Close pop-up Update Category
・Re-load Category List
・Show message "Update Item Successfully"
</t>
  </si>
  <si>
    <t>Display message "Field Category Name should not be left blank."</t>
  </si>
  <si>
    <t>ID</t>
  </si>
  <si>
    <t>PICGroupID</t>
  </si>
  <si>
    <t>ProductCategoryName</t>
  </si>
  <si>
    <t>Remark</t>
  </si>
  <si>
    <t>CreateDate</t>
  </si>
  <si>
    <t>CreateBy</t>
  </si>
  <si>
    <t>UpdateDate</t>
  </si>
  <si>
    <t>UpdateBy</t>
  </si>
  <si>
    <t>Other</t>
  </si>
  <si>
    <t>NULL</t>
  </si>
  <si>
    <t>Database</t>
  </si>
  <si>
    <t>TE01</t>
  </si>
  <si>
    <t>TE02</t>
  </si>
  <si>
    <t>TE03</t>
  </si>
  <si>
    <t>TE04</t>
  </si>
  <si>
    <t>TE05</t>
  </si>
  <si>
    <t>TE06</t>
  </si>
  <si>
    <t>TE07</t>
  </si>
  <si>
    <t>TE08</t>
  </si>
  <si>
    <t>TE09</t>
  </si>
  <si>
    <t>TE10</t>
  </si>
  <si>
    <t>TE11</t>
  </si>
  <si>
    <t>TE12</t>
  </si>
  <si>
    <t>TE13</t>
  </si>
  <si>
    <t>TE14</t>
  </si>
  <si>
    <t>TE15</t>
  </si>
  <si>
    <t>Bolt</t>
  </si>
  <si>
    <t>CaCl2</t>
  </si>
  <si>
    <t>Chemical</t>
  </si>
  <si>
    <t>Flange Bolt</t>
  </si>
  <si>
    <t>Machine</t>
  </si>
  <si>
    <t>Microcheck</t>
  </si>
  <si>
    <t>Nut</t>
  </si>
  <si>
    <t>Scan 3D</t>
  </si>
  <si>
    <t>Tool</t>
  </si>
  <si>
    <t>Void</t>
  </si>
  <si>
    <t>Washer</t>
  </si>
  <si>
    <t>TE16</t>
  </si>
  <si>
    <t>TE17</t>
  </si>
  <si>
    <t>TE18</t>
  </si>
  <si>
    <t>Test Name</t>
  </si>
  <si>
    <t>Remark Name</t>
  </si>
  <si>
    <t>DataBase Before</t>
  </si>
  <si>
    <t>DataBase After</t>
  </si>
  <si>
    <t>Test Name 1</t>
  </si>
  <si>
    <t>TE19</t>
  </si>
  <si>
    <t>TE20</t>
  </si>
  <si>
    <t>TE21</t>
  </si>
  <si>
    <t>TE22</t>
  </si>
  <si>
    <t>TE23</t>
  </si>
  <si>
    <t>Test Name Change</t>
  </si>
  <si>
    <t>Remark Name Change</t>
  </si>
  <si>
    <r>
      <t xml:space="preserve">PRODUCT CATEGORY MANAGEMENT SYSTEM
</t>
    </r>
    <r>
      <rPr>
        <sz val="18"/>
        <rFont val="Tahoma"/>
        <family val="2"/>
      </rPr>
      <t>Section: All</t>
    </r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</si>
  <si>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</si>
  <si>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</si>
  <si>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</si>
  <si>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Y-TEC VIETNAM CO., LTD</t>
  </si>
  <si>
    <t>INTERGRATION TEST</t>
  </si>
  <si>
    <t>Vu DUC Phong</t>
  </si>
  <si>
    <t>18/3/2021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</si>
</sst>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$&quot;* #,##0_);_(&quot;$&quot;* \(#,##0\);_(&quot;$&quot;* &quot;-&quot;_);_(@_)"/>
    <numFmt numFmtId="164" formatCode="yyyy&quot;年&quot;m&quot;月&quot;d&quot;日&quot;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11"/>
      <color theme="1"/>
      <name val="Tahoma"/>
      <family val="2"/>
    </font>
    <font>
      <b/>
      <sz val="9"/>
      <name val="Tahoma"/>
      <family val="2"/>
    </font>
    <font>
      <b/>
      <sz val="9"/>
      <color theme="0"/>
      <name val="Tahoma"/>
      <family val="2"/>
    </font>
    <font>
      <b/>
      <sz val="28"/>
      <name val="Tahoma"/>
      <family val="2"/>
    </font>
    <font>
      <sz val="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sz val="9"/>
      <color rgb="FFFF0000"/>
      <name val="Tahoma"/>
      <family val="2"/>
    </font>
    <font>
      <sz val="10.5"/>
      <name val="Tahoma"/>
      <family val="2"/>
    </font>
    <font>
      <b/>
      <sz val="16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2" fontId="4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164" fontId="0" fillId="0" borderId="0" xfId="0" applyNumberFormat="1" applyFill="1" applyBorder="1" applyAlignment="1">
      <alignment vertical="center"/>
    </xf>
    <xf numFmtId="0" fontId="0" fillId="0" borderId="0" xfId="0" applyBorder="1"/>
    <xf numFmtId="0" fontId="1" fillId="3" borderId="0" xfId="0" applyFont="1" applyFill="1"/>
    <xf numFmtId="0" fontId="0" fillId="3" borderId="0" xfId="0" applyFill="1"/>
    <xf numFmtId="0" fontId="0" fillId="0" borderId="0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10" fontId="0" fillId="0" borderId="0" xfId="0" applyNumberFormat="1" applyBorder="1"/>
    <xf numFmtId="0" fontId="0" fillId="0" borderId="9" xfId="0" applyBorder="1"/>
    <xf numFmtId="0" fontId="0" fillId="0" borderId="10" xfId="0" applyBorder="1"/>
    <xf numFmtId="164" fontId="0" fillId="0" borderId="9" xfId="0" applyNumberFormat="1" applyBorder="1"/>
    <xf numFmtId="0" fontId="0" fillId="0" borderId="9" xfId="0" applyFont="1" applyFill="1" applyBorder="1" applyAlignment="1">
      <alignment vertical="center"/>
    </xf>
    <xf numFmtId="10" fontId="0" fillId="0" borderId="9" xfId="0" applyNumberFormat="1" applyBorder="1"/>
    <xf numFmtId="0" fontId="1" fillId="2" borderId="8" xfId="0" applyFont="1" applyFill="1" applyBorder="1"/>
    <xf numFmtId="0" fontId="0" fillId="2" borderId="9" xfId="0" applyFill="1" applyBorder="1"/>
    <xf numFmtId="0" fontId="1" fillId="2" borderId="6" xfId="0" applyFont="1" applyFill="1" applyBorder="1"/>
    <xf numFmtId="0" fontId="0" fillId="2" borderId="0" xfId="0" applyFill="1" applyBorder="1"/>
    <xf numFmtId="0" fontId="1" fillId="2" borderId="0" xfId="0" applyFont="1" applyFill="1" applyBorder="1"/>
    <xf numFmtId="0" fontId="1" fillId="2" borderId="9" xfId="0" applyFont="1" applyFill="1" applyBorder="1"/>
    <xf numFmtId="0" fontId="0" fillId="0" borderId="0" xfId="0" applyBorder="1" applyAlignment="1"/>
    <xf numFmtId="47" fontId="0" fillId="0" borderId="0" xfId="0" applyNumberFormat="1"/>
    <xf numFmtId="0" fontId="0" fillId="4" borderId="0" xfId="0" applyFill="1"/>
    <xf numFmtId="47" fontId="0" fillId="4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/>
    </xf>
    <xf numFmtId="0" fontId="3" fillId="0" borderId="1" xfId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2" xfId="0" applyFont="1" applyFill="1" applyBorder="1" applyAlignment="1">
      <alignment horizontal="left" vertical="top" wrapText="1"/>
    </xf>
    <xf numFmtId="0" fontId="0" fillId="0" borderId="5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0" fillId="0" borderId="14" xfId="0" applyFont="1" applyFill="1" applyBorder="1" applyAlignment="1">
      <alignment horizontal="left" vertical="top" wrapText="1"/>
    </xf>
    <xf numFmtId="0" fontId="0" fillId="0" borderId="15" xfId="0" applyFont="1" applyFill="1" applyBorder="1" applyAlignment="1">
      <alignment horizontal="left" vertical="top" wrapText="1"/>
    </xf>
    <xf numFmtId="0" fontId="0" fillId="0" borderId="16" xfId="0" applyFont="1" applyFill="1" applyBorder="1" applyAlignment="1">
      <alignment horizontal="left" vertical="top" wrapText="1"/>
    </xf>
    <xf numFmtId="164" fontId="0" fillId="0" borderId="8" xfId="0" applyNumberFormat="1" applyFill="1" applyBorder="1" applyAlignment="1">
      <alignment horizontal="left" vertical="top" wrapText="1"/>
    </xf>
    <xf numFmtId="164" fontId="0" fillId="0" borderId="9" xfId="0" applyNumberFormat="1" applyFill="1" applyBorder="1" applyAlignment="1">
      <alignment horizontal="left" vertical="top"/>
    </xf>
    <xf numFmtId="164" fontId="0" fillId="0" borderId="10" xfId="0" applyNumberFormat="1" applyFill="1" applyBorder="1" applyAlignment="1">
      <alignment horizontal="left" vertical="top"/>
    </xf>
    <xf numFmtId="0" fontId="0" fillId="0" borderId="17" xfId="0" applyFont="1" applyFill="1" applyBorder="1" applyAlignment="1">
      <alignment horizontal="left" vertical="top" wrapText="1"/>
    </xf>
    <xf numFmtId="0" fontId="0" fillId="0" borderId="18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0" fontId="6" fillId="0" borderId="0" xfId="0" applyFont="1"/>
    <xf numFmtId="49" fontId="7" fillId="0" borderId="20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49" fontId="5" fillId="0" borderId="22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/>
    </xf>
    <xf numFmtId="49" fontId="5" fillId="5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horizontal="center" vertical="center"/>
    </xf>
    <xf numFmtId="49" fontId="5" fillId="0" borderId="24" xfId="0" quotePrefix="1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/>
    </xf>
    <xf numFmtId="49" fontId="5" fillId="0" borderId="23" xfId="0" applyNumberFormat="1" applyFont="1" applyBorder="1" applyAlignment="1">
      <alignment horizontal="center" vertical="center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vertical="center"/>
    </xf>
    <xf numFmtId="49" fontId="5" fillId="0" borderId="24" xfId="0" applyNumberFormat="1" applyFont="1" applyBorder="1" applyAlignment="1">
      <alignment vertical="center"/>
    </xf>
    <xf numFmtId="49" fontId="5" fillId="0" borderId="0" xfId="2" applyNumberFormat="1" applyFont="1" applyBorder="1" applyAlignment="1">
      <alignment vertical="center"/>
    </xf>
    <xf numFmtId="49" fontId="11" fillId="0" borderId="23" xfId="0" applyNumberFormat="1" applyFont="1" applyBorder="1" applyAlignment="1">
      <alignment horizontal="center" vertical="center" wrapText="1"/>
    </xf>
    <xf numFmtId="49" fontId="13" fillId="0" borderId="0" xfId="0" applyNumberFormat="1" applyFont="1" applyAlignment="1">
      <alignment vertical="center"/>
    </xf>
    <xf numFmtId="49" fontId="13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49" fontId="13" fillId="0" borderId="23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4" fillId="6" borderId="25" xfId="0" applyNumberFormat="1" applyFont="1" applyFill="1" applyBorder="1" applyAlignment="1">
      <alignment horizontal="center" vertical="top" wrapText="1"/>
    </xf>
    <xf numFmtId="49" fontId="14" fillId="6" borderId="26" xfId="0" applyNumberFormat="1" applyFont="1" applyFill="1" applyBorder="1" applyAlignment="1">
      <alignment horizontal="center" vertical="top" wrapText="1"/>
    </xf>
    <xf numFmtId="49" fontId="14" fillId="6" borderId="27" xfId="0" applyNumberFormat="1" applyFont="1" applyFill="1" applyBorder="1" applyAlignment="1">
      <alignment horizontal="center" vertical="top" wrapText="1"/>
    </xf>
    <xf numFmtId="49" fontId="14" fillId="6" borderId="28" xfId="0" applyNumberFormat="1" applyFont="1" applyFill="1" applyBorder="1" applyAlignment="1">
      <alignment horizontal="center" vertical="top" wrapText="1"/>
    </xf>
    <xf numFmtId="49" fontId="14" fillId="6" borderId="18" xfId="0" applyNumberFormat="1" applyFont="1" applyFill="1" applyBorder="1" applyAlignment="1">
      <alignment horizontal="center" vertical="top" wrapText="1"/>
    </xf>
    <xf numFmtId="49" fontId="14" fillId="6" borderId="29" xfId="0" applyNumberFormat="1" applyFont="1" applyFill="1" applyBorder="1" applyAlignment="1">
      <alignment horizontal="center" vertical="top" wrapText="1"/>
    </xf>
    <xf numFmtId="49" fontId="14" fillId="0" borderId="30" xfId="0" applyNumberFormat="1" applyFont="1" applyBorder="1" applyAlignment="1">
      <alignment horizontal="center" vertical="top"/>
    </xf>
    <xf numFmtId="49" fontId="14" fillId="0" borderId="0" xfId="0" applyNumberFormat="1" applyFont="1" applyBorder="1" applyAlignment="1">
      <alignment horizontal="center" vertical="top"/>
    </xf>
    <xf numFmtId="49" fontId="14" fillId="0" borderId="31" xfId="0" applyNumberFormat="1" applyFont="1" applyBorder="1" applyAlignment="1">
      <alignment horizontal="center" vertical="top"/>
    </xf>
    <xf numFmtId="49" fontId="14" fillId="0" borderId="28" xfId="0" applyNumberFormat="1" applyFont="1" applyBorder="1" applyAlignment="1">
      <alignment horizontal="center" vertical="top"/>
    </xf>
    <xf numFmtId="49" fontId="14" fillId="0" borderId="18" xfId="0" applyNumberFormat="1" applyFont="1" applyBorder="1" applyAlignment="1">
      <alignment horizontal="center" vertical="top"/>
    </xf>
    <xf numFmtId="49" fontId="14" fillId="0" borderId="29" xfId="0" applyNumberFormat="1" applyFont="1" applyBorder="1" applyAlignment="1">
      <alignment horizontal="center" vertical="top"/>
    </xf>
    <xf numFmtId="49" fontId="15" fillId="0" borderId="23" xfId="0" applyNumberFormat="1" applyFont="1" applyBorder="1" applyAlignment="1">
      <alignment horizontal="center" vertical="center"/>
    </xf>
    <xf numFmtId="49" fontId="5" fillId="0" borderId="0" xfId="0" quotePrefix="1" applyNumberFormat="1" applyFont="1" applyBorder="1" applyAlignment="1">
      <alignment vertical="center"/>
    </xf>
    <xf numFmtId="49" fontId="5" fillId="0" borderId="32" xfId="0" applyNumberFormat="1" applyFont="1" applyBorder="1" applyAlignment="1">
      <alignment vertical="center"/>
    </xf>
    <xf numFmtId="49" fontId="5" fillId="0" borderId="33" xfId="0" applyNumberFormat="1" applyFont="1" applyBorder="1" applyAlignment="1">
      <alignment vertical="center"/>
    </xf>
    <xf numFmtId="49" fontId="5" fillId="0" borderId="34" xfId="0" applyNumberFormat="1" applyFont="1" applyBorder="1" applyAlignment="1">
      <alignment vertical="center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8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0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10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27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790575</xdr:colOff>
      <xdr:row>18</xdr:row>
      <xdr:rowOff>19050</xdr:rowOff>
    </xdr:from>
    <xdr:to>
      <xdr:col>24</xdr:col>
      <xdr:colOff>933450</xdr:colOff>
      <xdr:row>19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3975" y="8486775"/>
          <a:ext cx="1428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781050</xdr:colOff>
      <xdr:row>19</xdr:row>
      <xdr:rowOff>28575</xdr:rowOff>
    </xdr:from>
    <xdr:to>
      <xdr:col>24</xdr:col>
      <xdr:colOff>933450</xdr:colOff>
      <xdr:row>19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24450" y="8686800"/>
          <a:ext cx="1524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8511</xdr:colOff>
      <xdr:row>34</xdr:row>
      <xdr:rowOff>161925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590910" cy="6638925"/>
        </a:xfrm>
        <a:prstGeom prst="rect">
          <a:avLst/>
        </a:prstGeom>
      </xdr:spPr>
    </xdr:pic>
    <xdr:clientData/>
  </xdr:twoCellAnchor>
  <xdr:twoCellAnchor>
    <xdr:from>
      <xdr:col>17</xdr:col>
      <xdr:colOff>409574</xdr:colOff>
      <xdr:row>32</xdr:row>
      <xdr:rowOff>95250</xdr:rowOff>
    </xdr:from>
    <xdr:to>
      <xdr:col>17</xdr:col>
      <xdr:colOff>581025</xdr:colOff>
      <xdr:row>33</xdr:row>
      <xdr:rowOff>85724</xdr:rowOff>
    </xdr:to>
    <xdr:sp macro="" textlink="">
      <xdr:nvSpPr>
        <xdr:cNvPr id="3" name="Rectangle 2"/>
        <xdr:cNvSpPr/>
      </xdr:nvSpPr>
      <xdr:spPr>
        <a:xfrm>
          <a:off x="10772774" y="6191250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447676</xdr:colOff>
      <xdr:row>32</xdr:row>
      <xdr:rowOff>104775</xdr:rowOff>
    </xdr:from>
    <xdr:to>
      <xdr:col>17</xdr:col>
      <xdr:colOff>47625</xdr:colOff>
      <xdr:row>33</xdr:row>
      <xdr:rowOff>76201</xdr:rowOff>
    </xdr:to>
    <xdr:sp macro="" textlink="">
      <xdr:nvSpPr>
        <xdr:cNvPr id="4" name="Rectangle 3"/>
        <xdr:cNvSpPr/>
      </xdr:nvSpPr>
      <xdr:spPr>
        <a:xfrm>
          <a:off x="10201276" y="6200775"/>
          <a:ext cx="209549" cy="161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</xdr:colOff>
      <xdr:row>37</xdr:row>
      <xdr:rowOff>0</xdr:rowOff>
    </xdr:from>
    <xdr:to>
      <xdr:col>19</xdr:col>
      <xdr:colOff>31193</xdr:colOff>
      <xdr:row>71</xdr:row>
      <xdr:rowOff>180975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7048500"/>
          <a:ext cx="11613592" cy="6657975"/>
        </a:xfrm>
        <a:prstGeom prst="rect">
          <a:avLst/>
        </a:prstGeom>
      </xdr:spPr>
    </xdr:pic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7" name="Down Arrow 6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419101</xdr:colOff>
      <xdr:row>69</xdr:row>
      <xdr:rowOff>123825</xdr:rowOff>
    </xdr:from>
    <xdr:to>
      <xdr:col>17</xdr:col>
      <xdr:colOff>590552</xdr:colOff>
      <xdr:row>70</xdr:row>
      <xdr:rowOff>114299</xdr:rowOff>
    </xdr:to>
    <xdr:sp macro="" textlink="">
      <xdr:nvSpPr>
        <xdr:cNvPr id="8" name="Rectangle 7"/>
        <xdr:cNvSpPr/>
      </xdr:nvSpPr>
      <xdr:spPr>
        <a:xfrm>
          <a:off x="10782301" y="13268325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37</xdr:row>
      <xdr:rowOff>1</xdr:rowOff>
    </xdr:from>
    <xdr:to>
      <xdr:col>19</xdr:col>
      <xdr:colOff>38101</xdr:colOff>
      <xdr:row>71</xdr:row>
      <xdr:rowOff>176283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7048501"/>
          <a:ext cx="11620500" cy="665328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19</xdr:col>
      <xdr:colOff>8511</xdr:colOff>
      <xdr:row>34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11590910" cy="6638925"/>
        </a:xfrm>
        <a:prstGeom prst="rect">
          <a:avLst/>
        </a:prstGeom>
      </xdr:spPr>
    </xdr:pic>
    <xdr:clientData/>
  </xdr:twoCellAnchor>
  <xdr:twoCellAnchor>
    <xdr:from>
      <xdr:col>18</xdr:col>
      <xdr:colOff>9524</xdr:colOff>
      <xdr:row>32</xdr:row>
      <xdr:rowOff>95250</xdr:rowOff>
    </xdr:from>
    <xdr:to>
      <xdr:col>18</xdr:col>
      <xdr:colOff>180975</xdr:colOff>
      <xdr:row>33</xdr:row>
      <xdr:rowOff>85724</xdr:rowOff>
    </xdr:to>
    <xdr:sp macro="" textlink="">
      <xdr:nvSpPr>
        <xdr:cNvPr id="3" name="Rectangle 2"/>
        <xdr:cNvSpPr/>
      </xdr:nvSpPr>
      <xdr:spPr>
        <a:xfrm>
          <a:off x="10982324" y="6191250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447676</xdr:colOff>
      <xdr:row>32</xdr:row>
      <xdr:rowOff>104775</xdr:rowOff>
    </xdr:from>
    <xdr:to>
      <xdr:col>17</xdr:col>
      <xdr:colOff>47625</xdr:colOff>
      <xdr:row>33</xdr:row>
      <xdr:rowOff>76201</xdr:rowOff>
    </xdr:to>
    <xdr:sp macro="" textlink="">
      <xdr:nvSpPr>
        <xdr:cNvPr id="4" name="Rectangle 3"/>
        <xdr:cNvSpPr/>
      </xdr:nvSpPr>
      <xdr:spPr>
        <a:xfrm>
          <a:off x="10201276" y="6200775"/>
          <a:ext cx="209549" cy="161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66676</xdr:colOff>
      <xdr:row>69</xdr:row>
      <xdr:rowOff>123825</xdr:rowOff>
    </xdr:from>
    <xdr:to>
      <xdr:col>17</xdr:col>
      <xdr:colOff>257175</xdr:colOff>
      <xdr:row>70</xdr:row>
      <xdr:rowOff>114299</xdr:rowOff>
    </xdr:to>
    <xdr:sp macro="" textlink="">
      <xdr:nvSpPr>
        <xdr:cNvPr id="7" name="Rectangle 6"/>
        <xdr:cNvSpPr/>
      </xdr:nvSpPr>
      <xdr:spPr>
        <a:xfrm>
          <a:off x="10429876" y="13268325"/>
          <a:ext cx="190499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8510</xdr:colOff>
      <xdr:row>71</xdr:row>
      <xdr:rowOff>161925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90910" cy="663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38100</xdr:colOff>
      <xdr:row>34</xdr:row>
      <xdr:rowOff>176282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20500" cy="6653282"/>
        </a:xfrm>
        <a:prstGeom prst="rect">
          <a:avLst/>
        </a:prstGeom>
      </xdr:spPr>
    </xdr:pic>
    <xdr:clientData/>
  </xdr:twoCellAnchor>
  <xdr:twoCellAnchor>
    <xdr:from>
      <xdr:col>16</xdr:col>
      <xdr:colOff>295274</xdr:colOff>
      <xdr:row>32</xdr:row>
      <xdr:rowOff>133350</xdr:rowOff>
    </xdr:from>
    <xdr:to>
      <xdr:col>16</xdr:col>
      <xdr:colOff>466725</xdr:colOff>
      <xdr:row>33</xdr:row>
      <xdr:rowOff>123824</xdr:rowOff>
    </xdr:to>
    <xdr:sp macro="" textlink="">
      <xdr:nvSpPr>
        <xdr:cNvPr id="4" name="Rectangle 3"/>
        <xdr:cNvSpPr/>
      </xdr:nvSpPr>
      <xdr:spPr>
        <a:xfrm>
          <a:off x="10048874" y="6229350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66676</xdr:colOff>
      <xdr:row>32</xdr:row>
      <xdr:rowOff>133350</xdr:rowOff>
    </xdr:from>
    <xdr:to>
      <xdr:col>17</xdr:col>
      <xdr:colOff>276225</xdr:colOff>
      <xdr:row>33</xdr:row>
      <xdr:rowOff>104776</xdr:rowOff>
    </xdr:to>
    <xdr:sp macro="" textlink="">
      <xdr:nvSpPr>
        <xdr:cNvPr id="5" name="Rectangle 4"/>
        <xdr:cNvSpPr/>
      </xdr:nvSpPr>
      <xdr:spPr>
        <a:xfrm>
          <a:off x="10429876" y="6229350"/>
          <a:ext cx="209549" cy="161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447676</xdr:colOff>
      <xdr:row>69</xdr:row>
      <xdr:rowOff>104775</xdr:rowOff>
    </xdr:from>
    <xdr:to>
      <xdr:col>17</xdr:col>
      <xdr:colOff>57150</xdr:colOff>
      <xdr:row>70</xdr:row>
      <xdr:rowOff>104774</xdr:rowOff>
    </xdr:to>
    <xdr:sp macro="" textlink="">
      <xdr:nvSpPr>
        <xdr:cNvPr id="7" name="Rectangle 6"/>
        <xdr:cNvSpPr/>
      </xdr:nvSpPr>
      <xdr:spPr>
        <a:xfrm>
          <a:off x="10201276" y="13249275"/>
          <a:ext cx="219074" cy="1904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8510</xdr:colOff>
      <xdr:row>71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90910" cy="663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38100</xdr:colOff>
      <xdr:row>34</xdr:row>
      <xdr:rowOff>176282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20500" cy="6653282"/>
        </a:xfrm>
        <a:prstGeom prst="rect">
          <a:avLst/>
        </a:prstGeom>
      </xdr:spPr>
    </xdr:pic>
    <xdr:clientData/>
  </xdr:twoCellAnchor>
  <xdr:twoCellAnchor>
    <xdr:from>
      <xdr:col>16</xdr:col>
      <xdr:colOff>28574</xdr:colOff>
      <xdr:row>32</xdr:row>
      <xdr:rowOff>123825</xdr:rowOff>
    </xdr:from>
    <xdr:to>
      <xdr:col>16</xdr:col>
      <xdr:colOff>200025</xdr:colOff>
      <xdr:row>33</xdr:row>
      <xdr:rowOff>114299</xdr:rowOff>
    </xdr:to>
    <xdr:sp macro="" textlink="">
      <xdr:nvSpPr>
        <xdr:cNvPr id="4" name="Rectangle 3"/>
        <xdr:cNvSpPr/>
      </xdr:nvSpPr>
      <xdr:spPr>
        <a:xfrm>
          <a:off x="9782174" y="6219825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66676</xdr:colOff>
      <xdr:row>32</xdr:row>
      <xdr:rowOff>133350</xdr:rowOff>
    </xdr:from>
    <xdr:to>
      <xdr:col>17</xdr:col>
      <xdr:colOff>276225</xdr:colOff>
      <xdr:row>33</xdr:row>
      <xdr:rowOff>104776</xdr:rowOff>
    </xdr:to>
    <xdr:sp macro="" textlink="">
      <xdr:nvSpPr>
        <xdr:cNvPr id="5" name="Rectangle 4"/>
        <xdr:cNvSpPr/>
      </xdr:nvSpPr>
      <xdr:spPr>
        <a:xfrm>
          <a:off x="10429876" y="6229350"/>
          <a:ext cx="209549" cy="161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447676</xdr:colOff>
      <xdr:row>69</xdr:row>
      <xdr:rowOff>104775</xdr:rowOff>
    </xdr:from>
    <xdr:to>
      <xdr:col>17</xdr:col>
      <xdr:colOff>57150</xdr:colOff>
      <xdr:row>70</xdr:row>
      <xdr:rowOff>104774</xdr:rowOff>
    </xdr:to>
    <xdr:sp macro="" textlink="">
      <xdr:nvSpPr>
        <xdr:cNvPr id="7" name="Rectangle 6"/>
        <xdr:cNvSpPr/>
      </xdr:nvSpPr>
      <xdr:spPr>
        <a:xfrm>
          <a:off x="10201276" y="13249275"/>
          <a:ext cx="219074" cy="19049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8511</xdr:colOff>
      <xdr:row>34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590910" cy="6638925"/>
        </a:xfrm>
        <a:prstGeom prst="rect">
          <a:avLst/>
        </a:prstGeom>
      </xdr:spPr>
    </xdr:pic>
    <xdr:clientData/>
  </xdr:twoCellAnchor>
  <xdr:twoCellAnchor>
    <xdr:from>
      <xdr:col>18</xdr:col>
      <xdr:colOff>266699</xdr:colOff>
      <xdr:row>32</xdr:row>
      <xdr:rowOff>104775</xdr:rowOff>
    </xdr:from>
    <xdr:to>
      <xdr:col>18</xdr:col>
      <xdr:colOff>438150</xdr:colOff>
      <xdr:row>33</xdr:row>
      <xdr:rowOff>95249</xdr:rowOff>
    </xdr:to>
    <xdr:sp macro="" textlink="">
      <xdr:nvSpPr>
        <xdr:cNvPr id="3" name="Rectangle 2"/>
        <xdr:cNvSpPr/>
      </xdr:nvSpPr>
      <xdr:spPr>
        <a:xfrm>
          <a:off x="11239499" y="6200775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447676</xdr:colOff>
      <xdr:row>32</xdr:row>
      <xdr:rowOff>104775</xdr:rowOff>
    </xdr:from>
    <xdr:to>
      <xdr:col>17</xdr:col>
      <xdr:colOff>47625</xdr:colOff>
      <xdr:row>33</xdr:row>
      <xdr:rowOff>76201</xdr:rowOff>
    </xdr:to>
    <xdr:sp macro="" textlink="">
      <xdr:nvSpPr>
        <xdr:cNvPr id="4" name="Rectangle 3"/>
        <xdr:cNvSpPr/>
      </xdr:nvSpPr>
      <xdr:spPr>
        <a:xfrm>
          <a:off x="10201276" y="6200775"/>
          <a:ext cx="209549" cy="1619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</xdr:colOff>
      <xdr:row>37</xdr:row>
      <xdr:rowOff>0</xdr:rowOff>
    </xdr:from>
    <xdr:to>
      <xdr:col>19</xdr:col>
      <xdr:colOff>31193</xdr:colOff>
      <xdr:row>71</xdr:row>
      <xdr:rowOff>180975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7048500"/>
          <a:ext cx="11613592" cy="6657975"/>
        </a:xfrm>
        <a:prstGeom prst="rect">
          <a:avLst/>
        </a:prstGeom>
      </xdr:spPr>
    </xdr:pic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419101</xdr:colOff>
      <xdr:row>69</xdr:row>
      <xdr:rowOff>123825</xdr:rowOff>
    </xdr:from>
    <xdr:to>
      <xdr:col>17</xdr:col>
      <xdr:colOff>590552</xdr:colOff>
      <xdr:row>70</xdr:row>
      <xdr:rowOff>114299</xdr:rowOff>
    </xdr:to>
    <xdr:sp macro="" textlink="">
      <xdr:nvSpPr>
        <xdr:cNvPr id="7" name="Rectangle 6"/>
        <xdr:cNvSpPr/>
      </xdr:nvSpPr>
      <xdr:spPr>
        <a:xfrm>
          <a:off x="10782301" y="13268325"/>
          <a:ext cx="171451" cy="18097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19</xdr:col>
      <xdr:colOff>29645</xdr:colOff>
      <xdr:row>35</xdr:row>
      <xdr:rowOff>152401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11612045" cy="662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190499</xdr:rowOff>
    </xdr:from>
    <xdr:to>
      <xdr:col>19</xdr:col>
      <xdr:colOff>19050</xdr:colOff>
      <xdr:row>80</xdr:row>
      <xdr:rowOff>181272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499"/>
          <a:ext cx="11601450" cy="7229773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</xdr:row>
      <xdr:rowOff>123825</xdr:rowOff>
    </xdr:from>
    <xdr:to>
      <xdr:col>13</xdr:col>
      <xdr:colOff>342900</xdr:colOff>
      <xdr:row>8</xdr:row>
      <xdr:rowOff>76200</xdr:rowOff>
    </xdr:to>
    <xdr:sp macro="" textlink="">
      <xdr:nvSpPr>
        <xdr:cNvPr id="3" name="Rectangle 2"/>
        <xdr:cNvSpPr/>
      </xdr:nvSpPr>
      <xdr:spPr>
        <a:xfrm>
          <a:off x="3343275" y="314325"/>
          <a:ext cx="4924425" cy="1285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43</xdr:row>
      <xdr:rowOff>180975</xdr:rowOff>
    </xdr:from>
    <xdr:to>
      <xdr:col>14</xdr:col>
      <xdr:colOff>523875</xdr:colOff>
      <xdr:row>53</xdr:row>
      <xdr:rowOff>28575</xdr:rowOff>
    </xdr:to>
    <xdr:sp macro="" textlink="">
      <xdr:nvSpPr>
        <xdr:cNvPr id="5" name="Rectangle 4"/>
        <xdr:cNvSpPr/>
      </xdr:nvSpPr>
      <xdr:spPr>
        <a:xfrm>
          <a:off x="2514600" y="8372475"/>
          <a:ext cx="6543675" cy="1752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19050</xdr:colOff>
      <xdr:row>71</xdr:row>
      <xdr:rowOff>152401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601450" cy="6629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607374</xdr:colOff>
      <xdr:row>34</xdr:row>
      <xdr:rowOff>133349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174" cy="6610349"/>
        </a:xfrm>
        <a:prstGeom prst="rect">
          <a:avLst/>
        </a:prstGeom>
      </xdr:spPr>
    </xdr:pic>
    <xdr:clientData/>
  </xdr:twoCellAnchor>
  <xdr:twoCellAnchor>
    <xdr:from>
      <xdr:col>12</xdr:col>
      <xdr:colOff>152399</xdr:colOff>
      <xdr:row>5</xdr:row>
      <xdr:rowOff>57149</xdr:rowOff>
    </xdr:from>
    <xdr:to>
      <xdr:col>13</xdr:col>
      <xdr:colOff>257175</xdr:colOff>
      <xdr:row>7</xdr:row>
      <xdr:rowOff>28574</xdr:rowOff>
    </xdr:to>
    <xdr:sp macro="" textlink="">
      <xdr:nvSpPr>
        <xdr:cNvPr id="3" name="Rectangle 2"/>
        <xdr:cNvSpPr/>
      </xdr:nvSpPr>
      <xdr:spPr>
        <a:xfrm>
          <a:off x="7467599" y="1009649"/>
          <a:ext cx="714376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285751</xdr:colOff>
      <xdr:row>2</xdr:row>
      <xdr:rowOff>47625</xdr:rowOff>
    </xdr:from>
    <xdr:to>
      <xdr:col>13</xdr:col>
      <xdr:colOff>247650</xdr:colOff>
      <xdr:row>3</xdr:row>
      <xdr:rowOff>161925</xdr:rowOff>
    </xdr:to>
    <xdr:sp macro="" textlink="">
      <xdr:nvSpPr>
        <xdr:cNvPr id="4" name="Rectangle 3"/>
        <xdr:cNvSpPr/>
      </xdr:nvSpPr>
      <xdr:spPr>
        <a:xfrm>
          <a:off x="5162551" y="428625"/>
          <a:ext cx="3009899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514351</xdr:colOff>
      <xdr:row>37</xdr:row>
      <xdr:rowOff>9525</xdr:rowOff>
    </xdr:from>
    <xdr:to>
      <xdr:col>18</xdr:col>
      <xdr:colOff>600075</xdr:colOff>
      <xdr:row>39</xdr:row>
      <xdr:rowOff>142875</xdr:rowOff>
    </xdr:to>
    <xdr:sp macro="" textlink="">
      <xdr:nvSpPr>
        <xdr:cNvPr id="7" name="Rectangle 6"/>
        <xdr:cNvSpPr/>
      </xdr:nvSpPr>
      <xdr:spPr>
        <a:xfrm>
          <a:off x="9658351" y="7058025"/>
          <a:ext cx="1914524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6972</xdr:colOff>
      <xdr:row>71</xdr:row>
      <xdr:rowOff>161925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89372" cy="663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607374</xdr:colOff>
      <xdr:row>34</xdr:row>
      <xdr:rowOff>133349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174" cy="6610349"/>
        </a:xfrm>
        <a:prstGeom prst="rect">
          <a:avLst/>
        </a:prstGeom>
      </xdr:spPr>
    </xdr:pic>
    <xdr:clientData/>
  </xdr:twoCellAnchor>
  <xdr:twoCellAnchor>
    <xdr:from>
      <xdr:col>5</xdr:col>
      <xdr:colOff>257174</xdr:colOff>
      <xdr:row>5</xdr:row>
      <xdr:rowOff>57149</xdr:rowOff>
    </xdr:from>
    <xdr:to>
      <xdr:col>6</xdr:col>
      <xdr:colOff>361950</xdr:colOff>
      <xdr:row>7</xdr:row>
      <xdr:rowOff>28574</xdr:rowOff>
    </xdr:to>
    <xdr:sp macro="" textlink="">
      <xdr:nvSpPr>
        <xdr:cNvPr id="4" name="Rectangle 3"/>
        <xdr:cNvSpPr/>
      </xdr:nvSpPr>
      <xdr:spPr>
        <a:xfrm>
          <a:off x="3305174" y="1009649"/>
          <a:ext cx="714376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11206</xdr:colOff>
      <xdr:row>70</xdr:row>
      <xdr:rowOff>100534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08441" cy="63870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2338</xdr:colOff>
      <xdr:row>34</xdr:row>
      <xdr:rowOff>142875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80255" cy="6619875"/>
        </a:xfrm>
        <a:prstGeom prst="rect">
          <a:avLst/>
        </a:prstGeom>
      </xdr:spPr>
    </xdr:pic>
    <xdr:clientData/>
  </xdr:twoCellAnchor>
  <xdr:twoCellAnchor>
    <xdr:from>
      <xdr:col>8</xdr:col>
      <xdr:colOff>257174</xdr:colOff>
      <xdr:row>2</xdr:row>
      <xdr:rowOff>66674</xdr:rowOff>
    </xdr:from>
    <xdr:to>
      <xdr:col>13</xdr:col>
      <xdr:colOff>247650</xdr:colOff>
      <xdr:row>5</xdr:row>
      <xdr:rowOff>28575</xdr:rowOff>
    </xdr:to>
    <xdr:sp macro="" textlink="">
      <xdr:nvSpPr>
        <xdr:cNvPr id="4" name="Rectangle 3"/>
        <xdr:cNvSpPr/>
      </xdr:nvSpPr>
      <xdr:spPr>
        <a:xfrm>
          <a:off x="5133974" y="447674"/>
          <a:ext cx="3038476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5" name="Down Arrow 4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161924</xdr:colOff>
      <xdr:row>5</xdr:row>
      <xdr:rowOff>28575</xdr:rowOff>
    </xdr:from>
    <xdr:to>
      <xdr:col>13</xdr:col>
      <xdr:colOff>247650</xdr:colOff>
      <xdr:row>7</xdr:row>
      <xdr:rowOff>38101</xdr:rowOff>
    </xdr:to>
    <xdr:sp macro="" textlink="">
      <xdr:nvSpPr>
        <xdr:cNvPr id="7" name="Rectangle 6"/>
        <xdr:cNvSpPr/>
      </xdr:nvSpPr>
      <xdr:spPr>
        <a:xfrm>
          <a:off x="7477124" y="981075"/>
          <a:ext cx="695326" cy="3905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537882</xdr:colOff>
      <xdr:row>37</xdr:row>
      <xdr:rowOff>33619</xdr:rowOff>
    </xdr:from>
    <xdr:to>
      <xdr:col>18</xdr:col>
      <xdr:colOff>593911</xdr:colOff>
      <xdr:row>39</xdr:row>
      <xdr:rowOff>44825</xdr:rowOff>
    </xdr:to>
    <xdr:sp macro="" textlink="">
      <xdr:nvSpPr>
        <xdr:cNvPr id="9" name="Rectangle 8"/>
        <xdr:cNvSpPr/>
      </xdr:nvSpPr>
      <xdr:spPr>
        <a:xfrm>
          <a:off x="9614647" y="7082119"/>
          <a:ext cx="1871382" cy="392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33616</xdr:colOff>
      <xdr:row>42</xdr:row>
      <xdr:rowOff>22412</xdr:rowOff>
    </xdr:from>
    <xdr:to>
      <xdr:col>18</xdr:col>
      <xdr:colOff>571499</xdr:colOff>
      <xdr:row>44</xdr:row>
      <xdr:rowOff>11206</xdr:rowOff>
    </xdr:to>
    <xdr:sp macro="" textlink="">
      <xdr:nvSpPr>
        <xdr:cNvPr id="10" name="Rectangle 9"/>
        <xdr:cNvSpPr/>
      </xdr:nvSpPr>
      <xdr:spPr>
        <a:xfrm>
          <a:off x="33616" y="8023412"/>
          <a:ext cx="11430001" cy="3697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11206</xdr:colOff>
      <xdr:row>71</xdr:row>
      <xdr:rowOff>94957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08441" cy="65719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8006</xdr:colOff>
      <xdr:row>34</xdr:row>
      <xdr:rowOff>100853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05241" cy="6577853"/>
        </a:xfrm>
        <a:prstGeom prst="rect">
          <a:avLst/>
        </a:prstGeom>
      </xdr:spPr>
    </xdr:pic>
    <xdr:clientData/>
  </xdr:twoCellAnchor>
  <xdr:twoCellAnchor>
    <xdr:from>
      <xdr:col>8</xdr:col>
      <xdr:colOff>257174</xdr:colOff>
      <xdr:row>2</xdr:row>
      <xdr:rowOff>66674</xdr:rowOff>
    </xdr:from>
    <xdr:to>
      <xdr:col>13</xdr:col>
      <xdr:colOff>247650</xdr:colOff>
      <xdr:row>5</xdr:row>
      <xdr:rowOff>28575</xdr:rowOff>
    </xdr:to>
    <xdr:sp macro="" textlink="">
      <xdr:nvSpPr>
        <xdr:cNvPr id="4" name="Rectangle 3"/>
        <xdr:cNvSpPr/>
      </xdr:nvSpPr>
      <xdr:spPr>
        <a:xfrm>
          <a:off x="5133974" y="447674"/>
          <a:ext cx="3038476" cy="5334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5" name="Down Arrow 4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161924</xdr:colOff>
      <xdr:row>5</xdr:row>
      <xdr:rowOff>28575</xdr:rowOff>
    </xdr:from>
    <xdr:to>
      <xdr:col>13</xdr:col>
      <xdr:colOff>247650</xdr:colOff>
      <xdr:row>7</xdr:row>
      <xdr:rowOff>38101</xdr:rowOff>
    </xdr:to>
    <xdr:sp macro="" textlink="">
      <xdr:nvSpPr>
        <xdr:cNvPr id="6" name="Rectangle 5"/>
        <xdr:cNvSpPr/>
      </xdr:nvSpPr>
      <xdr:spPr>
        <a:xfrm>
          <a:off x="7477124" y="981075"/>
          <a:ext cx="695326" cy="39052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537882</xdr:colOff>
      <xdr:row>37</xdr:row>
      <xdr:rowOff>33619</xdr:rowOff>
    </xdr:from>
    <xdr:to>
      <xdr:col>18</xdr:col>
      <xdr:colOff>593911</xdr:colOff>
      <xdr:row>39</xdr:row>
      <xdr:rowOff>44825</xdr:rowOff>
    </xdr:to>
    <xdr:sp macro="" textlink="">
      <xdr:nvSpPr>
        <xdr:cNvPr id="7" name="Rectangle 6"/>
        <xdr:cNvSpPr/>
      </xdr:nvSpPr>
      <xdr:spPr>
        <a:xfrm>
          <a:off x="9681882" y="7082119"/>
          <a:ext cx="1884829" cy="3922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33616</xdr:colOff>
      <xdr:row>42</xdr:row>
      <xdr:rowOff>22412</xdr:rowOff>
    </xdr:from>
    <xdr:to>
      <xdr:col>18</xdr:col>
      <xdr:colOff>571499</xdr:colOff>
      <xdr:row>44</xdr:row>
      <xdr:rowOff>11206</xdr:rowOff>
    </xdr:to>
    <xdr:sp macro="" textlink="">
      <xdr:nvSpPr>
        <xdr:cNvPr id="8" name="Rectangle 7"/>
        <xdr:cNvSpPr/>
      </xdr:nvSpPr>
      <xdr:spPr>
        <a:xfrm>
          <a:off x="33616" y="8023412"/>
          <a:ext cx="11510683" cy="3697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</xdr:rowOff>
    </xdr:from>
    <xdr:to>
      <xdr:col>19</xdr:col>
      <xdr:colOff>17539</xdr:colOff>
      <xdr:row>35</xdr:row>
      <xdr:rowOff>171451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1"/>
          <a:ext cx="11599939" cy="6648450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3</xdr:row>
      <xdr:rowOff>142875</xdr:rowOff>
    </xdr:from>
    <xdr:to>
      <xdr:col>19</xdr:col>
      <xdr:colOff>19050</xdr:colOff>
      <xdr:row>34</xdr:row>
      <xdr:rowOff>104775</xdr:rowOff>
    </xdr:to>
    <xdr:sp macro="" textlink="">
      <xdr:nvSpPr>
        <xdr:cNvPr id="6" name="Rectangle 5"/>
        <xdr:cNvSpPr/>
      </xdr:nvSpPr>
      <xdr:spPr>
        <a:xfrm>
          <a:off x="28575" y="714375"/>
          <a:ext cx="11572875" cy="5867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19</xdr:col>
      <xdr:colOff>0</xdr:colOff>
      <xdr:row>80</xdr:row>
      <xdr:rowOff>135008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91500"/>
          <a:ext cx="11582400" cy="718350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46</xdr:row>
      <xdr:rowOff>123825</xdr:rowOff>
    </xdr:from>
    <xdr:to>
      <xdr:col>18</xdr:col>
      <xdr:colOff>600075</xdr:colOff>
      <xdr:row>80</xdr:row>
      <xdr:rowOff>104775</xdr:rowOff>
    </xdr:to>
    <xdr:sp macro="" textlink="">
      <xdr:nvSpPr>
        <xdr:cNvPr id="11" name="Rectangle 10"/>
        <xdr:cNvSpPr/>
      </xdr:nvSpPr>
      <xdr:spPr>
        <a:xfrm>
          <a:off x="0" y="8886825"/>
          <a:ext cx="11572875" cy="64579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190499</xdr:rowOff>
    </xdr:from>
    <xdr:to>
      <xdr:col>19</xdr:col>
      <xdr:colOff>19050</xdr:colOff>
      <xdr:row>80</xdr:row>
      <xdr:rowOff>181272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91499"/>
          <a:ext cx="11601450" cy="722977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19</xdr:col>
      <xdr:colOff>23605</xdr:colOff>
      <xdr:row>35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90500"/>
          <a:ext cx="11606004" cy="6638925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1</xdr:row>
      <xdr:rowOff>123825</xdr:rowOff>
    </xdr:from>
    <xdr:to>
      <xdr:col>13</xdr:col>
      <xdr:colOff>342900</xdr:colOff>
      <xdr:row>8</xdr:row>
      <xdr:rowOff>76200</xdr:rowOff>
    </xdr:to>
    <xdr:sp macro="" textlink="">
      <xdr:nvSpPr>
        <xdr:cNvPr id="4" name="Rectangle 3"/>
        <xdr:cNvSpPr/>
      </xdr:nvSpPr>
      <xdr:spPr>
        <a:xfrm>
          <a:off x="3343275" y="314325"/>
          <a:ext cx="4924425" cy="12858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76200</xdr:colOff>
      <xdr:row>43</xdr:row>
      <xdr:rowOff>180975</xdr:rowOff>
    </xdr:from>
    <xdr:to>
      <xdr:col>14</xdr:col>
      <xdr:colOff>523875</xdr:colOff>
      <xdr:row>53</xdr:row>
      <xdr:rowOff>28575</xdr:rowOff>
    </xdr:to>
    <xdr:sp macro="" textlink="">
      <xdr:nvSpPr>
        <xdr:cNvPr id="5" name="Rectangle 4"/>
        <xdr:cNvSpPr/>
      </xdr:nvSpPr>
      <xdr:spPr>
        <a:xfrm>
          <a:off x="2514600" y="8372475"/>
          <a:ext cx="6543675" cy="17526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11206</xdr:colOff>
      <xdr:row>71</xdr:row>
      <xdr:rowOff>101823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08441" cy="657882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19</xdr:col>
      <xdr:colOff>33618</xdr:colOff>
      <xdr:row>34</xdr:row>
      <xdr:rowOff>172320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11530852" cy="6649320"/>
        </a:xfrm>
        <a:prstGeom prst="rect">
          <a:avLst/>
        </a:prstGeom>
      </xdr:spPr>
    </xdr:pic>
    <xdr:clientData/>
  </xdr:twoCellAnchor>
  <xdr:twoCellAnchor>
    <xdr:from>
      <xdr:col>12</xdr:col>
      <xdr:colOff>197223</xdr:colOff>
      <xdr:row>5</xdr:row>
      <xdr:rowOff>57150</xdr:rowOff>
    </xdr:from>
    <xdr:to>
      <xdr:col>13</xdr:col>
      <xdr:colOff>301999</xdr:colOff>
      <xdr:row>7</xdr:row>
      <xdr:rowOff>28575</xdr:rowOff>
    </xdr:to>
    <xdr:sp macro="" textlink="">
      <xdr:nvSpPr>
        <xdr:cNvPr id="4" name="Rectangle 3"/>
        <xdr:cNvSpPr/>
      </xdr:nvSpPr>
      <xdr:spPr>
        <a:xfrm>
          <a:off x="7458635" y="1009650"/>
          <a:ext cx="709893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285751</xdr:colOff>
      <xdr:row>2</xdr:row>
      <xdr:rowOff>47625</xdr:rowOff>
    </xdr:from>
    <xdr:to>
      <xdr:col>13</xdr:col>
      <xdr:colOff>247650</xdr:colOff>
      <xdr:row>3</xdr:row>
      <xdr:rowOff>161925</xdr:rowOff>
    </xdr:to>
    <xdr:sp macro="" textlink="">
      <xdr:nvSpPr>
        <xdr:cNvPr id="5" name="Rectangle 4"/>
        <xdr:cNvSpPr/>
      </xdr:nvSpPr>
      <xdr:spPr>
        <a:xfrm>
          <a:off x="5162551" y="428625"/>
          <a:ext cx="3009899" cy="3048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6" name="Down Arrow 5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514351</xdr:colOff>
      <xdr:row>37</xdr:row>
      <xdr:rowOff>9525</xdr:rowOff>
    </xdr:from>
    <xdr:to>
      <xdr:col>18</xdr:col>
      <xdr:colOff>600075</xdr:colOff>
      <xdr:row>39</xdr:row>
      <xdr:rowOff>142875</xdr:rowOff>
    </xdr:to>
    <xdr:sp macro="" textlink="">
      <xdr:nvSpPr>
        <xdr:cNvPr id="7" name="Rectangle 6"/>
        <xdr:cNvSpPr/>
      </xdr:nvSpPr>
      <xdr:spPr>
        <a:xfrm>
          <a:off x="9658351" y="7058025"/>
          <a:ext cx="1914524" cy="514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6972</xdr:colOff>
      <xdr:row>71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89372" cy="663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558052</xdr:colOff>
      <xdr:row>34</xdr:row>
      <xdr:rowOff>172320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530852" cy="6649320"/>
        </a:xfrm>
        <a:prstGeom prst="rect">
          <a:avLst/>
        </a:prstGeom>
      </xdr:spPr>
    </xdr:pic>
    <xdr:clientData/>
  </xdr:twoCellAnchor>
  <xdr:twoCellAnchor>
    <xdr:from>
      <xdr:col>5</xdr:col>
      <xdr:colOff>257174</xdr:colOff>
      <xdr:row>5</xdr:row>
      <xdr:rowOff>57149</xdr:rowOff>
    </xdr:from>
    <xdr:to>
      <xdr:col>6</xdr:col>
      <xdr:colOff>361950</xdr:colOff>
      <xdr:row>7</xdr:row>
      <xdr:rowOff>28574</xdr:rowOff>
    </xdr:to>
    <xdr:sp macro="" textlink="">
      <xdr:nvSpPr>
        <xdr:cNvPr id="4" name="Rectangle 3"/>
        <xdr:cNvSpPr/>
      </xdr:nvSpPr>
      <xdr:spPr>
        <a:xfrm>
          <a:off x="3305174" y="1009649"/>
          <a:ext cx="714376" cy="3524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5" name="Down Arrow 4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11206</xdr:colOff>
      <xdr:row>71</xdr:row>
      <xdr:rowOff>159399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08441" cy="66363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19</xdr:col>
      <xdr:colOff>19050</xdr:colOff>
      <xdr:row>34</xdr:row>
      <xdr:rowOff>152401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601450" cy="6629400"/>
        </a:xfrm>
        <a:prstGeom prst="rect">
          <a:avLst/>
        </a:prstGeom>
      </xdr:spPr>
    </xdr:pic>
    <xdr:clientData/>
  </xdr:twoCellAnchor>
  <xdr:twoCellAnchor>
    <xdr:from>
      <xdr:col>8</xdr:col>
      <xdr:colOff>257174</xdr:colOff>
      <xdr:row>2</xdr:row>
      <xdr:rowOff>76199</xdr:rowOff>
    </xdr:from>
    <xdr:to>
      <xdr:col>13</xdr:col>
      <xdr:colOff>266700</xdr:colOff>
      <xdr:row>5</xdr:row>
      <xdr:rowOff>19050</xdr:rowOff>
    </xdr:to>
    <xdr:sp macro="" textlink="">
      <xdr:nvSpPr>
        <xdr:cNvPr id="4" name="Rectangle 3"/>
        <xdr:cNvSpPr/>
      </xdr:nvSpPr>
      <xdr:spPr>
        <a:xfrm>
          <a:off x="5133974" y="457199"/>
          <a:ext cx="3057526" cy="5143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5" name="Down Arrow 4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200024</xdr:colOff>
      <xdr:row>5</xdr:row>
      <xdr:rowOff>19049</xdr:rowOff>
    </xdr:from>
    <xdr:to>
      <xdr:col>13</xdr:col>
      <xdr:colOff>266700</xdr:colOff>
      <xdr:row>7</xdr:row>
      <xdr:rowOff>38100</xdr:rowOff>
    </xdr:to>
    <xdr:sp macro="" textlink="">
      <xdr:nvSpPr>
        <xdr:cNvPr id="7" name="Rectangle 6"/>
        <xdr:cNvSpPr/>
      </xdr:nvSpPr>
      <xdr:spPr>
        <a:xfrm>
          <a:off x="7515224" y="971549"/>
          <a:ext cx="676276" cy="4000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515470</xdr:colOff>
      <xdr:row>37</xdr:row>
      <xdr:rowOff>0</xdr:rowOff>
    </xdr:from>
    <xdr:to>
      <xdr:col>18</xdr:col>
      <xdr:colOff>593911</xdr:colOff>
      <xdr:row>39</xdr:row>
      <xdr:rowOff>54910</xdr:rowOff>
    </xdr:to>
    <xdr:sp macro="" textlink="">
      <xdr:nvSpPr>
        <xdr:cNvPr id="10" name="Rectangle 9"/>
        <xdr:cNvSpPr/>
      </xdr:nvSpPr>
      <xdr:spPr>
        <a:xfrm>
          <a:off x="9592235" y="7048500"/>
          <a:ext cx="1893794" cy="4359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18</xdr:col>
      <xdr:colOff>571500</xdr:colOff>
      <xdr:row>45</xdr:row>
      <xdr:rowOff>16810</xdr:rowOff>
    </xdr:to>
    <xdr:sp macro="" textlink="">
      <xdr:nvSpPr>
        <xdr:cNvPr id="11" name="Rectangle 10"/>
        <xdr:cNvSpPr/>
      </xdr:nvSpPr>
      <xdr:spPr>
        <a:xfrm>
          <a:off x="0" y="8382000"/>
          <a:ext cx="11463618" cy="2073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1</xdr:rowOff>
    </xdr:from>
    <xdr:to>
      <xdr:col>19</xdr:col>
      <xdr:colOff>22412</xdr:colOff>
      <xdr:row>71</xdr:row>
      <xdr:rowOff>115099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1"/>
          <a:ext cx="11519647" cy="65920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19</xdr:col>
      <xdr:colOff>11206</xdr:colOff>
      <xdr:row>34</xdr:row>
      <xdr:rowOff>102683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11508441" cy="6579682"/>
        </a:xfrm>
        <a:prstGeom prst="rect">
          <a:avLst/>
        </a:prstGeom>
      </xdr:spPr>
    </xdr:pic>
    <xdr:clientData/>
  </xdr:twoCellAnchor>
  <xdr:twoCellAnchor>
    <xdr:from>
      <xdr:col>8</xdr:col>
      <xdr:colOff>257174</xdr:colOff>
      <xdr:row>2</xdr:row>
      <xdr:rowOff>76199</xdr:rowOff>
    </xdr:from>
    <xdr:to>
      <xdr:col>13</xdr:col>
      <xdr:colOff>266700</xdr:colOff>
      <xdr:row>5</xdr:row>
      <xdr:rowOff>19050</xdr:rowOff>
    </xdr:to>
    <xdr:sp macro="" textlink="">
      <xdr:nvSpPr>
        <xdr:cNvPr id="4" name="Rectangle 3"/>
        <xdr:cNvSpPr/>
      </xdr:nvSpPr>
      <xdr:spPr>
        <a:xfrm>
          <a:off x="5133974" y="457199"/>
          <a:ext cx="3057526" cy="5143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428626</xdr:colOff>
      <xdr:row>31</xdr:row>
      <xdr:rowOff>47625</xdr:rowOff>
    </xdr:from>
    <xdr:to>
      <xdr:col>10</xdr:col>
      <xdr:colOff>1</xdr:colOff>
      <xdr:row>39</xdr:row>
      <xdr:rowOff>104775</xdr:rowOff>
    </xdr:to>
    <xdr:sp macro="" textlink="">
      <xdr:nvSpPr>
        <xdr:cNvPr id="5" name="Down Arrow 4"/>
        <xdr:cNvSpPr/>
      </xdr:nvSpPr>
      <xdr:spPr>
        <a:xfrm>
          <a:off x="5305426" y="5953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200024</xdr:colOff>
      <xdr:row>5</xdr:row>
      <xdr:rowOff>19049</xdr:rowOff>
    </xdr:from>
    <xdr:to>
      <xdr:col>13</xdr:col>
      <xdr:colOff>266700</xdr:colOff>
      <xdr:row>7</xdr:row>
      <xdr:rowOff>38100</xdr:rowOff>
    </xdr:to>
    <xdr:sp macro="" textlink="">
      <xdr:nvSpPr>
        <xdr:cNvPr id="6" name="Rectangle 5"/>
        <xdr:cNvSpPr/>
      </xdr:nvSpPr>
      <xdr:spPr>
        <a:xfrm>
          <a:off x="7515224" y="971549"/>
          <a:ext cx="676276" cy="40005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515470</xdr:colOff>
      <xdr:row>37</xdr:row>
      <xdr:rowOff>0</xdr:rowOff>
    </xdr:from>
    <xdr:to>
      <xdr:col>18</xdr:col>
      <xdr:colOff>593911</xdr:colOff>
      <xdr:row>39</xdr:row>
      <xdr:rowOff>54910</xdr:rowOff>
    </xdr:to>
    <xdr:sp macro="" textlink="">
      <xdr:nvSpPr>
        <xdr:cNvPr id="7" name="Rectangle 6"/>
        <xdr:cNvSpPr/>
      </xdr:nvSpPr>
      <xdr:spPr>
        <a:xfrm>
          <a:off x="9659470" y="7048500"/>
          <a:ext cx="1907241" cy="4359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44</xdr:row>
      <xdr:rowOff>0</xdr:rowOff>
    </xdr:from>
    <xdr:to>
      <xdr:col>18</xdr:col>
      <xdr:colOff>571500</xdr:colOff>
      <xdr:row>45</xdr:row>
      <xdr:rowOff>16810</xdr:rowOff>
    </xdr:to>
    <xdr:sp macro="" textlink="">
      <xdr:nvSpPr>
        <xdr:cNvPr id="8" name="Rectangle 7"/>
        <xdr:cNvSpPr/>
      </xdr:nvSpPr>
      <xdr:spPr>
        <a:xfrm>
          <a:off x="0" y="8382000"/>
          <a:ext cx="11544300" cy="20731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74</xdr:row>
      <xdr:rowOff>9525</xdr:rowOff>
    </xdr:from>
    <xdr:to>
      <xdr:col>16</xdr:col>
      <xdr:colOff>466725</xdr:colOff>
      <xdr:row>77</xdr:row>
      <xdr:rowOff>95250</xdr:rowOff>
    </xdr:to>
    <xdr:sp macro="" textlink="">
      <xdr:nvSpPr>
        <xdr:cNvPr id="5" name="Rectangle 4"/>
        <xdr:cNvSpPr/>
      </xdr:nvSpPr>
      <xdr:spPr>
        <a:xfrm>
          <a:off x="5505450" y="13725525"/>
          <a:ext cx="47148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pur_ProductCategory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ProductCategoryName like '%Other%' and PICGroupID = 1</a:t>
          </a:r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18</xdr:col>
      <xdr:colOff>606017</xdr:colOff>
      <xdr:row>34</xdr:row>
      <xdr:rowOff>161925</xdr:rowOff>
    </xdr:to>
    <xdr:grpSp>
      <xdr:nvGrpSpPr>
        <xdr:cNvPr id="8" name="Group 7"/>
        <xdr:cNvGrpSpPr/>
      </xdr:nvGrpSpPr>
      <xdr:grpSpPr>
        <a:xfrm>
          <a:off x="0" y="0"/>
          <a:ext cx="11578817" cy="6638925"/>
          <a:chOff x="0" y="0"/>
          <a:chExt cx="11578817" cy="66389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11578817" cy="6638925"/>
          </a:xfrm>
          <a:prstGeom prst="rect">
            <a:avLst/>
          </a:prstGeom>
        </xdr:spPr>
      </xdr:pic>
      <xdr:sp macro="" textlink="">
        <xdr:nvSpPr>
          <xdr:cNvPr id="6" name="Rectangle 5"/>
          <xdr:cNvSpPr/>
        </xdr:nvSpPr>
        <xdr:spPr>
          <a:xfrm>
            <a:off x="638174" y="514350"/>
            <a:ext cx="1990725" cy="2857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</xdr:colOff>
      <xdr:row>37</xdr:row>
      <xdr:rowOff>0</xdr:rowOff>
    </xdr:from>
    <xdr:to>
      <xdr:col>19</xdr:col>
      <xdr:colOff>8511</xdr:colOff>
      <xdr:row>71</xdr:row>
      <xdr:rowOff>161925</xdr:rowOff>
    </xdr:to>
    <xdr:grpSp>
      <xdr:nvGrpSpPr>
        <xdr:cNvPr id="7" name="Group 6"/>
        <xdr:cNvGrpSpPr/>
      </xdr:nvGrpSpPr>
      <xdr:grpSpPr>
        <a:xfrm>
          <a:off x="1" y="7048500"/>
          <a:ext cx="11590910" cy="6638925"/>
          <a:chOff x="1" y="6858000"/>
          <a:chExt cx="11590910" cy="6638925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" y="6858000"/>
            <a:ext cx="11590910" cy="6638925"/>
          </a:xfrm>
          <a:prstGeom prst="rect">
            <a:avLst/>
          </a:prstGeom>
        </xdr:spPr>
      </xdr:pic>
      <xdr:sp macro="" textlink="">
        <xdr:nvSpPr>
          <xdr:cNvPr id="10" name="Rectangle 9"/>
          <xdr:cNvSpPr/>
        </xdr:nvSpPr>
        <xdr:spPr>
          <a:xfrm>
            <a:off x="19051" y="7848600"/>
            <a:ext cx="11515724" cy="409575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8</xdr:col>
      <xdr:colOff>371475</xdr:colOff>
      <xdr:row>31</xdr:row>
      <xdr:rowOff>123825</xdr:rowOff>
    </xdr:from>
    <xdr:to>
      <xdr:col>9</xdr:col>
      <xdr:colOff>552450</xdr:colOff>
      <xdr:row>39</xdr:row>
      <xdr:rowOff>180975</xdr:rowOff>
    </xdr:to>
    <xdr:sp macro="" textlink="">
      <xdr:nvSpPr>
        <xdr:cNvPr id="11" name="Down Arrow 10"/>
        <xdr:cNvSpPr/>
      </xdr:nvSpPr>
      <xdr:spPr>
        <a:xfrm>
          <a:off x="5248275" y="60293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19</xdr:col>
      <xdr:colOff>19077</xdr:colOff>
      <xdr:row>34</xdr:row>
      <xdr:rowOff>161925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1601476" cy="663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9525</xdr:rowOff>
    </xdr:from>
    <xdr:to>
      <xdr:col>19</xdr:col>
      <xdr:colOff>19076</xdr:colOff>
      <xdr:row>71</xdr:row>
      <xdr:rowOff>171450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58025"/>
          <a:ext cx="11601476" cy="6638925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74</xdr:row>
      <xdr:rowOff>9525</xdr:rowOff>
    </xdr:from>
    <xdr:to>
      <xdr:col>16</xdr:col>
      <xdr:colOff>466725</xdr:colOff>
      <xdr:row>77</xdr:row>
      <xdr:rowOff>95250</xdr:rowOff>
    </xdr:to>
    <xdr:sp macro="" textlink="">
      <xdr:nvSpPr>
        <xdr:cNvPr id="2" name="Rectangle 1"/>
        <xdr:cNvSpPr/>
      </xdr:nvSpPr>
      <xdr:spPr>
        <a:xfrm>
          <a:off x="5505450" y="14106525"/>
          <a:ext cx="47148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select *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from pur_ProductCategory</a:t>
          </a:r>
        </a:p>
        <a:p>
          <a:r>
            <a:rPr lang="en-US" sz="1100" smtClean="0">
              <a:solidFill>
                <a:schemeClr val="lt1"/>
              </a:solidFill>
              <a:latin typeface="+mn-lt"/>
              <a:ea typeface="+mn-ea"/>
              <a:cs typeface="+mn-cs"/>
            </a:rPr>
            <a:t>where PICGroupID = 1</a:t>
          </a:r>
          <a:endParaRPr lang="en-US" sz="1100"/>
        </a:p>
      </xdr:txBody>
    </xdr:sp>
    <xdr:clientData/>
  </xdr:twoCellAnchor>
  <xdr:twoCellAnchor>
    <xdr:from>
      <xdr:col>0</xdr:col>
      <xdr:colOff>19051</xdr:colOff>
      <xdr:row>42</xdr:row>
      <xdr:rowOff>38100</xdr:rowOff>
    </xdr:from>
    <xdr:to>
      <xdr:col>18</xdr:col>
      <xdr:colOff>561975</xdr:colOff>
      <xdr:row>55</xdr:row>
      <xdr:rowOff>28575</xdr:rowOff>
    </xdr:to>
    <xdr:sp macro="" textlink="">
      <xdr:nvSpPr>
        <xdr:cNvPr id="8" name="Rectangle 7"/>
        <xdr:cNvSpPr/>
      </xdr:nvSpPr>
      <xdr:spPr>
        <a:xfrm>
          <a:off x="19051" y="8039100"/>
          <a:ext cx="11515724" cy="24669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38100</xdr:colOff>
      <xdr:row>2</xdr:row>
      <xdr:rowOff>152400</xdr:rowOff>
    </xdr:from>
    <xdr:to>
      <xdr:col>4</xdr:col>
      <xdr:colOff>190500</xdr:colOff>
      <xdr:row>4</xdr:row>
      <xdr:rowOff>38101</xdr:rowOff>
    </xdr:to>
    <xdr:sp macro="" textlink="">
      <xdr:nvSpPr>
        <xdr:cNvPr id="12" name="Rectangle 11"/>
        <xdr:cNvSpPr/>
      </xdr:nvSpPr>
      <xdr:spPr>
        <a:xfrm>
          <a:off x="647700" y="533400"/>
          <a:ext cx="1981200" cy="2667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38099</xdr:colOff>
      <xdr:row>2</xdr:row>
      <xdr:rowOff>142875</xdr:rowOff>
    </xdr:from>
    <xdr:to>
      <xdr:col>4</xdr:col>
      <xdr:colOff>200024</xdr:colOff>
      <xdr:row>4</xdr:row>
      <xdr:rowOff>47625</xdr:rowOff>
    </xdr:to>
    <xdr:sp macro="" textlink="">
      <xdr:nvSpPr>
        <xdr:cNvPr id="17" name="Rectangle 16"/>
        <xdr:cNvSpPr/>
      </xdr:nvSpPr>
      <xdr:spPr>
        <a:xfrm>
          <a:off x="647699" y="523875"/>
          <a:ext cx="1990725" cy="2857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371475</xdr:colOff>
      <xdr:row>31</xdr:row>
      <xdr:rowOff>123825</xdr:rowOff>
    </xdr:from>
    <xdr:to>
      <xdr:col>9</xdr:col>
      <xdr:colOff>552450</xdr:colOff>
      <xdr:row>39</xdr:row>
      <xdr:rowOff>180975</xdr:rowOff>
    </xdr:to>
    <xdr:sp macro="" textlink="">
      <xdr:nvSpPr>
        <xdr:cNvPr id="9" name="Down Arrow 8"/>
        <xdr:cNvSpPr/>
      </xdr:nvSpPr>
      <xdr:spPr>
        <a:xfrm>
          <a:off x="5248275" y="60293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19076</xdr:colOff>
      <xdr:row>34</xdr:row>
      <xdr:rowOff>161925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01476" cy="66389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18</xdr:col>
      <xdr:colOff>607374</xdr:colOff>
      <xdr:row>71</xdr:row>
      <xdr:rowOff>133349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048500"/>
          <a:ext cx="11580174" cy="6610349"/>
        </a:xfrm>
        <a:prstGeom prst="rect">
          <a:avLst/>
        </a:prstGeom>
      </xdr:spPr>
    </xdr:pic>
    <xdr:clientData/>
  </xdr:twoCellAnchor>
  <xdr:twoCellAnchor>
    <xdr:from>
      <xdr:col>5</xdr:col>
      <xdr:colOff>285751</xdr:colOff>
      <xdr:row>37</xdr:row>
      <xdr:rowOff>142875</xdr:rowOff>
    </xdr:from>
    <xdr:to>
      <xdr:col>13</xdr:col>
      <xdr:colOff>333375</xdr:colOff>
      <xdr:row>44</xdr:row>
      <xdr:rowOff>76200</xdr:rowOff>
    </xdr:to>
    <xdr:sp macro="" textlink="">
      <xdr:nvSpPr>
        <xdr:cNvPr id="4" name="Rectangle 3"/>
        <xdr:cNvSpPr/>
      </xdr:nvSpPr>
      <xdr:spPr>
        <a:xfrm>
          <a:off x="3333751" y="7191375"/>
          <a:ext cx="4924424" cy="1266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457200</xdr:colOff>
      <xdr:row>4</xdr:row>
      <xdr:rowOff>19050</xdr:rowOff>
    </xdr:from>
    <xdr:to>
      <xdr:col>19</xdr:col>
      <xdr:colOff>28575</xdr:colOff>
      <xdr:row>5</xdr:row>
      <xdr:rowOff>95251</xdr:rowOff>
    </xdr:to>
    <xdr:sp macro="" textlink="">
      <xdr:nvSpPr>
        <xdr:cNvPr id="7" name="Rectangle 6"/>
        <xdr:cNvSpPr/>
      </xdr:nvSpPr>
      <xdr:spPr>
        <a:xfrm>
          <a:off x="10820400" y="781050"/>
          <a:ext cx="790575" cy="2667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552450</xdr:colOff>
      <xdr:row>29</xdr:row>
      <xdr:rowOff>47625</xdr:rowOff>
    </xdr:from>
    <xdr:to>
      <xdr:col>10</xdr:col>
      <xdr:colOff>123825</xdr:colOff>
      <xdr:row>37</xdr:row>
      <xdr:rowOff>104775</xdr:rowOff>
    </xdr:to>
    <xdr:sp macro="" textlink="">
      <xdr:nvSpPr>
        <xdr:cNvPr id="6" name="Down Arrow 5"/>
        <xdr:cNvSpPr/>
      </xdr:nvSpPr>
      <xdr:spPr>
        <a:xfrm>
          <a:off x="5429250" y="5572125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19</xdr:col>
      <xdr:colOff>0</xdr:colOff>
      <xdr:row>71</xdr:row>
      <xdr:rowOff>138065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48500"/>
          <a:ext cx="11582400" cy="6615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19076</xdr:colOff>
      <xdr:row>34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601476" cy="6638925"/>
        </a:xfrm>
        <a:prstGeom prst="rect">
          <a:avLst/>
        </a:prstGeom>
      </xdr:spPr>
    </xdr:pic>
    <xdr:clientData/>
  </xdr:twoCellAnchor>
  <xdr:twoCellAnchor>
    <xdr:from>
      <xdr:col>5</xdr:col>
      <xdr:colOff>285751</xdr:colOff>
      <xdr:row>37</xdr:row>
      <xdr:rowOff>142875</xdr:rowOff>
    </xdr:from>
    <xdr:to>
      <xdr:col>13</xdr:col>
      <xdr:colOff>333375</xdr:colOff>
      <xdr:row>44</xdr:row>
      <xdr:rowOff>76200</xdr:rowOff>
    </xdr:to>
    <xdr:sp macro="" textlink="">
      <xdr:nvSpPr>
        <xdr:cNvPr id="3" name="Rectangle 2"/>
        <xdr:cNvSpPr/>
      </xdr:nvSpPr>
      <xdr:spPr>
        <a:xfrm>
          <a:off x="3333751" y="7191375"/>
          <a:ext cx="4924424" cy="12668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152401</xdr:colOff>
      <xdr:row>6</xdr:row>
      <xdr:rowOff>28575</xdr:rowOff>
    </xdr:from>
    <xdr:to>
      <xdr:col>18</xdr:col>
      <xdr:colOff>419101</xdr:colOff>
      <xdr:row>7</xdr:row>
      <xdr:rowOff>28576</xdr:rowOff>
    </xdr:to>
    <xdr:sp macro="" textlink="">
      <xdr:nvSpPr>
        <xdr:cNvPr id="5" name="Rectangle 4"/>
        <xdr:cNvSpPr/>
      </xdr:nvSpPr>
      <xdr:spPr>
        <a:xfrm>
          <a:off x="11125201" y="1171575"/>
          <a:ext cx="266700" cy="190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600075</xdr:colOff>
      <xdr:row>29</xdr:row>
      <xdr:rowOff>95250</xdr:rowOff>
    </xdr:from>
    <xdr:to>
      <xdr:col>10</xdr:col>
      <xdr:colOff>171450</xdr:colOff>
      <xdr:row>37</xdr:row>
      <xdr:rowOff>152400</xdr:rowOff>
    </xdr:to>
    <xdr:sp macro="" textlink="">
      <xdr:nvSpPr>
        <xdr:cNvPr id="6" name="Down Arrow 5"/>
        <xdr:cNvSpPr/>
      </xdr:nvSpPr>
      <xdr:spPr>
        <a:xfrm>
          <a:off x="5476875" y="5619750"/>
          <a:ext cx="790575" cy="15811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0</xdr:rowOff>
    </xdr:from>
    <xdr:to>
      <xdr:col>19</xdr:col>
      <xdr:colOff>16498</xdr:colOff>
      <xdr:row>34</xdr:row>
      <xdr:rowOff>161925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6" y="0"/>
          <a:ext cx="11589372" cy="6638925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5</xdr:row>
      <xdr:rowOff>38100</xdr:rowOff>
    </xdr:from>
    <xdr:to>
      <xdr:col>18</xdr:col>
      <xdr:colOff>590550</xdr:colOff>
      <xdr:row>20</xdr:row>
      <xdr:rowOff>9525</xdr:rowOff>
    </xdr:to>
    <xdr:sp macro="" textlink="">
      <xdr:nvSpPr>
        <xdr:cNvPr id="4" name="Rectangle 3"/>
        <xdr:cNvSpPr/>
      </xdr:nvSpPr>
      <xdr:spPr>
        <a:xfrm>
          <a:off x="28576" y="990600"/>
          <a:ext cx="11534774" cy="2828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276226</xdr:colOff>
      <xdr:row>4</xdr:row>
      <xdr:rowOff>38100</xdr:rowOff>
    </xdr:from>
    <xdr:to>
      <xdr:col>1</xdr:col>
      <xdr:colOff>285750</xdr:colOff>
      <xdr:row>5</xdr:row>
      <xdr:rowOff>38101</xdr:rowOff>
    </xdr:to>
    <xdr:sp macro="" textlink="">
      <xdr:nvSpPr>
        <xdr:cNvPr id="5" name="Rectangle 4"/>
        <xdr:cNvSpPr/>
      </xdr:nvSpPr>
      <xdr:spPr>
        <a:xfrm>
          <a:off x="276226" y="800100"/>
          <a:ext cx="619124" cy="190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19</xdr:col>
      <xdr:colOff>2431</xdr:colOff>
      <xdr:row>34</xdr:row>
      <xdr:rowOff>152401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11584831" cy="6629400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5</xdr:row>
      <xdr:rowOff>38100</xdr:rowOff>
    </xdr:from>
    <xdr:to>
      <xdr:col>18</xdr:col>
      <xdr:colOff>590550</xdr:colOff>
      <xdr:row>29</xdr:row>
      <xdr:rowOff>0</xdr:rowOff>
    </xdr:to>
    <xdr:sp macro="" textlink="">
      <xdr:nvSpPr>
        <xdr:cNvPr id="3" name="Rectangle 2"/>
        <xdr:cNvSpPr/>
      </xdr:nvSpPr>
      <xdr:spPr>
        <a:xfrm>
          <a:off x="28576" y="990600"/>
          <a:ext cx="11534774" cy="4533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276226</xdr:colOff>
      <xdr:row>4</xdr:row>
      <xdr:rowOff>38100</xdr:rowOff>
    </xdr:from>
    <xdr:to>
      <xdr:col>1</xdr:col>
      <xdr:colOff>285750</xdr:colOff>
      <xdr:row>5</xdr:row>
      <xdr:rowOff>38101</xdr:rowOff>
    </xdr:to>
    <xdr:sp macro="" textlink="">
      <xdr:nvSpPr>
        <xdr:cNvPr id="4" name="Rectangle 3"/>
        <xdr:cNvSpPr/>
      </xdr:nvSpPr>
      <xdr:spPr>
        <a:xfrm>
          <a:off x="276226" y="800100"/>
          <a:ext cx="619124" cy="190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9525</xdr:colOff>
      <xdr:row>34</xdr:row>
      <xdr:rowOff>156459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91925" cy="6633459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5</xdr:row>
      <xdr:rowOff>38100</xdr:rowOff>
    </xdr:from>
    <xdr:to>
      <xdr:col>18</xdr:col>
      <xdr:colOff>590550</xdr:colOff>
      <xdr:row>33</xdr:row>
      <xdr:rowOff>95250</xdr:rowOff>
    </xdr:to>
    <xdr:sp macro="" textlink="">
      <xdr:nvSpPr>
        <xdr:cNvPr id="3" name="Rectangle 2"/>
        <xdr:cNvSpPr/>
      </xdr:nvSpPr>
      <xdr:spPr>
        <a:xfrm>
          <a:off x="28576" y="990600"/>
          <a:ext cx="11534774" cy="53911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276226</xdr:colOff>
      <xdr:row>4</xdr:row>
      <xdr:rowOff>38100</xdr:rowOff>
    </xdr:from>
    <xdr:to>
      <xdr:col>1</xdr:col>
      <xdr:colOff>285750</xdr:colOff>
      <xdr:row>5</xdr:row>
      <xdr:rowOff>38101</xdr:rowOff>
    </xdr:to>
    <xdr:sp macro="" textlink="">
      <xdr:nvSpPr>
        <xdr:cNvPr id="4" name="Rectangle 3"/>
        <xdr:cNvSpPr/>
      </xdr:nvSpPr>
      <xdr:spPr>
        <a:xfrm>
          <a:off x="276226" y="800100"/>
          <a:ext cx="619124" cy="19050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Frontend/yv.PurchaseProcess/04_WIP/01_Design/BD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zoomScale="85" zoomScaleNormal="100" zoomScaleSheetLayoutView="85" workbookViewId="0">
      <selection activeCell="B15" sqref="B15"/>
    </sheetView>
  </sheetViews>
  <sheetFormatPr defaultColWidth="2.7109375" defaultRowHeight="14.25" x14ac:dyDescent="0.2"/>
  <cols>
    <col min="1" max="16384" width="2.7109375" style="61"/>
  </cols>
  <sheetData>
    <row r="1" spans="1:65" ht="15" thickBot="1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</row>
    <row r="2" spans="1:65" x14ac:dyDescent="0.2">
      <c r="A2" s="60"/>
      <c r="B2" s="62"/>
      <c r="C2" s="63"/>
      <c r="D2" s="63"/>
      <c r="E2" s="63"/>
      <c r="F2" s="63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5"/>
      <c r="BC2" s="66"/>
    </row>
    <row r="3" spans="1:65" x14ac:dyDescent="0.2">
      <c r="A3" s="60"/>
      <c r="B3" s="67"/>
      <c r="C3" s="68"/>
      <c r="D3" s="68"/>
      <c r="E3" s="68"/>
      <c r="F3" s="68"/>
      <c r="G3" s="69"/>
      <c r="H3" s="70"/>
      <c r="I3" s="70"/>
      <c r="J3" s="70"/>
      <c r="K3" s="70"/>
      <c r="L3" s="70"/>
      <c r="M3" s="70"/>
      <c r="N3" s="70"/>
      <c r="O3" s="71"/>
      <c r="P3" s="71"/>
      <c r="Q3" s="71"/>
      <c r="R3" s="71"/>
      <c r="S3" s="71"/>
      <c r="T3" s="71"/>
      <c r="U3" s="71"/>
      <c r="V3" s="71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3"/>
      <c r="AZ3" s="73"/>
      <c r="BA3" s="73"/>
      <c r="BB3" s="74"/>
      <c r="BC3" s="66"/>
    </row>
    <row r="4" spans="1:65" x14ac:dyDescent="0.2">
      <c r="A4" s="60"/>
      <c r="B4" s="67"/>
      <c r="C4" s="68"/>
      <c r="D4" s="68"/>
      <c r="E4" s="68"/>
      <c r="F4" s="68"/>
      <c r="G4" s="70"/>
      <c r="H4" s="70"/>
      <c r="I4" s="70"/>
      <c r="J4" s="70"/>
      <c r="K4" s="70"/>
      <c r="L4" s="70"/>
      <c r="M4" s="70"/>
      <c r="N4" s="70"/>
      <c r="O4" s="71"/>
      <c r="P4" s="71"/>
      <c r="Q4" s="71"/>
      <c r="R4" s="71"/>
      <c r="S4" s="71"/>
      <c r="T4" s="71"/>
      <c r="U4" s="71"/>
      <c r="V4" s="71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3"/>
      <c r="AZ4" s="73"/>
      <c r="BA4" s="73"/>
      <c r="BB4" s="74"/>
      <c r="BC4" s="66"/>
    </row>
    <row r="5" spans="1:65" x14ac:dyDescent="0.2">
      <c r="A5" s="60"/>
      <c r="B5" s="75" t="s">
        <v>146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6"/>
      <c r="BC5" s="77"/>
    </row>
    <row r="6" spans="1:65" x14ac:dyDescent="0.2">
      <c r="A6" s="60"/>
      <c r="B6" s="78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6"/>
      <c r="BC6" s="77"/>
    </row>
    <row r="7" spans="1:65" x14ac:dyDescent="0.2">
      <c r="A7" s="60"/>
      <c r="B7" s="78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6"/>
      <c r="BC7" s="77"/>
    </row>
    <row r="8" spans="1:65" x14ac:dyDescent="0.2">
      <c r="A8" s="60"/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6"/>
      <c r="BC8" s="77"/>
    </row>
    <row r="9" spans="1:65" x14ac:dyDescent="0.2">
      <c r="A9" s="60"/>
      <c r="B9" s="78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6"/>
      <c r="BC9" s="77"/>
      <c r="BM9" s="79"/>
    </row>
    <row r="10" spans="1:65" x14ac:dyDescent="0.2">
      <c r="A10" s="60"/>
      <c r="B10" s="78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6"/>
      <c r="BC10" s="77"/>
      <c r="BM10" s="79"/>
    </row>
    <row r="11" spans="1:65" x14ac:dyDescent="0.2">
      <c r="A11" s="60"/>
      <c r="B11" s="78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6"/>
      <c r="BC11" s="77"/>
      <c r="BM11" s="79"/>
    </row>
    <row r="12" spans="1:65" x14ac:dyDescent="0.2">
      <c r="A12" s="60"/>
      <c r="B12" s="78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6"/>
      <c r="BC12" s="77"/>
      <c r="BM12" s="79"/>
    </row>
    <row r="13" spans="1:65" x14ac:dyDescent="0.2">
      <c r="A13" s="60"/>
      <c r="B13" s="78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6"/>
      <c r="BC13" s="77"/>
      <c r="BK13" s="80"/>
      <c r="BL13" s="79"/>
      <c r="BM13" s="79"/>
    </row>
    <row r="14" spans="1:65" x14ac:dyDescent="0.2">
      <c r="A14" s="60"/>
      <c r="B14" s="78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6"/>
      <c r="BC14" s="77"/>
      <c r="BK14" s="80"/>
      <c r="BL14" s="79"/>
      <c r="BM14" s="79"/>
    </row>
    <row r="15" spans="1:65" x14ac:dyDescent="0.2">
      <c r="A15" s="60"/>
      <c r="B15" s="81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82"/>
      <c r="BC15" s="77"/>
      <c r="BK15" s="80"/>
      <c r="BL15" s="79"/>
      <c r="BM15" s="79"/>
    </row>
    <row r="16" spans="1:65" x14ac:dyDescent="0.2">
      <c r="A16" s="60"/>
      <c r="B16" s="81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82"/>
      <c r="BC16" s="77"/>
      <c r="BK16" s="80"/>
      <c r="BL16" s="79"/>
      <c r="BM16" s="79"/>
    </row>
    <row r="17" spans="1:65" x14ac:dyDescent="0.2">
      <c r="A17" s="60"/>
      <c r="B17" s="81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82"/>
      <c r="BC17" s="77"/>
    </row>
    <row r="18" spans="1:65" x14ac:dyDescent="0.2">
      <c r="A18" s="60"/>
      <c r="B18" s="81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82"/>
      <c r="BC18" s="77"/>
    </row>
    <row r="19" spans="1:65" x14ac:dyDescent="0.2">
      <c r="A19" s="60"/>
      <c r="B19" s="81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82"/>
      <c r="BC19" s="77"/>
    </row>
    <row r="20" spans="1:65" x14ac:dyDescent="0.2">
      <c r="A20" s="60"/>
      <c r="B20" s="81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82"/>
      <c r="BC20" s="77"/>
    </row>
    <row r="21" spans="1:65" x14ac:dyDescent="0.2">
      <c r="A21" s="60"/>
      <c r="B21" s="81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82"/>
      <c r="BC21" s="77"/>
    </row>
    <row r="22" spans="1:65" x14ac:dyDescent="0.2">
      <c r="A22" s="60"/>
      <c r="B22" s="81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82"/>
      <c r="BC22" s="77"/>
      <c r="BM22" s="79"/>
    </row>
    <row r="23" spans="1:65" x14ac:dyDescent="0.2">
      <c r="A23" s="60"/>
      <c r="B23" s="81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82"/>
      <c r="BC23" s="77"/>
      <c r="BM23" s="79"/>
    </row>
    <row r="24" spans="1:65" x14ac:dyDescent="0.2">
      <c r="A24" s="60"/>
      <c r="B24" s="81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82"/>
      <c r="BC24" s="77"/>
      <c r="BM24" s="79"/>
    </row>
    <row r="25" spans="1:65" x14ac:dyDescent="0.2">
      <c r="A25" s="60"/>
      <c r="B25" s="81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83"/>
      <c r="S25" s="83"/>
      <c r="T25" s="83"/>
      <c r="U25" s="83"/>
      <c r="V25" s="83"/>
      <c r="W25" s="83"/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82"/>
      <c r="BC25" s="77"/>
      <c r="BM25" s="79"/>
    </row>
    <row r="26" spans="1:65" x14ac:dyDescent="0.2">
      <c r="A26" s="60"/>
      <c r="B26" s="84" t="s">
        <v>141</v>
      </c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6"/>
      <c r="BC26" s="77"/>
      <c r="BK26" s="80"/>
      <c r="BL26" s="79"/>
      <c r="BM26" s="79"/>
    </row>
    <row r="27" spans="1:65" x14ac:dyDescent="0.2">
      <c r="A27" s="60"/>
      <c r="B27" s="78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6"/>
      <c r="BC27" s="77"/>
      <c r="BK27" s="80"/>
      <c r="BL27" s="79"/>
      <c r="BM27" s="79"/>
    </row>
    <row r="28" spans="1:65" x14ac:dyDescent="0.2">
      <c r="A28" s="60"/>
      <c r="B28" s="78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6"/>
      <c r="BC28" s="77"/>
      <c r="BK28" s="80"/>
      <c r="BL28" s="79"/>
      <c r="BM28" s="79"/>
    </row>
    <row r="29" spans="1:65" x14ac:dyDescent="0.2">
      <c r="A29" s="60"/>
      <c r="B29" s="78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6"/>
      <c r="BC29" s="77"/>
      <c r="BK29" s="80"/>
      <c r="BL29" s="79"/>
      <c r="BM29" s="79"/>
    </row>
    <row r="30" spans="1:65" x14ac:dyDescent="0.2">
      <c r="A30" s="60"/>
      <c r="B30" s="78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6"/>
      <c r="BC30" s="77"/>
    </row>
    <row r="31" spans="1:65" x14ac:dyDescent="0.2">
      <c r="A31" s="60"/>
      <c r="B31" s="78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6"/>
      <c r="BC31" s="77"/>
    </row>
    <row r="32" spans="1:65" x14ac:dyDescent="0.2">
      <c r="A32" s="60"/>
      <c r="B32" s="78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6"/>
      <c r="BC32" s="77"/>
    </row>
    <row r="33" spans="1:55" x14ac:dyDescent="0.2">
      <c r="A33" s="60"/>
      <c r="B33" s="78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6"/>
      <c r="BC33" s="77"/>
    </row>
    <row r="34" spans="1:55" x14ac:dyDescent="0.2">
      <c r="A34" s="60"/>
      <c r="B34" s="78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6"/>
      <c r="BC34" s="77"/>
    </row>
    <row r="35" spans="1:55" x14ac:dyDescent="0.2">
      <c r="A35" s="60"/>
      <c r="B35" s="78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6"/>
      <c r="BC35" s="77"/>
    </row>
    <row r="36" spans="1:55" x14ac:dyDescent="0.2">
      <c r="A36" s="60"/>
      <c r="B36" s="78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6"/>
      <c r="BC36" s="77"/>
    </row>
    <row r="37" spans="1:55" x14ac:dyDescent="0.2">
      <c r="A37" s="60"/>
      <c r="B37" s="78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6"/>
      <c r="BC37" s="77"/>
    </row>
    <row r="38" spans="1:55" x14ac:dyDescent="0.2">
      <c r="A38" s="60"/>
      <c r="B38" s="78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6"/>
      <c r="BC38" s="77"/>
    </row>
    <row r="39" spans="1:55" x14ac:dyDescent="0.2">
      <c r="A39" s="85"/>
      <c r="B39" s="78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6"/>
      <c r="BC39" s="86"/>
    </row>
    <row r="40" spans="1:55" x14ac:dyDescent="0.2">
      <c r="A40" s="60"/>
      <c r="B40" s="78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6"/>
      <c r="BC40" s="77"/>
    </row>
    <row r="41" spans="1:55" x14ac:dyDescent="0.2">
      <c r="A41" s="60"/>
      <c r="B41" s="81"/>
      <c r="C41" s="72"/>
      <c r="D41" s="72"/>
      <c r="E41" s="87"/>
      <c r="F41" s="87"/>
      <c r="G41" s="87"/>
      <c r="H41" s="87"/>
      <c r="I41" s="87"/>
      <c r="J41" s="88"/>
      <c r="K41" s="88"/>
      <c r="L41" s="88"/>
      <c r="M41" s="88"/>
      <c r="N41" s="88"/>
      <c r="O41" s="88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2"/>
      <c r="BC41" s="77"/>
    </row>
    <row r="42" spans="1:55" x14ac:dyDescent="0.2">
      <c r="A42" s="60"/>
      <c r="B42" s="81"/>
      <c r="C42" s="72"/>
      <c r="D42" s="72"/>
      <c r="E42" s="87"/>
      <c r="F42" s="87"/>
      <c r="G42" s="87"/>
      <c r="H42" s="87"/>
      <c r="I42" s="87"/>
      <c r="J42" s="88"/>
      <c r="K42" s="88"/>
      <c r="L42" s="88"/>
      <c r="M42" s="88"/>
      <c r="N42" s="88"/>
      <c r="O42" s="88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  <c r="AW42" s="87"/>
      <c r="AX42" s="87"/>
      <c r="AY42" s="87"/>
      <c r="AZ42" s="87"/>
      <c r="BA42" s="87"/>
      <c r="BB42" s="82"/>
      <c r="BC42" s="77"/>
    </row>
    <row r="43" spans="1:55" x14ac:dyDescent="0.2">
      <c r="A43" s="60"/>
      <c r="B43" s="81"/>
      <c r="C43" s="72"/>
      <c r="D43" s="72"/>
      <c r="E43" s="87"/>
      <c r="F43" s="87"/>
      <c r="G43" s="87"/>
      <c r="H43" s="87"/>
      <c r="I43" s="87"/>
      <c r="J43" s="88"/>
      <c r="K43" s="88"/>
      <c r="L43" s="88"/>
      <c r="M43" s="88"/>
      <c r="N43" s="88"/>
      <c r="O43" s="88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87"/>
      <c r="AR43" s="87"/>
      <c r="AS43" s="87"/>
      <c r="AT43" s="87"/>
      <c r="AU43" s="87"/>
      <c r="AV43" s="87"/>
      <c r="AW43" s="87"/>
      <c r="AX43" s="87"/>
      <c r="AY43" s="87"/>
      <c r="AZ43" s="87"/>
      <c r="BA43" s="87"/>
      <c r="BB43" s="82"/>
      <c r="BC43" s="77"/>
    </row>
    <row r="44" spans="1:55" x14ac:dyDescent="0.2">
      <c r="A44" s="60"/>
      <c r="B44" s="81"/>
      <c r="C44" s="72"/>
      <c r="D44" s="72"/>
      <c r="E44" s="87"/>
      <c r="F44" s="87"/>
      <c r="G44" s="87"/>
      <c r="H44" s="87"/>
      <c r="I44" s="87"/>
      <c r="J44" s="88"/>
      <c r="K44" s="88"/>
      <c r="L44" s="88"/>
      <c r="M44" s="88"/>
      <c r="N44" s="88"/>
      <c r="O44" s="88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87"/>
      <c r="AR44" s="87"/>
      <c r="AS44" s="87"/>
      <c r="AT44" s="87"/>
      <c r="AU44" s="87"/>
      <c r="AV44" s="87"/>
      <c r="AW44" s="87"/>
      <c r="AX44" s="87"/>
      <c r="AY44" s="87"/>
      <c r="AZ44" s="87"/>
      <c r="BA44" s="87"/>
      <c r="BB44" s="82"/>
      <c r="BC44" s="77"/>
    </row>
    <row r="45" spans="1:55" x14ac:dyDescent="0.2">
      <c r="A45" s="60"/>
      <c r="B45" s="81"/>
      <c r="C45" s="72"/>
      <c r="D45" s="72"/>
      <c r="E45" s="87"/>
      <c r="F45" s="87"/>
      <c r="G45" s="87"/>
      <c r="H45" s="87"/>
      <c r="I45" s="87"/>
      <c r="J45" s="88"/>
      <c r="K45" s="88"/>
      <c r="L45" s="88"/>
      <c r="M45" s="88"/>
      <c r="N45" s="88"/>
      <c r="O45" s="88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2"/>
      <c r="BC45" s="77"/>
    </row>
    <row r="46" spans="1:55" x14ac:dyDescent="0.2">
      <c r="A46" s="60"/>
      <c r="B46" s="81"/>
      <c r="C46" s="72"/>
      <c r="D46" s="72"/>
      <c r="E46" s="87"/>
      <c r="F46" s="87"/>
      <c r="G46" s="87"/>
      <c r="H46" s="87"/>
      <c r="I46" s="87"/>
      <c r="J46" s="88"/>
      <c r="K46" s="88"/>
      <c r="L46" s="88"/>
      <c r="M46" s="88"/>
      <c r="N46" s="88"/>
      <c r="O46" s="88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2"/>
      <c r="BC46" s="77"/>
    </row>
    <row r="47" spans="1:55" x14ac:dyDescent="0.2">
      <c r="A47" s="60"/>
      <c r="B47" s="81"/>
      <c r="C47" s="72"/>
      <c r="D47" s="72"/>
      <c r="E47" s="87"/>
      <c r="F47" s="87"/>
      <c r="G47" s="87"/>
      <c r="H47" s="87"/>
      <c r="I47" s="87"/>
      <c r="J47" s="88"/>
      <c r="K47" s="88"/>
      <c r="L47" s="88"/>
      <c r="M47" s="88"/>
      <c r="N47" s="88"/>
      <c r="O47" s="88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2"/>
      <c r="BC47" s="77"/>
    </row>
    <row r="48" spans="1:55" x14ac:dyDescent="0.2">
      <c r="A48" s="60"/>
      <c r="B48" s="81"/>
      <c r="C48" s="72"/>
      <c r="D48" s="72"/>
      <c r="E48" s="87"/>
      <c r="F48" s="87"/>
      <c r="G48" s="87"/>
      <c r="H48" s="87"/>
      <c r="I48" s="87"/>
      <c r="J48" s="88"/>
      <c r="K48" s="88"/>
      <c r="L48" s="88"/>
      <c r="M48" s="88"/>
      <c r="N48" s="88"/>
      <c r="O48" s="88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2"/>
      <c r="BC48" s="77"/>
    </row>
    <row r="49" spans="1:55" x14ac:dyDescent="0.2">
      <c r="A49" s="60"/>
      <c r="B49" s="81"/>
      <c r="C49" s="72"/>
      <c r="D49" s="72"/>
      <c r="E49" s="87"/>
      <c r="F49" s="87"/>
      <c r="G49" s="87"/>
      <c r="H49" s="87"/>
      <c r="I49" s="87"/>
      <c r="J49" s="88"/>
      <c r="K49" s="88"/>
      <c r="L49" s="88"/>
      <c r="M49" s="88"/>
      <c r="N49" s="88"/>
      <c r="O49" s="88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2"/>
      <c r="BC49" s="77"/>
    </row>
    <row r="50" spans="1:55" x14ac:dyDescent="0.2">
      <c r="A50" s="60"/>
      <c r="B50" s="81"/>
      <c r="C50" s="72"/>
      <c r="D50" s="72"/>
      <c r="E50" s="87"/>
      <c r="F50" s="87"/>
      <c r="G50" s="87"/>
      <c r="H50" s="87"/>
      <c r="I50" s="87"/>
      <c r="J50" s="88"/>
      <c r="K50" s="88"/>
      <c r="L50" s="88"/>
      <c r="M50" s="88"/>
      <c r="N50" s="88"/>
      <c r="O50" s="88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2"/>
      <c r="BC50" s="77"/>
    </row>
    <row r="51" spans="1:55" x14ac:dyDescent="0.2">
      <c r="A51" s="60"/>
      <c r="B51" s="81"/>
      <c r="C51" s="72"/>
      <c r="D51" s="72"/>
      <c r="E51" s="87"/>
      <c r="F51" s="87"/>
      <c r="G51" s="87"/>
      <c r="H51" s="87"/>
      <c r="I51" s="87"/>
      <c r="J51" s="88"/>
      <c r="K51" s="88"/>
      <c r="L51" s="88"/>
      <c r="M51" s="88"/>
      <c r="N51" s="88"/>
      <c r="O51" s="88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2"/>
      <c r="BC51" s="77"/>
    </row>
    <row r="52" spans="1:55" x14ac:dyDescent="0.2">
      <c r="A52" s="60"/>
      <c r="B52" s="81"/>
      <c r="C52" s="72"/>
      <c r="D52" s="72"/>
      <c r="E52" s="87"/>
      <c r="F52" s="87"/>
      <c r="G52" s="87"/>
      <c r="H52" s="87"/>
      <c r="I52" s="87"/>
      <c r="J52" s="88"/>
      <c r="K52" s="88"/>
      <c r="L52" s="88"/>
      <c r="M52" s="88"/>
      <c r="N52" s="88"/>
      <c r="O52" s="88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2"/>
      <c r="BC52" s="77"/>
    </row>
    <row r="53" spans="1:55" x14ac:dyDescent="0.2">
      <c r="A53" s="60"/>
      <c r="B53" s="81"/>
      <c r="C53" s="72"/>
      <c r="D53" s="72"/>
      <c r="E53" s="87"/>
      <c r="F53" s="87"/>
      <c r="G53" s="87"/>
      <c r="H53" s="87"/>
      <c r="I53" s="87"/>
      <c r="J53" s="88"/>
      <c r="K53" s="88"/>
      <c r="L53" s="88"/>
      <c r="M53" s="88"/>
      <c r="N53" s="88"/>
      <c r="O53" s="88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2"/>
      <c r="BC53" s="77"/>
    </row>
    <row r="54" spans="1:55" x14ac:dyDescent="0.2">
      <c r="A54" s="85"/>
      <c r="B54" s="89"/>
      <c r="C54" s="72"/>
      <c r="D54" s="72"/>
      <c r="E54" s="87"/>
      <c r="F54" s="87"/>
      <c r="G54" s="87"/>
      <c r="H54" s="87"/>
      <c r="I54" s="87"/>
      <c r="J54" s="88"/>
      <c r="K54" s="88"/>
      <c r="L54" s="88"/>
      <c r="M54" s="88"/>
      <c r="N54" s="88"/>
      <c r="O54" s="88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7"/>
      <c r="AI54" s="87"/>
      <c r="AJ54" s="87"/>
      <c r="AK54" s="87"/>
      <c r="AL54" s="87"/>
      <c r="AM54" s="87"/>
      <c r="AN54" s="87"/>
      <c r="AO54" s="87"/>
      <c r="AP54" s="87"/>
      <c r="AQ54" s="87"/>
      <c r="AR54" s="87"/>
      <c r="AS54" s="87"/>
      <c r="AT54" s="87"/>
      <c r="AU54" s="87"/>
      <c r="AV54" s="87"/>
      <c r="AW54" s="87"/>
      <c r="AX54" s="87"/>
      <c r="AY54" s="87"/>
      <c r="AZ54" s="87"/>
      <c r="BA54" s="87"/>
      <c r="BB54" s="90"/>
      <c r="BC54" s="86"/>
    </row>
    <row r="55" spans="1:55" x14ac:dyDescent="0.2">
      <c r="A55" s="60"/>
      <c r="B55" s="81"/>
      <c r="C55" s="72"/>
      <c r="D55" s="72"/>
      <c r="E55" s="87"/>
      <c r="F55" s="87"/>
      <c r="G55" s="87"/>
      <c r="H55" s="87"/>
      <c r="I55" s="87"/>
      <c r="J55" s="88"/>
      <c r="K55" s="88"/>
      <c r="L55" s="88"/>
      <c r="M55" s="88"/>
      <c r="N55" s="88"/>
      <c r="O55" s="88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2"/>
      <c r="BC55" s="77"/>
    </row>
    <row r="56" spans="1:55" x14ac:dyDescent="0.2">
      <c r="A56" s="60"/>
      <c r="B56" s="81"/>
      <c r="C56" s="72"/>
      <c r="D56" s="72"/>
      <c r="E56" s="87"/>
      <c r="F56" s="87"/>
      <c r="G56" s="87"/>
      <c r="H56" s="87"/>
      <c r="I56" s="87"/>
      <c r="J56" s="88"/>
      <c r="K56" s="88"/>
      <c r="L56" s="88"/>
      <c r="M56" s="88"/>
      <c r="N56" s="88"/>
      <c r="O56" s="88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  <c r="AA56" s="87"/>
      <c r="AB56" s="87"/>
      <c r="AC56" s="87"/>
      <c r="AD56" s="87"/>
      <c r="AE56" s="87"/>
      <c r="AF56" s="87"/>
      <c r="AG56" s="87"/>
      <c r="AH56" s="87"/>
      <c r="AI56" s="87"/>
      <c r="AJ56" s="87"/>
      <c r="AK56" s="87"/>
      <c r="AL56" s="87"/>
      <c r="AM56" s="87"/>
      <c r="AN56" s="87"/>
      <c r="AO56" s="87"/>
      <c r="AP56" s="87"/>
      <c r="AQ56" s="87"/>
      <c r="AR56" s="87"/>
      <c r="AS56" s="87"/>
      <c r="AT56" s="87"/>
      <c r="AU56" s="87"/>
      <c r="AV56" s="87"/>
      <c r="AW56" s="87"/>
      <c r="AX56" s="87"/>
      <c r="AY56" s="87"/>
      <c r="AZ56" s="87"/>
      <c r="BA56" s="87"/>
      <c r="BB56" s="82"/>
      <c r="BC56" s="77"/>
    </row>
    <row r="57" spans="1:55" x14ac:dyDescent="0.2">
      <c r="A57" s="60"/>
      <c r="B57" s="81"/>
      <c r="C57" s="72"/>
      <c r="D57" s="72"/>
      <c r="E57" s="87"/>
      <c r="F57" s="87"/>
      <c r="G57" s="87"/>
      <c r="H57" s="87"/>
      <c r="I57" s="87"/>
      <c r="J57" s="88"/>
      <c r="K57" s="88"/>
      <c r="L57" s="88"/>
      <c r="M57" s="88"/>
      <c r="N57" s="88"/>
      <c r="O57" s="88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2"/>
      <c r="BC57" s="77"/>
    </row>
    <row r="58" spans="1:55" x14ac:dyDescent="0.2">
      <c r="A58" s="60"/>
      <c r="B58" s="81"/>
      <c r="C58" s="72"/>
      <c r="D58" s="72"/>
      <c r="E58" s="87"/>
      <c r="F58" s="87"/>
      <c r="G58" s="87"/>
      <c r="H58" s="87"/>
      <c r="I58" s="87"/>
      <c r="J58" s="88"/>
      <c r="K58" s="88"/>
      <c r="L58" s="88"/>
      <c r="M58" s="88"/>
      <c r="N58" s="88"/>
      <c r="O58" s="88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2"/>
      <c r="BC58" s="77"/>
    </row>
    <row r="59" spans="1:55" x14ac:dyDescent="0.2">
      <c r="A59" s="60"/>
      <c r="B59" s="81"/>
      <c r="C59" s="72"/>
      <c r="D59" s="72"/>
      <c r="E59" s="87"/>
      <c r="F59" s="87"/>
      <c r="G59" s="87"/>
      <c r="H59" s="87"/>
      <c r="I59" s="87"/>
      <c r="J59" s="88"/>
      <c r="K59" s="88"/>
      <c r="L59" s="88"/>
      <c r="M59" s="88"/>
      <c r="N59" s="88"/>
      <c r="O59" s="88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2"/>
      <c r="BC59" s="77"/>
    </row>
    <row r="60" spans="1:55" x14ac:dyDescent="0.2">
      <c r="A60" s="60"/>
      <c r="B60" s="81"/>
      <c r="C60" s="72"/>
      <c r="D60" s="72"/>
      <c r="E60" s="87"/>
      <c r="F60" s="87"/>
      <c r="G60" s="87"/>
      <c r="H60" s="87"/>
      <c r="I60" s="87"/>
      <c r="J60" s="88"/>
      <c r="K60" s="88"/>
      <c r="L60" s="88"/>
      <c r="M60" s="88"/>
      <c r="N60" s="88"/>
      <c r="O60" s="88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2"/>
      <c r="BC60" s="77"/>
    </row>
    <row r="61" spans="1:55" ht="14.25" customHeight="1" x14ac:dyDescent="0.2">
      <c r="A61" s="60"/>
      <c r="B61" s="81"/>
      <c r="C61" s="91" t="s">
        <v>142</v>
      </c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3"/>
      <c r="T61" s="91" t="s">
        <v>143</v>
      </c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3"/>
      <c r="AK61" s="91" t="s">
        <v>144</v>
      </c>
      <c r="AL61" s="92"/>
      <c r="AM61" s="92"/>
      <c r="AN61" s="92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2"/>
      <c r="BA61" s="93"/>
      <c r="BB61" s="82"/>
      <c r="BC61" s="77"/>
    </row>
    <row r="62" spans="1:55" x14ac:dyDescent="0.2">
      <c r="A62" s="60"/>
      <c r="B62" s="81"/>
      <c r="C62" s="94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6"/>
      <c r="T62" s="94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6"/>
      <c r="AK62" s="94"/>
      <c r="AL62" s="95"/>
      <c r="AM62" s="95"/>
      <c r="AN62" s="95"/>
      <c r="AO62" s="95"/>
      <c r="AP62" s="95"/>
      <c r="AQ62" s="95"/>
      <c r="AR62" s="95"/>
      <c r="AS62" s="95"/>
      <c r="AT62" s="95"/>
      <c r="AU62" s="95"/>
      <c r="AV62" s="95"/>
      <c r="AW62" s="95"/>
      <c r="AX62" s="95"/>
      <c r="AY62" s="95"/>
      <c r="AZ62" s="95"/>
      <c r="BA62" s="96"/>
      <c r="BB62" s="82"/>
      <c r="BC62" s="77"/>
    </row>
    <row r="63" spans="1:55" x14ac:dyDescent="0.2">
      <c r="A63" s="60"/>
      <c r="B63" s="81"/>
      <c r="C63" s="97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9"/>
      <c r="T63" s="97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9"/>
      <c r="AK63" s="97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9"/>
      <c r="BB63" s="82"/>
      <c r="BC63" s="77"/>
    </row>
    <row r="64" spans="1:55" x14ac:dyDescent="0.2">
      <c r="A64" s="60"/>
      <c r="B64" s="81"/>
      <c r="C64" s="97"/>
      <c r="D64" s="98"/>
      <c r="E64" s="98"/>
      <c r="F64" s="98"/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9"/>
      <c r="T64" s="97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9"/>
      <c r="AK64" s="97"/>
      <c r="AL64" s="98"/>
      <c r="AM64" s="98"/>
      <c r="AN64" s="98"/>
      <c r="AO64" s="98"/>
      <c r="AP64" s="98"/>
      <c r="AQ64" s="98"/>
      <c r="AR64" s="98"/>
      <c r="AS64" s="98"/>
      <c r="AT64" s="98"/>
      <c r="AU64" s="98"/>
      <c r="AV64" s="98"/>
      <c r="AW64" s="98"/>
      <c r="AX64" s="98"/>
      <c r="AY64" s="98"/>
      <c r="AZ64" s="98"/>
      <c r="BA64" s="99"/>
      <c r="BB64" s="82"/>
      <c r="BC64" s="77"/>
    </row>
    <row r="65" spans="1:55" x14ac:dyDescent="0.2">
      <c r="A65" s="60"/>
      <c r="B65" s="81"/>
      <c r="C65" s="97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9"/>
      <c r="T65" s="97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9"/>
      <c r="AK65" s="97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  <c r="AW65" s="98"/>
      <c r="AX65" s="98"/>
      <c r="AY65" s="98"/>
      <c r="AZ65" s="98"/>
      <c r="BA65" s="99"/>
      <c r="BB65" s="82"/>
      <c r="BC65" s="77"/>
    </row>
    <row r="66" spans="1:55" x14ac:dyDescent="0.2">
      <c r="A66" s="60"/>
      <c r="B66" s="81"/>
      <c r="C66" s="97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9"/>
      <c r="T66" s="97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9"/>
      <c r="AK66" s="97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9"/>
      <c r="BB66" s="82"/>
      <c r="BC66" s="77"/>
    </row>
    <row r="67" spans="1:55" x14ac:dyDescent="0.2">
      <c r="A67" s="60"/>
      <c r="B67" s="81"/>
      <c r="C67" s="97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9"/>
      <c r="T67" s="97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9"/>
      <c r="AK67" s="97"/>
      <c r="AL67" s="98"/>
      <c r="AM67" s="98"/>
      <c r="AN67" s="98"/>
      <c r="AO67" s="98"/>
      <c r="AP67" s="98"/>
      <c r="AQ67" s="98"/>
      <c r="AR67" s="98"/>
      <c r="AS67" s="98"/>
      <c r="AT67" s="98"/>
      <c r="AU67" s="98"/>
      <c r="AV67" s="98"/>
      <c r="AW67" s="98"/>
      <c r="AX67" s="98"/>
      <c r="AY67" s="98"/>
      <c r="AZ67" s="98"/>
      <c r="BA67" s="99"/>
      <c r="BB67" s="82"/>
      <c r="BC67" s="77"/>
    </row>
    <row r="68" spans="1:55" x14ac:dyDescent="0.2">
      <c r="A68" s="60"/>
      <c r="B68" s="81"/>
      <c r="C68" s="97"/>
      <c r="D68" s="98"/>
      <c r="E68" s="98"/>
      <c r="F68" s="98"/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9"/>
      <c r="T68" s="97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9"/>
      <c r="AK68" s="97"/>
      <c r="AL68" s="98"/>
      <c r="AM68" s="98"/>
      <c r="AN68" s="98"/>
      <c r="AO68" s="98"/>
      <c r="AP68" s="98"/>
      <c r="AQ68" s="98"/>
      <c r="AR68" s="98"/>
      <c r="AS68" s="98"/>
      <c r="AT68" s="98"/>
      <c r="AU68" s="98"/>
      <c r="AV68" s="98"/>
      <c r="AW68" s="98"/>
      <c r="AX68" s="98"/>
      <c r="AY68" s="98"/>
      <c r="AZ68" s="98"/>
      <c r="BA68" s="99"/>
      <c r="BB68" s="82"/>
      <c r="BC68" s="77"/>
    </row>
    <row r="69" spans="1:55" x14ac:dyDescent="0.2">
      <c r="A69" s="60"/>
      <c r="B69" s="81"/>
      <c r="C69" s="97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9"/>
      <c r="T69" s="97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9"/>
      <c r="AK69" s="97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9"/>
      <c r="BB69" s="82"/>
      <c r="BC69" s="77"/>
    </row>
    <row r="70" spans="1:55" x14ac:dyDescent="0.2">
      <c r="A70" s="60"/>
      <c r="B70" s="81"/>
      <c r="C70" s="100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2"/>
      <c r="T70" s="100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2"/>
      <c r="AK70" s="100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2"/>
      <c r="BB70" s="82"/>
      <c r="BC70" s="77"/>
    </row>
    <row r="71" spans="1:55" x14ac:dyDescent="0.2">
      <c r="A71" s="60"/>
      <c r="B71" s="81"/>
      <c r="C71" s="72"/>
      <c r="D71" s="72"/>
      <c r="E71" s="87"/>
      <c r="F71" s="87"/>
      <c r="G71" s="87"/>
      <c r="H71" s="87"/>
      <c r="I71" s="87"/>
      <c r="J71" s="88"/>
      <c r="K71" s="88"/>
      <c r="L71" s="88"/>
      <c r="M71" s="88"/>
      <c r="N71" s="88"/>
      <c r="O71" s="88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7"/>
      <c r="AI71" s="87"/>
      <c r="AJ71" s="87"/>
      <c r="AK71" s="87"/>
      <c r="AL71" s="87"/>
      <c r="AM71" s="87"/>
      <c r="AN71" s="87"/>
      <c r="AO71" s="87"/>
      <c r="AP71" s="87"/>
      <c r="AQ71" s="87"/>
      <c r="AR71" s="87"/>
      <c r="AS71" s="87"/>
      <c r="AT71" s="87"/>
      <c r="AU71" s="87"/>
      <c r="AV71" s="87"/>
      <c r="AW71" s="87"/>
      <c r="AX71" s="87"/>
      <c r="AY71" s="87"/>
      <c r="AZ71" s="87"/>
      <c r="BA71" s="87"/>
      <c r="BB71" s="82"/>
      <c r="BC71" s="77"/>
    </row>
    <row r="72" spans="1:55" x14ac:dyDescent="0.2">
      <c r="A72" s="60"/>
      <c r="B72" s="81"/>
      <c r="C72" s="72"/>
      <c r="D72" s="72"/>
      <c r="E72" s="87"/>
      <c r="F72" s="87"/>
      <c r="G72" s="87"/>
      <c r="H72" s="87"/>
      <c r="I72" s="87"/>
      <c r="J72" s="88"/>
      <c r="K72" s="88"/>
      <c r="L72" s="88"/>
      <c r="M72" s="88"/>
      <c r="N72" s="88"/>
      <c r="O72" s="88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  <c r="AL72" s="87"/>
      <c r="AM72" s="87"/>
      <c r="AN72" s="87"/>
      <c r="AO72" s="87"/>
      <c r="AP72" s="87"/>
      <c r="AQ72" s="87"/>
      <c r="AR72" s="87"/>
      <c r="AS72" s="87"/>
      <c r="AT72" s="87"/>
      <c r="AU72" s="87"/>
      <c r="AV72" s="87"/>
      <c r="AW72" s="87"/>
      <c r="AX72" s="87"/>
      <c r="AY72" s="87"/>
      <c r="AZ72" s="87"/>
      <c r="BA72" s="87"/>
      <c r="BB72" s="82"/>
      <c r="BC72" s="77"/>
    </row>
    <row r="73" spans="1:55" x14ac:dyDescent="0.2">
      <c r="A73" s="60"/>
      <c r="B73" s="81"/>
      <c r="C73" s="72"/>
      <c r="D73" s="72"/>
      <c r="E73" s="87"/>
      <c r="F73" s="87"/>
      <c r="G73" s="87"/>
      <c r="H73" s="87"/>
      <c r="I73" s="87"/>
      <c r="J73" s="88"/>
      <c r="K73" s="88"/>
      <c r="L73" s="88"/>
      <c r="M73" s="88"/>
      <c r="N73" s="88"/>
      <c r="O73" s="88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7"/>
      <c r="AI73" s="87"/>
      <c r="AJ73" s="87"/>
      <c r="AK73" s="87"/>
      <c r="AL73" s="87"/>
      <c r="AM73" s="87"/>
      <c r="AN73" s="87"/>
      <c r="AO73" s="87"/>
      <c r="AP73" s="87"/>
      <c r="AQ73" s="87"/>
      <c r="AR73" s="87"/>
      <c r="AS73" s="87"/>
      <c r="AT73" s="87"/>
      <c r="AU73" s="87"/>
      <c r="AV73" s="87"/>
      <c r="AW73" s="87"/>
      <c r="AX73" s="87"/>
      <c r="AY73" s="87"/>
      <c r="AZ73" s="87"/>
      <c r="BA73" s="87"/>
      <c r="BB73" s="82"/>
      <c r="BC73" s="77"/>
    </row>
    <row r="74" spans="1:55" x14ac:dyDescent="0.2">
      <c r="A74" s="60"/>
      <c r="B74" s="81"/>
      <c r="C74" s="72"/>
      <c r="D74" s="72"/>
      <c r="E74" s="87"/>
      <c r="F74" s="87"/>
      <c r="G74" s="87"/>
      <c r="H74" s="87"/>
      <c r="I74" s="87"/>
      <c r="J74" s="88"/>
      <c r="K74" s="88"/>
      <c r="L74" s="88"/>
      <c r="M74" s="88"/>
      <c r="N74" s="88"/>
      <c r="O74" s="88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  <c r="AA74" s="87"/>
      <c r="AB74" s="87"/>
      <c r="AC74" s="87"/>
      <c r="AD74" s="87"/>
      <c r="AE74" s="87"/>
      <c r="AF74" s="87"/>
      <c r="AG74" s="87"/>
      <c r="AH74" s="87"/>
      <c r="AI74" s="87"/>
      <c r="AJ74" s="87"/>
      <c r="AK74" s="87"/>
      <c r="AL74" s="87"/>
      <c r="AM74" s="87"/>
      <c r="AN74" s="87"/>
      <c r="AO74" s="87"/>
      <c r="AP74" s="87"/>
      <c r="AQ74" s="87"/>
      <c r="AR74" s="87"/>
      <c r="AS74" s="87"/>
      <c r="AT74" s="87"/>
      <c r="AU74" s="87"/>
      <c r="AV74" s="87"/>
      <c r="AW74" s="87"/>
      <c r="AX74" s="87"/>
      <c r="AY74" s="87"/>
      <c r="AZ74" s="87"/>
      <c r="BA74" s="87"/>
      <c r="BB74" s="82"/>
      <c r="BC74" s="77"/>
    </row>
    <row r="75" spans="1:55" x14ac:dyDescent="0.2">
      <c r="A75" s="60"/>
      <c r="B75" s="81"/>
      <c r="C75" s="72"/>
      <c r="D75" s="72"/>
      <c r="E75" s="87"/>
      <c r="F75" s="87"/>
      <c r="G75" s="87"/>
      <c r="H75" s="87"/>
      <c r="I75" s="87"/>
      <c r="J75" s="88"/>
      <c r="K75" s="88"/>
      <c r="L75" s="88"/>
      <c r="M75" s="88"/>
      <c r="N75" s="88"/>
      <c r="O75" s="88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  <c r="AA75" s="87"/>
      <c r="AB75" s="87"/>
      <c r="AC75" s="87"/>
      <c r="AD75" s="87"/>
      <c r="AE75" s="87"/>
      <c r="AF75" s="87"/>
      <c r="AG75" s="87"/>
      <c r="AH75" s="87"/>
      <c r="AI75" s="87"/>
      <c r="AJ75" s="87"/>
      <c r="AK75" s="87"/>
      <c r="AL75" s="87"/>
      <c r="AM75" s="87"/>
      <c r="AN75" s="87"/>
      <c r="AO75" s="87"/>
      <c r="AP75" s="87"/>
      <c r="AQ75" s="87"/>
      <c r="AR75" s="87"/>
      <c r="AS75" s="87"/>
      <c r="AT75" s="87"/>
      <c r="AU75" s="87"/>
      <c r="AV75" s="87"/>
      <c r="AW75" s="87"/>
      <c r="AX75" s="87"/>
      <c r="AY75" s="87"/>
      <c r="AZ75" s="87"/>
      <c r="BA75" s="87"/>
      <c r="BB75" s="82"/>
      <c r="BC75" s="77"/>
    </row>
    <row r="76" spans="1:55" x14ac:dyDescent="0.2">
      <c r="A76" s="60"/>
      <c r="B76" s="81"/>
      <c r="C76" s="72"/>
      <c r="D76" s="72"/>
      <c r="E76" s="87"/>
      <c r="F76" s="87"/>
      <c r="G76" s="87"/>
      <c r="H76" s="87"/>
      <c r="I76" s="87"/>
      <c r="J76" s="88"/>
      <c r="K76" s="88"/>
      <c r="L76" s="88"/>
      <c r="M76" s="88"/>
      <c r="N76" s="88"/>
      <c r="O76" s="88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  <c r="AB76" s="87"/>
      <c r="AC76" s="87"/>
      <c r="AD76" s="87"/>
      <c r="AE76" s="87"/>
      <c r="AF76" s="87"/>
      <c r="AG76" s="87"/>
      <c r="AH76" s="87"/>
      <c r="AI76" s="87"/>
      <c r="AJ76" s="87"/>
      <c r="AK76" s="87"/>
      <c r="AL76" s="87"/>
      <c r="AM76" s="87"/>
      <c r="AN76" s="87"/>
      <c r="AO76" s="87"/>
      <c r="AP76" s="87"/>
      <c r="AQ76" s="87"/>
      <c r="AR76" s="87"/>
      <c r="AS76" s="87"/>
      <c r="AT76" s="87"/>
      <c r="AU76" s="87"/>
      <c r="AV76" s="87"/>
      <c r="AW76" s="87"/>
      <c r="AX76" s="87"/>
      <c r="AY76" s="87"/>
      <c r="AZ76" s="87"/>
      <c r="BA76" s="87"/>
      <c r="BB76" s="82"/>
      <c r="BC76" s="77"/>
    </row>
    <row r="77" spans="1:55" x14ac:dyDescent="0.2">
      <c r="A77" s="60"/>
      <c r="B77" s="81"/>
      <c r="C77" s="72"/>
      <c r="D77" s="72"/>
      <c r="E77" s="87"/>
      <c r="F77" s="87"/>
      <c r="G77" s="87"/>
      <c r="H77" s="87"/>
      <c r="I77" s="87"/>
      <c r="J77" s="88"/>
      <c r="K77" s="88"/>
      <c r="L77" s="88"/>
      <c r="M77" s="88"/>
      <c r="N77" s="88"/>
      <c r="O77" s="88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  <c r="AI77" s="87"/>
      <c r="AJ77" s="87"/>
      <c r="AK77" s="87"/>
      <c r="AL77" s="87"/>
      <c r="AM77" s="87"/>
      <c r="AN77" s="87"/>
      <c r="AO77" s="87"/>
      <c r="AP77" s="87"/>
      <c r="AQ77" s="87"/>
      <c r="AR77" s="87"/>
      <c r="AS77" s="87"/>
      <c r="AT77" s="87"/>
      <c r="AU77" s="87"/>
      <c r="AV77" s="87"/>
      <c r="AW77" s="87"/>
      <c r="AX77" s="87"/>
      <c r="AY77" s="87"/>
      <c r="AZ77" s="87"/>
      <c r="BA77" s="87"/>
      <c r="BB77" s="82"/>
      <c r="BC77" s="77"/>
    </row>
    <row r="78" spans="1:55" x14ac:dyDescent="0.2">
      <c r="A78" s="60"/>
      <c r="B78" s="103" t="s">
        <v>145</v>
      </c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72"/>
      <c r="V78" s="72"/>
      <c r="W78" s="72"/>
      <c r="X78" s="72"/>
      <c r="Y78" s="72"/>
      <c r="Z78" s="72"/>
      <c r="AA78" s="72"/>
      <c r="AB78" s="72"/>
      <c r="AC78" s="72"/>
      <c r="AD78" s="72"/>
      <c r="AE78" s="72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6"/>
      <c r="BC78" s="77"/>
    </row>
    <row r="79" spans="1:55" x14ac:dyDescent="0.2">
      <c r="A79" s="60"/>
      <c r="B79" s="78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72"/>
      <c r="V79" s="72"/>
      <c r="W79" s="72"/>
      <c r="X79" s="72"/>
      <c r="Y79" s="72"/>
      <c r="Z79" s="72"/>
      <c r="AA79" s="72"/>
      <c r="AB79" s="72"/>
      <c r="AC79" s="72"/>
      <c r="AD79" s="72"/>
      <c r="AE79" s="72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6"/>
      <c r="BC79" s="77"/>
    </row>
    <row r="80" spans="1:55" x14ac:dyDescent="0.2">
      <c r="A80" s="60"/>
      <c r="B80" s="81"/>
      <c r="C80" s="104"/>
      <c r="D80" s="104"/>
      <c r="E80" s="77"/>
      <c r="F80" s="77"/>
      <c r="G80" s="77"/>
      <c r="H80" s="77"/>
      <c r="I80" s="77"/>
      <c r="J80" s="88"/>
      <c r="K80" s="88"/>
      <c r="L80" s="88"/>
      <c r="M80" s="88"/>
      <c r="N80" s="88"/>
      <c r="O80" s="88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  <c r="AA80" s="87"/>
      <c r="AB80" s="87"/>
      <c r="AC80" s="87"/>
      <c r="AD80" s="87"/>
      <c r="AE80" s="87"/>
      <c r="AF80" s="87"/>
      <c r="AG80" s="87"/>
      <c r="AH80" s="87"/>
      <c r="AI80" s="87"/>
      <c r="AJ80" s="87"/>
      <c r="AK80" s="87"/>
      <c r="AL80" s="87"/>
      <c r="AM80" s="87"/>
      <c r="AN80" s="87"/>
      <c r="AO80" s="87"/>
      <c r="AP80" s="87"/>
      <c r="AQ80" s="87"/>
      <c r="AR80" s="87"/>
      <c r="AS80" s="87"/>
      <c r="AT80" s="87"/>
      <c r="AU80" s="87"/>
      <c r="AV80" s="87"/>
      <c r="AW80" s="87"/>
      <c r="AX80" s="87"/>
      <c r="AY80" s="87"/>
      <c r="AZ80" s="87"/>
      <c r="BA80" s="87"/>
      <c r="BB80" s="82"/>
      <c r="BC80" s="77"/>
    </row>
    <row r="81" spans="1:55" ht="15" thickBot="1" x14ac:dyDescent="0.25">
      <c r="A81" s="60"/>
      <c r="B81" s="105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7"/>
      <c r="BC81" s="60"/>
    </row>
    <row r="82" spans="1:55" x14ac:dyDescent="0.2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</row>
  </sheetData>
  <mergeCells count="186">
    <mergeCell ref="B78:BB79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1:S62"/>
    <mergeCell ref="T61:AJ62"/>
    <mergeCell ref="AK61:BA62"/>
    <mergeCell ref="C63:S70"/>
    <mergeCell ref="T63:AJ70"/>
    <mergeCell ref="AK63:BA70"/>
    <mergeCell ref="C60:D60"/>
    <mergeCell ref="E60:I60"/>
    <mergeCell ref="J60:O60"/>
    <mergeCell ref="P60:V60"/>
    <mergeCell ref="W60:AB60"/>
    <mergeCell ref="AC60:BA6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AY3:BB4"/>
    <mergeCell ref="B5:BB14"/>
    <mergeCell ref="B26:BB40"/>
    <mergeCell ref="C41:D41"/>
    <mergeCell ref="E41:I41"/>
    <mergeCell ref="J41:O41"/>
    <mergeCell ref="P41:V41"/>
    <mergeCell ref="W41:AB41"/>
    <mergeCell ref="AC41:BA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workbookViewId="0">
      <selection activeCell="I39" sqref="I39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workbookViewId="0"/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workbookViewId="0"/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22" workbookViewId="0">
      <selection activeCell="A38" sqref="A38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31" workbookViewId="0">
      <selection activeCell="V69" sqref="V69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34" workbookViewId="0">
      <selection activeCell="V65" sqref="V65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43" workbookViewId="0">
      <selection activeCell="V65" sqref="V65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workbookViewId="0"/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B25" zoomScaleNormal="100" workbookViewId="0">
      <selection activeCell="A2" sqref="A2"/>
    </sheetView>
  </sheetViews>
  <sheetFormatPr defaultRowHeight="15" x14ac:dyDescent="0.25"/>
  <sheetData>
    <row r="1" spans="1:1" s="7" customFormat="1" x14ac:dyDescent="0.25">
      <c r="A1" s="6" t="s">
        <v>31</v>
      </c>
    </row>
    <row r="43" spans="1:1" x14ac:dyDescent="0.25">
      <c r="A43" s="6" t="s">
        <v>32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B1" workbookViewId="0">
      <selection activeCell="U39" sqref="U39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2"/>
  <sheetViews>
    <sheetView showGridLines="0" tabSelected="1" view="pageBreakPreview" topLeftCell="E1" zoomScaleNormal="100" zoomScaleSheetLayoutView="100" workbookViewId="0">
      <selection activeCell="F5" sqref="F5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37" t="s">
        <v>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</row>
    <row r="2" spans="1:94" x14ac:dyDescent="0.25">
      <c r="A2" s="17" t="s">
        <v>42</v>
      </c>
      <c r="B2" s="18"/>
      <c r="C2" s="18"/>
      <c r="D2" s="18"/>
      <c r="E2" s="18"/>
      <c r="F2" s="12" t="s">
        <v>54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44</v>
      </c>
      <c r="T2" s="18"/>
      <c r="U2" s="18"/>
      <c r="V2" s="18"/>
      <c r="W2" s="18"/>
      <c r="X2" s="18"/>
      <c r="Y2" s="12" t="s">
        <v>61</v>
      </c>
      <c r="Z2" s="12"/>
      <c r="AA2" s="12"/>
      <c r="AB2" s="12"/>
      <c r="AC2" s="12"/>
      <c r="AD2" s="12"/>
      <c r="AE2" s="12"/>
      <c r="AF2" s="12"/>
      <c r="AG2" s="13"/>
      <c r="AH2" s="17" t="s">
        <v>47</v>
      </c>
      <c r="AI2" s="18"/>
      <c r="AJ2" s="18"/>
      <c r="AK2" s="12">
        <f>COUNT(A8:B1048576)</f>
        <v>13</v>
      </c>
      <c r="AL2" s="12" t="s">
        <v>52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BC2" s="40" t="s">
        <v>59</v>
      </c>
      <c r="BD2" s="39"/>
      <c r="BE2" s="39"/>
      <c r="BF2" s="39"/>
      <c r="BG2" s="39"/>
      <c r="BH2" s="39"/>
      <c r="BI2" s="39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0" t="s">
        <v>60</v>
      </c>
      <c r="BW2" s="40"/>
      <c r="BX2" s="40"/>
      <c r="BY2" s="40"/>
      <c r="BZ2" s="40"/>
      <c r="CA2" s="40"/>
      <c r="CB2" s="42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23"/>
      <c r="CO2" s="23"/>
      <c r="CP2" s="23"/>
    </row>
    <row r="3" spans="1:94" x14ac:dyDescent="0.25">
      <c r="A3" s="19" t="s">
        <v>43</v>
      </c>
      <c r="B3" s="20"/>
      <c r="C3" s="20"/>
      <c r="D3" s="20"/>
      <c r="E3" s="20"/>
      <c r="F3" s="5" t="s">
        <v>55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45</v>
      </c>
      <c r="T3" s="20"/>
      <c r="U3" s="20"/>
      <c r="V3" s="20"/>
      <c r="W3" s="20"/>
      <c r="X3" s="20"/>
      <c r="Y3" s="5" t="s">
        <v>62</v>
      </c>
      <c r="Z3" s="9"/>
      <c r="AA3" s="5"/>
      <c r="AB3" s="5"/>
      <c r="AC3" s="5"/>
      <c r="AD3" s="5"/>
      <c r="AE3" s="5"/>
      <c r="AF3" s="5"/>
      <c r="AG3" s="10"/>
      <c r="AH3" s="19" t="s">
        <v>48</v>
      </c>
      <c r="AI3" s="20"/>
      <c r="AJ3" s="20"/>
      <c r="AK3" s="8">
        <f>COUNTIF($BU$8:$BW$1048576,"〇")</f>
        <v>13</v>
      </c>
      <c r="AL3" s="9" t="s">
        <v>52</v>
      </c>
      <c r="AM3" s="5"/>
      <c r="AN3" s="5"/>
      <c r="AO3" s="21" t="s">
        <v>51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BC3" s="39"/>
      <c r="BD3" s="39"/>
      <c r="BE3" s="39"/>
      <c r="BF3" s="39"/>
      <c r="BG3" s="39"/>
      <c r="BH3" s="39"/>
      <c r="BI3" s="39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0"/>
      <c r="BW3" s="40"/>
      <c r="BX3" s="40"/>
      <c r="BY3" s="40"/>
      <c r="BZ3" s="40"/>
      <c r="CA3" s="40"/>
      <c r="CB3" s="42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23"/>
      <c r="CO3" s="23"/>
      <c r="CP3" s="23"/>
    </row>
    <row r="4" spans="1:94" x14ac:dyDescent="0.25">
      <c r="A4" s="17" t="s">
        <v>56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46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49</v>
      </c>
      <c r="AI4" s="18"/>
      <c r="AJ4" s="18"/>
      <c r="AK4" s="15">
        <f>COUNTIF($BU$8:$BW$1048576,"✖")</f>
        <v>0</v>
      </c>
      <c r="AL4" s="12" t="s">
        <v>52</v>
      </c>
      <c r="AM4" s="12"/>
      <c r="AN4" s="12"/>
      <c r="AO4" s="22" t="s">
        <v>51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BC4" s="39"/>
      <c r="BD4" s="39"/>
      <c r="BE4" s="39"/>
      <c r="BF4" s="39"/>
      <c r="BG4" s="39"/>
      <c r="BH4" s="39"/>
      <c r="BI4" s="39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0"/>
      <c r="BW4" s="40"/>
      <c r="BX4" s="40"/>
      <c r="BY4" s="40"/>
      <c r="BZ4" s="40"/>
      <c r="CA4" s="40"/>
      <c r="CB4" s="42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23"/>
      <c r="CO4" s="23"/>
      <c r="CP4" s="23"/>
    </row>
    <row r="5" spans="1:94" x14ac:dyDescent="0.25">
      <c r="A5" s="17" t="s">
        <v>57</v>
      </c>
      <c r="B5" s="18"/>
      <c r="C5" s="18"/>
      <c r="D5" s="18"/>
      <c r="E5" s="18"/>
      <c r="F5" s="12" t="s">
        <v>147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58</v>
      </c>
      <c r="T5" s="18"/>
      <c r="U5" s="18"/>
      <c r="V5" s="18"/>
      <c r="W5" s="18"/>
      <c r="X5" s="18"/>
      <c r="Y5" s="14" t="s">
        <v>148</v>
      </c>
      <c r="Z5" s="12"/>
      <c r="AA5" s="12"/>
      <c r="AB5" s="12"/>
      <c r="AC5" s="12"/>
      <c r="AD5" s="12"/>
      <c r="AE5" s="12"/>
      <c r="AF5" s="12"/>
      <c r="AG5" s="13"/>
      <c r="AH5" s="17" t="s">
        <v>50</v>
      </c>
      <c r="AI5" s="18"/>
      <c r="AJ5" s="18"/>
      <c r="AK5" s="15">
        <f>COUNTIF($BU$8:$BW$1048576,"N/A")</f>
        <v>0</v>
      </c>
      <c r="AL5" s="12" t="s">
        <v>52</v>
      </c>
      <c r="AM5" s="12"/>
      <c r="AN5" s="12"/>
      <c r="AO5" s="22" t="s">
        <v>51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BC5" s="39"/>
      <c r="BD5" s="39"/>
      <c r="BE5" s="39"/>
      <c r="BF5" s="39"/>
      <c r="BG5" s="39"/>
      <c r="BH5" s="39"/>
      <c r="BI5" s="39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0"/>
      <c r="BW5" s="40"/>
      <c r="BX5" s="40"/>
      <c r="BY5" s="40"/>
      <c r="BZ5" s="40"/>
      <c r="CA5" s="40"/>
      <c r="CB5" s="42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23"/>
      <c r="CO5" s="23"/>
      <c r="CP5" s="23"/>
    </row>
    <row r="7" spans="1:94" s="5" customFormat="1" x14ac:dyDescent="0.25">
      <c r="A7" s="38" t="s">
        <v>9</v>
      </c>
      <c r="B7" s="38"/>
      <c r="C7" s="39" t="s">
        <v>5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 t="s">
        <v>6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11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 t="s">
        <v>7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8" t="s">
        <v>0</v>
      </c>
      <c r="BV7" s="38"/>
      <c r="BW7" s="38"/>
      <c r="BX7" s="38" t="s">
        <v>15</v>
      </c>
      <c r="BY7" s="38"/>
      <c r="BZ7" s="38"/>
      <c r="CA7" s="38" t="s">
        <v>8</v>
      </c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</row>
    <row r="8" spans="1:94" x14ac:dyDescent="0.25">
      <c r="A8" s="28">
        <f t="shared" ref="A8:A20" si="0">ROW() - 7</f>
        <v>1</v>
      </c>
      <c r="B8" s="28"/>
      <c r="C8" s="29" t="s">
        <v>53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 t="s">
        <v>13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30" t="s">
        <v>63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 t="s">
        <v>30</v>
      </c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28" t="s">
        <v>1</v>
      </c>
      <c r="BV8" s="28"/>
      <c r="BW8" s="28"/>
      <c r="BX8" s="32" t="s">
        <v>100</v>
      </c>
      <c r="BY8" s="32"/>
      <c r="BZ8" s="32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</row>
    <row r="9" spans="1:94" ht="31.5" customHeight="1" x14ac:dyDescent="0.25">
      <c r="A9" s="28">
        <f t="shared" si="0"/>
        <v>2</v>
      </c>
      <c r="B9" s="28"/>
      <c r="C9" s="44" t="s">
        <v>22</v>
      </c>
      <c r="D9" s="45"/>
      <c r="E9" s="45"/>
      <c r="F9" s="45"/>
      <c r="G9" s="45"/>
      <c r="H9" s="45"/>
      <c r="I9" s="45"/>
      <c r="J9" s="45"/>
      <c r="K9" s="45"/>
      <c r="L9" s="45"/>
      <c r="M9" s="46"/>
      <c r="N9" s="44" t="s">
        <v>14</v>
      </c>
      <c r="O9" s="45"/>
      <c r="P9" s="45"/>
      <c r="Q9" s="45"/>
      <c r="R9" s="45"/>
      <c r="S9" s="45"/>
      <c r="T9" s="45"/>
      <c r="U9" s="45"/>
      <c r="V9" s="45"/>
      <c r="W9" s="45"/>
      <c r="X9" s="46"/>
      <c r="Y9" s="30" t="s">
        <v>64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4" t="s">
        <v>33</v>
      </c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28" t="s">
        <v>1</v>
      </c>
      <c r="BV9" s="28"/>
      <c r="BW9" s="28"/>
      <c r="BX9" s="32" t="s">
        <v>101</v>
      </c>
      <c r="BY9" s="32"/>
      <c r="BZ9" s="32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</row>
    <row r="10" spans="1:94" ht="31.5" customHeight="1" x14ac:dyDescent="0.25">
      <c r="A10" s="28">
        <f t="shared" si="0"/>
        <v>3</v>
      </c>
      <c r="B10" s="28"/>
      <c r="C10" s="47"/>
      <c r="D10" s="48"/>
      <c r="E10" s="48"/>
      <c r="F10" s="48"/>
      <c r="G10" s="48"/>
      <c r="H10" s="48"/>
      <c r="I10" s="48"/>
      <c r="J10" s="48"/>
      <c r="K10" s="48"/>
      <c r="L10" s="48"/>
      <c r="M10" s="49"/>
      <c r="N10" s="47"/>
      <c r="O10" s="48"/>
      <c r="P10" s="48"/>
      <c r="Q10" s="48"/>
      <c r="R10" s="48"/>
      <c r="S10" s="48"/>
      <c r="T10" s="48"/>
      <c r="U10" s="48"/>
      <c r="V10" s="48"/>
      <c r="W10" s="48"/>
      <c r="X10" s="49"/>
      <c r="Y10" s="30" t="s">
        <v>65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4" t="s">
        <v>33</v>
      </c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28" t="s">
        <v>1</v>
      </c>
      <c r="BV10" s="28"/>
      <c r="BW10" s="28"/>
      <c r="BX10" s="32" t="s">
        <v>102</v>
      </c>
      <c r="BY10" s="32"/>
      <c r="BZ10" s="32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</row>
    <row r="11" spans="1:94" ht="15" customHeight="1" x14ac:dyDescent="0.25">
      <c r="A11" s="28">
        <f t="shared" si="0"/>
        <v>4</v>
      </c>
      <c r="B11" s="28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29" t="s">
        <v>16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30" t="s">
        <v>17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1" t="s">
        <v>66</v>
      </c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28" t="s">
        <v>1</v>
      </c>
      <c r="BV11" s="28"/>
      <c r="BW11" s="28"/>
      <c r="BX11" s="32" t="s">
        <v>103</v>
      </c>
      <c r="BY11" s="32"/>
      <c r="BZ11" s="32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</row>
    <row r="12" spans="1:94" x14ac:dyDescent="0.25">
      <c r="A12" s="28">
        <f t="shared" si="0"/>
        <v>5</v>
      </c>
      <c r="B12" s="28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9"/>
      <c r="N12" s="29" t="s">
        <v>18</v>
      </c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30" t="s">
        <v>19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1" t="s">
        <v>67</v>
      </c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28" t="s">
        <v>1</v>
      </c>
      <c r="BV12" s="28"/>
      <c r="BW12" s="28"/>
      <c r="BX12" s="32" t="s">
        <v>104</v>
      </c>
      <c r="BY12" s="32"/>
      <c r="BZ12" s="32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</row>
    <row r="13" spans="1:94" ht="15" customHeight="1" x14ac:dyDescent="0.25">
      <c r="A13" s="28">
        <f t="shared" si="0"/>
        <v>6</v>
      </c>
      <c r="B13" s="28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9"/>
      <c r="N13" s="36" t="s">
        <v>20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 t="s">
        <v>23</v>
      </c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1" t="s">
        <v>34</v>
      </c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28" t="s">
        <v>1</v>
      </c>
      <c r="BV13" s="28"/>
      <c r="BW13" s="28"/>
      <c r="BX13" s="32" t="s">
        <v>105</v>
      </c>
      <c r="BY13" s="32"/>
      <c r="BZ13" s="32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</row>
    <row r="14" spans="1:94" x14ac:dyDescent="0.25">
      <c r="A14" s="28">
        <f t="shared" si="0"/>
        <v>7</v>
      </c>
      <c r="B14" s="28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9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0" t="s">
        <v>24</v>
      </c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1" t="s">
        <v>35</v>
      </c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28" t="s">
        <v>1</v>
      </c>
      <c r="BV14" s="28"/>
      <c r="BW14" s="28"/>
      <c r="BX14" s="32" t="s">
        <v>106</v>
      </c>
      <c r="BY14" s="32"/>
      <c r="BZ14" s="32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</row>
    <row r="15" spans="1:94" x14ac:dyDescent="0.25">
      <c r="A15" s="28">
        <f t="shared" si="0"/>
        <v>8</v>
      </c>
      <c r="B15" s="28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9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0" t="s">
        <v>25</v>
      </c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1" t="s">
        <v>36</v>
      </c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28" t="s">
        <v>1</v>
      </c>
      <c r="BV15" s="28"/>
      <c r="BW15" s="28"/>
      <c r="BX15" s="32" t="s">
        <v>107</v>
      </c>
      <c r="BY15" s="32"/>
      <c r="BZ15" s="32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</row>
    <row r="16" spans="1:94" x14ac:dyDescent="0.25">
      <c r="A16" s="28">
        <f t="shared" si="0"/>
        <v>9</v>
      </c>
      <c r="B16" s="28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9"/>
      <c r="N16" s="36" t="s">
        <v>21</v>
      </c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0" t="s">
        <v>26</v>
      </c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 t="s">
        <v>41</v>
      </c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28" t="s">
        <v>1</v>
      </c>
      <c r="BV16" s="28"/>
      <c r="BW16" s="28"/>
      <c r="BX16" s="32" t="s">
        <v>108</v>
      </c>
      <c r="BY16" s="32"/>
      <c r="BZ16" s="32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</row>
    <row r="17" spans="1:91" x14ac:dyDescent="0.25">
      <c r="A17" s="28">
        <f t="shared" si="0"/>
        <v>10</v>
      </c>
      <c r="B17" s="28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9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0" t="s">
        <v>27</v>
      </c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 t="s">
        <v>37</v>
      </c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28" t="s">
        <v>1</v>
      </c>
      <c r="BV17" s="28"/>
      <c r="BW17" s="28"/>
      <c r="BX17" s="32" t="s">
        <v>109</v>
      </c>
      <c r="BY17" s="32"/>
      <c r="BZ17" s="32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</row>
    <row r="18" spans="1:91" x14ac:dyDescent="0.25">
      <c r="A18" s="28">
        <f t="shared" si="0"/>
        <v>11</v>
      </c>
      <c r="B18" s="28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9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0" t="s">
        <v>28</v>
      </c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1" t="s">
        <v>38</v>
      </c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28" t="s">
        <v>1</v>
      </c>
      <c r="BV18" s="28"/>
      <c r="BW18" s="28"/>
      <c r="BX18" s="32" t="s">
        <v>110</v>
      </c>
      <c r="BY18" s="32"/>
      <c r="BZ18" s="32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</row>
    <row r="19" spans="1:91" x14ac:dyDescent="0.25">
      <c r="A19" s="28">
        <f t="shared" si="0"/>
        <v>12</v>
      </c>
      <c r="B19" s="28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9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0" t="s">
        <v>29</v>
      </c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1" t="s">
        <v>39</v>
      </c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28" t="s">
        <v>1</v>
      </c>
      <c r="BV19" s="28"/>
      <c r="BW19" s="28"/>
      <c r="BX19" s="32" t="s">
        <v>111</v>
      </c>
      <c r="BY19" s="32"/>
      <c r="BZ19" s="32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</row>
    <row r="20" spans="1:91" ht="15" customHeight="1" x14ac:dyDescent="0.25">
      <c r="A20" s="28">
        <f t="shared" si="0"/>
        <v>13</v>
      </c>
      <c r="B20" s="28"/>
      <c r="C20" s="50"/>
      <c r="D20" s="51"/>
      <c r="E20" s="51"/>
      <c r="F20" s="51"/>
      <c r="G20" s="51"/>
      <c r="H20" s="51"/>
      <c r="I20" s="51"/>
      <c r="J20" s="51"/>
      <c r="K20" s="51"/>
      <c r="L20" s="51"/>
      <c r="M20" s="52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0" t="s">
        <v>29</v>
      </c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1" t="s">
        <v>40</v>
      </c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28" t="s">
        <v>1</v>
      </c>
      <c r="BV20" s="28"/>
      <c r="BW20" s="28"/>
      <c r="BX20" s="32" t="s">
        <v>112</v>
      </c>
      <c r="BY20" s="32"/>
      <c r="BZ20" s="32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</row>
    <row r="21" spans="1:91" ht="15" customHeight="1" x14ac:dyDescent="0.25">
      <c r="A21" s="2"/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2"/>
      <c r="AC21" s="2"/>
      <c r="AD21" s="2"/>
      <c r="AE21" s="4"/>
      <c r="AF21" s="4"/>
      <c r="AG21" s="4"/>
      <c r="AH21" s="4"/>
      <c r="AI21" s="4"/>
      <c r="AJ21" s="4"/>
      <c r="AK21" s="2"/>
      <c r="AL21" s="2"/>
      <c r="AM21" s="2"/>
      <c r="AN21" s="4"/>
      <c r="AO21" s="4"/>
      <c r="AP21" s="4"/>
      <c r="AQ21" s="4"/>
      <c r="AR21" s="4"/>
      <c r="AS21" s="4"/>
      <c r="AT21" s="2"/>
      <c r="AU21" s="2"/>
      <c r="AV21" s="2"/>
      <c r="AW21" s="4"/>
      <c r="AX21" s="4"/>
      <c r="AY21" s="4"/>
      <c r="AZ21" s="4"/>
      <c r="BA21" s="4"/>
      <c r="BB21" s="4"/>
    </row>
    <row r="22" spans="1:91" x14ac:dyDescent="0.25">
      <c r="A22" s="2"/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2"/>
      <c r="AC22" s="2"/>
      <c r="AD22" s="2"/>
      <c r="AE22" s="4"/>
      <c r="AF22" s="4"/>
      <c r="AG22" s="4"/>
      <c r="AH22" s="4"/>
      <c r="AI22" s="4"/>
      <c r="AJ22" s="4"/>
      <c r="AK22" s="2"/>
      <c r="AL22" s="2"/>
      <c r="AM22" s="2"/>
      <c r="AN22" s="4"/>
      <c r="AO22" s="4"/>
      <c r="AP22" s="4"/>
      <c r="AQ22" s="4"/>
      <c r="AR22" s="4"/>
      <c r="AS22" s="4"/>
      <c r="AT22" s="2"/>
      <c r="AU22" s="2"/>
      <c r="AV22" s="2"/>
      <c r="AW22" s="4"/>
      <c r="AX22" s="4"/>
      <c r="AY22" s="4"/>
      <c r="AZ22" s="4"/>
      <c r="BA22" s="4"/>
      <c r="BB22" s="4"/>
    </row>
  </sheetData>
  <mergeCells count="105">
    <mergeCell ref="A19:B19"/>
    <mergeCell ref="AU9:BT9"/>
    <mergeCell ref="BU9:BW9"/>
    <mergeCell ref="BX9:BZ9"/>
    <mergeCell ref="BX11:BZ11"/>
    <mergeCell ref="C9:M20"/>
    <mergeCell ref="N9:X10"/>
    <mergeCell ref="BX18:BZ18"/>
    <mergeCell ref="A16:B16"/>
    <mergeCell ref="N16:X16"/>
    <mergeCell ref="Y16:AT16"/>
    <mergeCell ref="Y13:AT13"/>
    <mergeCell ref="Y12:AT12"/>
    <mergeCell ref="AU16:BT16"/>
    <mergeCell ref="BU16:BW16"/>
    <mergeCell ref="BX16:BZ16"/>
    <mergeCell ref="AU11:BT11"/>
    <mergeCell ref="AU13:BT13"/>
    <mergeCell ref="AU14:BT14"/>
    <mergeCell ref="BU15:BW15"/>
    <mergeCell ref="N17:X17"/>
    <mergeCell ref="Y17:AT17"/>
    <mergeCell ref="AU17:BT17"/>
    <mergeCell ref="BU17:BW17"/>
    <mergeCell ref="BX17:BZ17"/>
    <mergeCell ref="CA17:CM17"/>
    <mergeCell ref="CA19:CM19"/>
    <mergeCell ref="BU19:BW19"/>
    <mergeCell ref="AU19:BT19"/>
    <mergeCell ref="AU18:BT18"/>
    <mergeCell ref="BU18:BW18"/>
    <mergeCell ref="CA20:CM20"/>
    <mergeCell ref="BU20:BW20"/>
    <mergeCell ref="BX19:BZ19"/>
    <mergeCell ref="BX20:BZ20"/>
    <mergeCell ref="CA12:CM12"/>
    <mergeCell ref="CA11:CM11"/>
    <mergeCell ref="CA13:CM13"/>
    <mergeCell ref="CA14:CM14"/>
    <mergeCell ref="BX15:BZ15"/>
    <mergeCell ref="CA15:CM15"/>
    <mergeCell ref="CA18:CM18"/>
    <mergeCell ref="CA16:CM16"/>
    <mergeCell ref="A1:CM1"/>
    <mergeCell ref="BX7:BZ7"/>
    <mergeCell ref="CA7:CM7"/>
    <mergeCell ref="CA9:CM9"/>
    <mergeCell ref="Y7:AT7"/>
    <mergeCell ref="BU7:BW7"/>
    <mergeCell ref="AU7:BT7"/>
    <mergeCell ref="A7:B7"/>
    <mergeCell ref="C7:M7"/>
    <mergeCell ref="N7:X7"/>
    <mergeCell ref="A9:B9"/>
    <mergeCell ref="Y9:AT9"/>
    <mergeCell ref="BC2:BI5"/>
    <mergeCell ref="BJ2:BU5"/>
    <mergeCell ref="BV2:CB5"/>
    <mergeCell ref="CC2:CM5"/>
    <mergeCell ref="A20:B20"/>
    <mergeCell ref="BU12:BW12"/>
    <mergeCell ref="BU11:BW11"/>
    <mergeCell ref="BU13:BW13"/>
    <mergeCell ref="N19:X19"/>
    <mergeCell ref="N20:X20"/>
    <mergeCell ref="AU20:BT20"/>
    <mergeCell ref="A18:B18"/>
    <mergeCell ref="N18:X18"/>
    <mergeCell ref="A11:B11"/>
    <mergeCell ref="N11:X11"/>
    <mergeCell ref="N13:X13"/>
    <mergeCell ref="A13:B13"/>
    <mergeCell ref="Y11:AT11"/>
    <mergeCell ref="Y14:AT14"/>
    <mergeCell ref="Y19:AT19"/>
    <mergeCell ref="Y20:AT20"/>
    <mergeCell ref="Y18:AT18"/>
    <mergeCell ref="AU12:BT12"/>
    <mergeCell ref="BU14:BW14"/>
    <mergeCell ref="A17:B17"/>
    <mergeCell ref="A15:B15"/>
    <mergeCell ref="N15:X15"/>
    <mergeCell ref="Y15:AT15"/>
    <mergeCell ref="AU15:BT15"/>
    <mergeCell ref="N14:X14"/>
    <mergeCell ref="A12:B12"/>
    <mergeCell ref="N12:X12"/>
    <mergeCell ref="A10:B10"/>
    <mergeCell ref="Y10:AT10"/>
    <mergeCell ref="AU10:BT10"/>
    <mergeCell ref="BU10:BW10"/>
    <mergeCell ref="BX10:BZ10"/>
    <mergeCell ref="BX12:BZ12"/>
    <mergeCell ref="BX13:BZ13"/>
    <mergeCell ref="BX14:BZ14"/>
    <mergeCell ref="CA10:CM10"/>
    <mergeCell ref="A14:B14"/>
    <mergeCell ref="A8:B8"/>
    <mergeCell ref="C8:M8"/>
    <mergeCell ref="N8:X8"/>
    <mergeCell ref="Y8:AT8"/>
    <mergeCell ref="AU8:BT8"/>
    <mergeCell ref="BU8:BW8"/>
    <mergeCell ref="BX8:BZ8"/>
    <mergeCell ref="CA8:CM8"/>
  </mergeCells>
  <dataValidations count="1">
    <dataValidation type="list" allowBlank="1" showInputMessage="1" showErrorMessage="1" sqref="AT21:AV22 BA8:BC8 BA11:BC20 AB8:AD22">
      <formula1>$B$2:$B$3</formula1>
    </dataValidation>
  </dataValidations>
  <hyperlinks>
    <hyperlink ref="BX8:BZ8" location="'TE01'!A1" display="TE01"/>
    <hyperlink ref="BX9:BZ9" location="'TE02'!A1" display="TE02"/>
    <hyperlink ref="BX10:BZ10" location="'TE03'!A1" display="TE03"/>
    <hyperlink ref="BX11:BZ20" location="'TE03'!A1" display="TE03"/>
    <hyperlink ref="BX11:BZ11" location="'TE04'!A1" display="TE04"/>
    <hyperlink ref="BX12:BZ12" location="'TE05'!A1" display="TE05"/>
    <hyperlink ref="BX13:BZ13" location="'TE06'!A1" display="TE06"/>
    <hyperlink ref="BX14:BZ14" location="'TE07'!A1" display="TE07"/>
    <hyperlink ref="BX15:BZ15" location="'TE08'!A1" display="TE08"/>
    <hyperlink ref="BX16:BZ16" location="'TE09'!A1" display="TE09"/>
    <hyperlink ref="BX17:BZ17" location="'TE10'!A1" display="TE10"/>
    <hyperlink ref="BX18:BZ18" location="'TE11'!A1" display="TE11"/>
    <hyperlink ref="BX19:BZ19" location="'TE12'!A1" display="TE12"/>
    <hyperlink ref="BX20:BZ20" location="'TE13'!A1" display="TE13"/>
  </hyperlinks>
  <pageMargins left="0.7" right="0.7" top="0.75" bottom="0.75" header="0.3" footer="0.3"/>
  <pageSetup paperSize="9" scale="49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AK8:AM22 BU8:BW20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16" workbookViewId="0">
      <selection activeCell="A38" sqref="A38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106"/>
  <sheetViews>
    <sheetView topLeftCell="A37" zoomScale="85" zoomScaleNormal="85" workbookViewId="0">
      <selection activeCell="A74" sqref="A74"/>
    </sheetView>
  </sheetViews>
  <sheetFormatPr defaultRowHeight="15" x14ac:dyDescent="0.25"/>
  <sheetData>
    <row r="74" spans="1:8" x14ac:dyDescent="0.25">
      <c r="A74" s="1" t="s">
        <v>131</v>
      </c>
    </row>
    <row r="75" spans="1:8" x14ac:dyDescent="0.25">
      <c r="A75" s="6" t="s">
        <v>89</v>
      </c>
      <c r="B75" s="6" t="s">
        <v>90</v>
      </c>
      <c r="C75" s="6" t="s">
        <v>91</v>
      </c>
      <c r="D75" s="6" t="s">
        <v>92</v>
      </c>
      <c r="E75" s="6" t="s">
        <v>93</v>
      </c>
      <c r="F75" s="6" t="s">
        <v>94</v>
      </c>
      <c r="G75" s="6" t="s">
        <v>95</v>
      </c>
      <c r="H75" s="6" t="s">
        <v>96</v>
      </c>
    </row>
    <row r="76" spans="1:8" x14ac:dyDescent="0.25">
      <c r="A76">
        <v>2</v>
      </c>
      <c r="B76">
        <v>1</v>
      </c>
      <c r="C76" t="s">
        <v>115</v>
      </c>
      <c r="E76" s="24">
        <v>44162.583474270832</v>
      </c>
      <c r="F76">
        <v>18026</v>
      </c>
      <c r="G76" s="24">
        <v>44232.678479513888</v>
      </c>
      <c r="H76">
        <v>18026</v>
      </c>
    </row>
    <row r="77" spans="1:8" x14ac:dyDescent="0.25">
      <c r="A77">
        <v>3</v>
      </c>
      <c r="B77">
        <v>1</v>
      </c>
      <c r="C77" t="s">
        <v>116</v>
      </c>
      <c r="E77" s="24">
        <v>44232.368690740739</v>
      </c>
      <c r="F77">
        <v>18026</v>
      </c>
      <c r="G77" t="s">
        <v>98</v>
      </c>
      <c r="H77" t="s">
        <v>98</v>
      </c>
    </row>
    <row r="78" spans="1:8" x14ac:dyDescent="0.25">
      <c r="A78">
        <v>4</v>
      </c>
      <c r="B78">
        <v>1</v>
      </c>
      <c r="C78" t="s">
        <v>117</v>
      </c>
      <c r="E78" s="24">
        <v>44232.368804016201</v>
      </c>
      <c r="F78">
        <v>18026</v>
      </c>
      <c r="G78" t="s">
        <v>98</v>
      </c>
      <c r="H78" t="s">
        <v>98</v>
      </c>
    </row>
    <row r="79" spans="1:8" x14ac:dyDescent="0.25">
      <c r="A79">
        <v>5</v>
      </c>
      <c r="B79">
        <v>1</v>
      </c>
      <c r="C79" t="s">
        <v>118</v>
      </c>
      <c r="E79" s="24">
        <v>44232.368996030091</v>
      </c>
      <c r="F79">
        <v>18026</v>
      </c>
      <c r="G79" s="24">
        <v>44232.678430706015</v>
      </c>
      <c r="H79">
        <v>18026</v>
      </c>
    </row>
    <row r="80" spans="1:8" x14ac:dyDescent="0.25">
      <c r="A80">
        <v>6</v>
      </c>
      <c r="B80">
        <v>1</v>
      </c>
      <c r="C80" t="s">
        <v>119</v>
      </c>
      <c r="E80" s="24">
        <v>44232.369102928242</v>
      </c>
      <c r="F80">
        <v>18026</v>
      </c>
      <c r="G80" t="s">
        <v>98</v>
      </c>
      <c r="H80" t="s">
        <v>98</v>
      </c>
    </row>
    <row r="81" spans="1:8" x14ac:dyDescent="0.25">
      <c r="A81">
        <v>7</v>
      </c>
      <c r="B81">
        <v>1</v>
      </c>
      <c r="C81" t="s">
        <v>120</v>
      </c>
      <c r="E81" s="24">
        <v>44232.369214930557</v>
      </c>
      <c r="F81">
        <v>18026</v>
      </c>
      <c r="G81" t="s">
        <v>98</v>
      </c>
      <c r="H81" t="s">
        <v>98</v>
      </c>
    </row>
    <row r="82" spans="1:8" x14ac:dyDescent="0.25">
      <c r="A82">
        <v>8</v>
      </c>
      <c r="B82">
        <v>1</v>
      </c>
      <c r="C82" t="s">
        <v>121</v>
      </c>
      <c r="E82" s="24">
        <v>44232.369318599536</v>
      </c>
      <c r="F82">
        <v>18026</v>
      </c>
      <c r="G82" t="s">
        <v>98</v>
      </c>
      <c r="H82" t="s">
        <v>98</v>
      </c>
    </row>
    <row r="83" spans="1:8" x14ac:dyDescent="0.25">
      <c r="A83">
        <v>9</v>
      </c>
      <c r="B83">
        <v>1</v>
      </c>
      <c r="C83" t="s">
        <v>122</v>
      </c>
      <c r="E83" s="24">
        <v>44232.369457256944</v>
      </c>
      <c r="F83">
        <v>18026</v>
      </c>
      <c r="G83" t="s">
        <v>98</v>
      </c>
      <c r="H83" t="s">
        <v>98</v>
      </c>
    </row>
    <row r="84" spans="1:8" x14ac:dyDescent="0.25">
      <c r="A84">
        <v>10</v>
      </c>
      <c r="B84">
        <v>1</v>
      </c>
      <c r="C84" t="s">
        <v>123</v>
      </c>
      <c r="E84" s="24">
        <v>44232.369549340277</v>
      </c>
      <c r="F84">
        <v>18026</v>
      </c>
      <c r="G84" t="s">
        <v>98</v>
      </c>
      <c r="H84" t="s">
        <v>98</v>
      </c>
    </row>
    <row r="85" spans="1:8" x14ac:dyDescent="0.25">
      <c r="A85">
        <v>11</v>
      </c>
      <c r="B85">
        <v>1</v>
      </c>
      <c r="C85" t="s">
        <v>124</v>
      </c>
      <c r="E85" s="24">
        <v>44232.369641701385</v>
      </c>
      <c r="F85">
        <v>18026</v>
      </c>
      <c r="G85" t="s">
        <v>98</v>
      </c>
      <c r="H85" t="s">
        <v>98</v>
      </c>
    </row>
    <row r="86" spans="1:8" x14ac:dyDescent="0.25">
      <c r="A86">
        <v>12</v>
      </c>
      <c r="B86">
        <v>1</v>
      </c>
      <c r="C86" t="s">
        <v>125</v>
      </c>
      <c r="E86" s="24">
        <v>44232.369756979169</v>
      </c>
      <c r="F86">
        <v>18026</v>
      </c>
      <c r="G86" t="s">
        <v>98</v>
      </c>
      <c r="H86" t="s">
        <v>98</v>
      </c>
    </row>
    <row r="87" spans="1:8" x14ac:dyDescent="0.25">
      <c r="A87">
        <v>13</v>
      </c>
      <c r="B87">
        <v>1</v>
      </c>
      <c r="C87" t="s">
        <v>97</v>
      </c>
      <c r="E87" s="24">
        <v>44232.36980940972</v>
      </c>
      <c r="F87">
        <v>18026</v>
      </c>
      <c r="G87" t="s">
        <v>98</v>
      </c>
      <c r="H87" t="s">
        <v>98</v>
      </c>
    </row>
    <row r="88" spans="1:8" x14ac:dyDescent="0.25">
      <c r="E88" s="24"/>
    </row>
    <row r="92" spans="1:8" x14ac:dyDescent="0.25">
      <c r="A92" s="1" t="s">
        <v>132</v>
      </c>
    </row>
    <row r="93" spans="1:8" x14ac:dyDescent="0.25">
      <c r="A93" s="6" t="s">
        <v>89</v>
      </c>
      <c r="B93" s="6" t="s">
        <v>90</v>
      </c>
      <c r="C93" s="6" t="s">
        <v>91</v>
      </c>
      <c r="D93" s="6" t="s">
        <v>92</v>
      </c>
      <c r="E93" s="6" t="s">
        <v>93</v>
      </c>
      <c r="F93" s="6" t="s">
        <v>94</v>
      </c>
      <c r="G93" s="6" t="s">
        <v>95</v>
      </c>
      <c r="H93" s="6" t="s">
        <v>96</v>
      </c>
    </row>
    <row r="94" spans="1:8" x14ac:dyDescent="0.25">
      <c r="A94">
        <v>2</v>
      </c>
      <c r="B94">
        <v>1</v>
      </c>
      <c r="C94" t="s">
        <v>115</v>
      </c>
      <c r="E94" s="24">
        <v>44162.583474270832</v>
      </c>
      <c r="F94">
        <v>18026</v>
      </c>
      <c r="G94" s="24">
        <v>44232.678479513888</v>
      </c>
      <c r="H94">
        <v>18026</v>
      </c>
    </row>
    <row r="95" spans="1:8" x14ac:dyDescent="0.25">
      <c r="A95">
        <v>3</v>
      </c>
      <c r="B95">
        <v>1</v>
      </c>
      <c r="C95" t="s">
        <v>116</v>
      </c>
      <c r="E95" s="24">
        <v>44232.368690740739</v>
      </c>
      <c r="F95">
        <v>18026</v>
      </c>
      <c r="G95" t="s">
        <v>98</v>
      </c>
      <c r="H95" t="s">
        <v>98</v>
      </c>
    </row>
    <row r="96" spans="1:8" x14ac:dyDescent="0.25">
      <c r="A96">
        <v>4</v>
      </c>
      <c r="B96">
        <v>1</v>
      </c>
      <c r="C96" t="s">
        <v>117</v>
      </c>
      <c r="E96" s="24">
        <v>44232.368804016201</v>
      </c>
      <c r="F96">
        <v>18026</v>
      </c>
      <c r="G96" t="s">
        <v>98</v>
      </c>
      <c r="H96" t="s">
        <v>98</v>
      </c>
    </row>
    <row r="97" spans="1:8" x14ac:dyDescent="0.25">
      <c r="A97">
        <v>5</v>
      </c>
      <c r="B97">
        <v>1</v>
      </c>
      <c r="C97" t="s">
        <v>118</v>
      </c>
      <c r="E97" s="24">
        <v>44232.368996030091</v>
      </c>
      <c r="F97">
        <v>18026</v>
      </c>
      <c r="G97" s="24">
        <v>44232.678430706015</v>
      </c>
      <c r="H97">
        <v>18026</v>
      </c>
    </row>
    <row r="98" spans="1:8" x14ac:dyDescent="0.25">
      <c r="A98">
        <v>6</v>
      </c>
      <c r="B98">
        <v>1</v>
      </c>
      <c r="C98" t="s">
        <v>119</v>
      </c>
      <c r="E98" s="24">
        <v>44232.369102928242</v>
      </c>
      <c r="F98">
        <v>18026</v>
      </c>
      <c r="G98" t="s">
        <v>98</v>
      </c>
      <c r="H98" t="s">
        <v>98</v>
      </c>
    </row>
    <row r="99" spans="1:8" x14ac:dyDescent="0.25">
      <c r="A99">
        <v>7</v>
      </c>
      <c r="B99">
        <v>1</v>
      </c>
      <c r="C99" t="s">
        <v>120</v>
      </c>
      <c r="E99" s="24">
        <v>44232.369214930557</v>
      </c>
      <c r="F99">
        <v>18026</v>
      </c>
      <c r="G99" t="s">
        <v>98</v>
      </c>
      <c r="H99" t="s">
        <v>98</v>
      </c>
    </row>
    <row r="100" spans="1:8" x14ac:dyDescent="0.25">
      <c r="A100">
        <v>8</v>
      </c>
      <c r="B100">
        <v>1</v>
      </c>
      <c r="C100" t="s">
        <v>121</v>
      </c>
      <c r="E100" s="24">
        <v>44232.369318599536</v>
      </c>
      <c r="F100">
        <v>18026</v>
      </c>
      <c r="G100" t="s">
        <v>98</v>
      </c>
      <c r="H100" t="s">
        <v>98</v>
      </c>
    </row>
    <row r="101" spans="1:8" x14ac:dyDescent="0.25">
      <c r="A101">
        <v>9</v>
      </c>
      <c r="B101">
        <v>1</v>
      </c>
      <c r="C101" t="s">
        <v>122</v>
      </c>
      <c r="E101" s="24">
        <v>44232.369457256944</v>
      </c>
      <c r="F101">
        <v>18026</v>
      </c>
      <c r="G101" t="s">
        <v>98</v>
      </c>
      <c r="H101" t="s">
        <v>98</v>
      </c>
    </row>
    <row r="102" spans="1:8" x14ac:dyDescent="0.25">
      <c r="A102">
        <v>10</v>
      </c>
      <c r="B102">
        <v>1</v>
      </c>
      <c r="C102" t="s">
        <v>123</v>
      </c>
      <c r="E102" s="24">
        <v>44232.369549340277</v>
      </c>
      <c r="F102">
        <v>18026</v>
      </c>
      <c r="G102" t="s">
        <v>98</v>
      </c>
      <c r="H102" t="s">
        <v>98</v>
      </c>
    </row>
    <row r="103" spans="1:8" x14ac:dyDescent="0.25">
      <c r="A103">
        <v>11</v>
      </c>
      <c r="B103">
        <v>1</v>
      </c>
      <c r="C103" t="s">
        <v>124</v>
      </c>
      <c r="E103" s="24">
        <v>44232.369641701385</v>
      </c>
      <c r="F103">
        <v>18026</v>
      </c>
      <c r="G103" t="s">
        <v>98</v>
      </c>
      <c r="H103" t="s">
        <v>98</v>
      </c>
    </row>
    <row r="104" spans="1:8" x14ac:dyDescent="0.25">
      <c r="A104">
        <v>12</v>
      </c>
      <c r="B104">
        <v>1</v>
      </c>
      <c r="C104" t="s">
        <v>125</v>
      </c>
      <c r="E104" s="24">
        <v>44232.369756979169</v>
      </c>
      <c r="F104">
        <v>18026</v>
      </c>
      <c r="G104" t="s">
        <v>98</v>
      </c>
      <c r="H104" t="s">
        <v>98</v>
      </c>
    </row>
    <row r="105" spans="1:8" x14ac:dyDescent="0.25">
      <c r="A105">
        <v>13</v>
      </c>
      <c r="B105">
        <v>1</v>
      </c>
      <c r="C105" t="s">
        <v>97</v>
      </c>
      <c r="E105" s="24">
        <v>44232.36980940972</v>
      </c>
      <c r="F105">
        <v>18026</v>
      </c>
      <c r="G105" t="s">
        <v>98</v>
      </c>
      <c r="H105" t="s">
        <v>98</v>
      </c>
    </row>
    <row r="106" spans="1:8" x14ac:dyDescent="0.25">
      <c r="A106" s="25">
        <v>55</v>
      </c>
      <c r="B106" s="25">
        <v>1</v>
      </c>
      <c r="C106" s="25" t="s">
        <v>129</v>
      </c>
      <c r="D106" s="25" t="s">
        <v>130</v>
      </c>
      <c r="E106" s="26">
        <v>44264.690601423608</v>
      </c>
      <c r="F106" s="25">
        <v>18026</v>
      </c>
      <c r="G106" s="25" t="s">
        <v>98</v>
      </c>
      <c r="H106" s="25" t="s">
        <v>98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107"/>
  <sheetViews>
    <sheetView topLeftCell="A67" zoomScale="85" zoomScaleNormal="85" workbookViewId="0">
      <selection activeCell="A92" activeCellId="1" sqref="A74 A92"/>
    </sheetView>
  </sheetViews>
  <sheetFormatPr defaultRowHeight="15" x14ac:dyDescent="0.25"/>
  <sheetData>
    <row r="74" spans="1:8" x14ac:dyDescent="0.25">
      <c r="A74" s="1" t="s">
        <v>131</v>
      </c>
    </row>
    <row r="75" spans="1:8" x14ac:dyDescent="0.25">
      <c r="A75" s="6" t="s">
        <v>89</v>
      </c>
      <c r="B75" s="6" t="s">
        <v>90</v>
      </c>
      <c r="C75" s="6" t="s">
        <v>91</v>
      </c>
      <c r="D75" s="6" t="s">
        <v>92</v>
      </c>
      <c r="E75" s="6" t="s">
        <v>93</v>
      </c>
      <c r="F75" s="6" t="s">
        <v>94</v>
      </c>
      <c r="G75" s="6" t="s">
        <v>95</v>
      </c>
      <c r="H75" s="6" t="s">
        <v>96</v>
      </c>
    </row>
    <row r="76" spans="1:8" x14ac:dyDescent="0.25">
      <c r="A76">
        <v>2</v>
      </c>
      <c r="B76">
        <v>1</v>
      </c>
      <c r="C76" t="s">
        <v>115</v>
      </c>
      <c r="E76" s="24">
        <v>44162.583474270832</v>
      </c>
      <c r="F76">
        <v>18026</v>
      </c>
      <c r="G76" s="24">
        <v>44232.678479513888</v>
      </c>
      <c r="H76">
        <v>18026</v>
      </c>
    </row>
    <row r="77" spans="1:8" x14ac:dyDescent="0.25">
      <c r="A77">
        <v>3</v>
      </c>
      <c r="B77">
        <v>1</v>
      </c>
      <c r="C77" t="s">
        <v>116</v>
      </c>
      <c r="E77" s="24">
        <v>44232.368690740739</v>
      </c>
      <c r="F77">
        <v>18026</v>
      </c>
      <c r="G77" t="s">
        <v>98</v>
      </c>
      <c r="H77" t="s">
        <v>98</v>
      </c>
    </row>
    <row r="78" spans="1:8" x14ac:dyDescent="0.25">
      <c r="A78">
        <v>4</v>
      </c>
      <c r="B78">
        <v>1</v>
      </c>
      <c r="C78" t="s">
        <v>117</v>
      </c>
      <c r="E78" s="24">
        <v>44232.368804016201</v>
      </c>
      <c r="F78">
        <v>18026</v>
      </c>
      <c r="G78" t="s">
        <v>98</v>
      </c>
      <c r="H78" t="s">
        <v>98</v>
      </c>
    </row>
    <row r="79" spans="1:8" x14ac:dyDescent="0.25">
      <c r="A79">
        <v>5</v>
      </c>
      <c r="B79">
        <v>1</v>
      </c>
      <c r="C79" t="s">
        <v>118</v>
      </c>
      <c r="E79" s="24">
        <v>44232.368996030091</v>
      </c>
      <c r="F79">
        <v>18026</v>
      </c>
      <c r="G79" s="24">
        <v>44232.678430706015</v>
      </c>
      <c r="H79">
        <v>18026</v>
      </c>
    </row>
    <row r="80" spans="1:8" x14ac:dyDescent="0.25">
      <c r="A80">
        <v>6</v>
      </c>
      <c r="B80">
        <v>1</v>
      </c>
      <c r="C80" t="s">
        <v>119</v>
      </c>
      <c r="E80" s="24">
        <v>44232.369102928242</v>
      </c>
      <c r="F80">
        <v>18026</v>
      </c>
      <c r="G80" t="s">
        <v>98</v>
      </c>
      <c r="H80" t="s">
        <v>98</v>
      </c>
    </row>
    <row r="81" spans="1:8" x14ac:dyDescent="0.25">
      <c r="A81">
        <v>7</v>
      </c>
      <c r="B81">
        <v>1</v>
      </c>
      <c r="C81" t="s">
        <v>120</v>
      </c>
      <c r="E81" s="24">
        <v>44232.369214930557</v>
      </c>
      <c r="F81">
        <v>18026</v>
      </c>
      <c r="G81" t="s">
        <v>98</v>
      </c>
      <c r="H81" t="s">
        <v>98</v>
      </c>
    </row>
    <row r="82" spans="1:8" x14ac:dyDescent="0.25">
      <c r="A82">
        <v>8</v>
      </c>
      <c r="B82">
        <v>1</v>
      </c>
      <c r="C82" t="s">
        <v>121</v>
      </c>
      <c r="E82" s="24">
        <v>44232.369318599536</v>
      </c>
      <c r="F82">
        <v>18026</v>
      </c>
      <c r="G82" t="s">
        <v>98</v>
      </c>
      <c r="H82" t="s">
        <v>98</v>
      </c>
    </row>
    <row r="83" spans="1:8" x14ac:dyDescent="0.25">
      <c r="A83">
        <v>9</v>
      </c>
      <c r="B83">
        <v>1</v>
      </c>
      <c r="C83" t="s">
        <v>122</v>
      </c>
      <c r="E83" s="24">
        <v>44232.369457256944</v>
      </c>
      <c r="F83">
        <v>18026</v>
      </c>
      <c r="G83" t="s">
        <v>98</v>
      </c>
      <c r="H83" t="s">
        <v>98</v>
      </c>
    </row>
    <row r="84" spans="1:8" x14ac:dyDescent="0.25">
      <c r="A84">
        <v>10</v>
      </c>
      <c r="B84">
        <v>1</v>
      </c>
      <c r="C84" t="s">
        <v>123</v>
      </c>
      <c r="E84" s="24">
        <v>44232.369549340277</v>
      </c>
      <c r="F84">
        <v>18026</v>
      </c>
      <c r="G84" t="s">
        <v>98</v>
      </c>
      <c r="H84" t="s">
        <v>98</v>
      </c>
    </row>
    <row r="85" spans="1:8" x14ac:dyDescent="0.25">
      <c r="A85">
        <v>11</v>
      </c>
      <c r="B85">
        <v>1</v>
      </c>
      <c r="C85" t="s">
        <v>124</v>
      </c>
      <c r="E85" s="24">
        <v>44232.369641701385</v>
      </c>
      <c r="F85">
        <v>18026</v>
      </c>
      <c r="G85" t="s">
        <v>98</v>
      </c>
      <c r="H85" t="s">
        <v>98</v>
      </c>
    </row>
    <row r="86" spans="1:8" x14ac:dyDescent="0.25">
      <c r="A86">
        <v>12</v>
      </c>
      <c r="B86">
        <v>1</v>
      </c>
      <c r="C86" t="s">
        <v>125</v>
      </c>
      <c r="E86" s="24">
        <v>44232.369756979169</v>
      </c>
      <c r="F86">
        <v>18026</v>
      </c>
      <c r="G86" t="s">
        <v>98</v>
      </c>
      <c r="H86" t="s">
        <v>98</v>
      </c>
    </row>
    <row r="87" spans="1:8" x14ac:dyDescent="0.25">
      <c r="A87">
        <v>13</v>
      </c>
      <c r="B87">
        <v>1</v>
      </c>
      <c r="C87" t="s">
        <v>97</v>
      </c>
      <c r="E87" s="24">
        <v>44232.36980940972</v>
      </c>
      <c r="F87">
        <v>18026</v>
      </c>
      <c r="G87" t="s">
        <v>98</v>
      </c>
      <c r="H87" t="s">
        <v>98</v>
      </c>
    </row>
    <row r="88" spans="1:8" x14ac:dyDescent="0.25">
      <c r="A88">
        <v>55</v>
      </c>
      <c r="B88">
        <v>1</v>
      </c>
      <c r="C88" t="s">
        <v>129</v>
      </c>
      <c r="D88" t="s">
        <v>130</v>
      </c>
      <c r="E88" s="24">
        <v>44264.690601423608</v>
      </c>
      <c r="F88">
        <v>18026</v>
      </c>
      <c r="G88" t="s">
        <v>98</v>
      </c>
      <c r="H88" t="s">
        <v>98</v>
      </c>
    </row>
    <row r="92" spans="1:8" x14ac:dyDescent="0.25">
      <c r="A92" s="1" t="s">
        <v>132</v>
      </c>
    </row>
    <row r="93" spans="1:8" x14ac:dyDescent="0.25">
      <c r="A93" s="6" t="s">
        <v>89</v>
      </c>
      <c r="B93" s="6" t="s">
        <v>90</v>
      </c>
      <c r="C93" s="6" t="s">
        <v>91</v>
      </c>
      <c r="D93" s="6" t="s">
        <v>92</v>
      </c>
      <c r="E93" s="6" t="s">
        <v>93</v>
      </c>
      <c r="F93" s="6" t="s">
        <v>94</v>
      </c>
      <c r="G93" s="6" t="s">
        <v>95</v>
      </c>
      <c r="H93" s="6" t="s">
        <v>96</v>
      </c>
    </row>
    <row r="94" spans="1:8" x14ac:dyDescent="0.25">
      <c r="A94">
        <v>2</v>
      </c>
      <c r="B94">
        <v>1</v>
      </c>
      <c r="C94" t="s">
        <v>115</v>
      </c>
      <c r="E94" s="24">
        <v>44162.583474270832</v>
      </c>
      <c r="F94">
        <v>18026</v>
      </c>
      <c r="G94" s="24">
        <v>44232.678479513888</v>
      </c>
      <c r="H94">
        <v>18026</v>
      </c>
    </row>
    <row r="95" spans="1:8" x14ac:dyDescent="0.25">
      <c r="A95">
        <v>3</v>
      </c>
      <c r="B95">
        <v>1</v>
      </c>
      <c r="C95" t="s">
        <v>116</v>
      </c>
      <c r="E95" s="24">
        <v>44232.368690740739</v>
      </c>
      <c r="F95">
        <v>18026</v>
      </c>
      <c r="G95" t="s">
        <v>98</v>
      </c>
      <c r="H95" t="s">
        <v>98</v>
      </c>
    </row>
    <row r="96" spans="1:8" x14ac:dyDescent="0.25">
      <c r="A96">
        <v>4</v>
      </c>
      <c r="B96">
        <v>1</v>
      </c>
      <c r="C96" t="s">
        <v>117</v>
      </c>
      <c r="E96" s="24">
        <v>44232.368804016201</v>
      </c>
      <c r="F96">
        <v>18026</v>
      </c>
      <c r="G96" t="s">
        <v>98</v>
      </c>
      <c r="H96" t="s">
        <v>98</v>
      </c>
    </row>
    <row r="97" spans="1:8" x14ac:dyDescent="0.25">
      <c r="A97">
        <v>5</v>
      </c>
      <c r="B97">
        <v>1</v>
      </c>
      <c r="C97" t="s">
        <v>118</v>
      </c>
      <c r="E97" s="24">
        <v>44232.368996030091</v>
      </c>
      <c r="F97">
        <v>18026</v>
      </c>
      <c r="G97" s="24">
        <v>44232.678430706015</v>
      </c>
      <c r="H97">
        <v>18026</v>
      </c>
    </row>
    <row r="98" spans="1:8" x14ac:dyDescent="0.25">
      <c r="A98">
        <v>6</v>
      </c>
      <c r="B98">
        <v>1</v>
      </c>
      <c r="C98" t="s">
        <v>119</v>
      </c>
      <c r="E98" s="24">
        <v>44232.369102928242</v>
      </c>
      <c r="F98">
        <v>18026</v>
      </c>
      <c r="G98" t="s">
        <v>98</v>
      </c>
      <c r="H98" t="s">
        <v>98</v>
      </c>
    </row>
    <row r="99" spans="1:8" x14ac:dyDescent="0.25">
      <c r="A99">
        <v>7</v>
      </c>
      <c r="B99">
        <v>1</v>
      </c>
      <c r="C99" t="s">
        <v>120</v>
      </c>
      <c r="E99" s="24">
        <v>44232.369214930557</v>
      </c>
      <c r="F99">
        <v>18026</v>
      </c>
      <c r="G99" t="s">
        <v>98</v>
      </c>
      <c r="H99" t="s">
        <v>98</v>
      </c>
    </row>
    <row r="100" spans="1:8" x14ac:dyDescent="0.25">
      <c r="A100">
        <v>8</v>
      </c>
      <c r="B100">
        <v>1</v>
      </c>
      <c r="C100" t="s">
        <v>121</v>
      </c>
      <c r="E100" s="24">
        <v>44232.369318599536</v>
      </c>
      <c r="F100">
        <v>18026</v>
      </c>
      <c r="G100" t="s">
        <v>98</v>
      </c>
      <c r="H100" t="s">
        <v>98</v>
      </c>
    </row>
    <row r="101" spans="1:8" x14ac:dyDescent="0.25">
      <c r="A101">
        <v>9</v>
      </c>
      <c r="B101">
        <v>1</v>
      </c>
      <c r="C101" t="s">
        <v>122</v>
      </c>
      <c r="E101" s="24">
        <v>44232.369457256944</v>
      </c>
      <c r="F101">
        <v>18026</v>
      </c>
      <c r="G101" t="s">
        <v>98</v>
      </c>
      <c r="H101" t="s">
        <v>98</v>
      </c>
    </row>
    <row r="102" spans="1:8" x14ac:dyDescent="0.25">
      <c r="A102">
        <v>10</v>
      </c>
      <c r="B102">
        <v>1</v>
      </c>
      <c r="C102" t="s">
        <v>123</v>
      </c>
      <c r="E102" s="24">
        <v>44232.369549340277</v>
      </c>
      <c r="F102">
        <v>18026</v>
      </c>
      <c r="G102" t="s">
        <v>98</v>
      </c>
      <c r="H102" t="s">
        <v>98</v>
      </c>
    </row>
    <row r="103" spans="1:8" x14ac:dyDescent="0.25">
      <c r="A103">
        <v>11</v>
      </c>
      <c r="B103">
        <v>1</v>
      </c>
      <c r="C103" t="s">
        <v>124</v>
      </c>
      <c r="E103" s="24">
        <v>44232.369641701385</v>
      </c>
      <c r="F103">
        <v>18026</v>
      </c>
      <c r="G103" t="s">
        <v>98</v>
      </c>
      <c r="H103" t="s">
        <v>98</v>
      </c>
    </row>
    <row r="104" spans="1:8" x14ac:dyDescent="0.25">
      <c r="A104">
        <v>12</v>
      </c>
      <c r="B104">
        <v>1</v>
      </c>
      <c r="C104" t="s">
        <v>125</v>
      </c>
      <c r="E104" s="24">
        <v>44232.369756979169</v>
      </c>
      <c r="F104">
        <v>18026</v>
      </c>
      <c r="G104" t="s">
        <v>98</v>
      </c>
      <c r="H104" t="s">
        <v>98</v>
      </c>
    </row>
    <row r="105" spans="1:8" x14ac:dyDescent="0.25">
      <c r="A105">
        <v>13</v>
      </c>
      <c r="B105">
        <v>1</v>
      </c>
      <c r="C105" t="s">
        <v>97</v>
      </c>
      <c r="E105" s="24">
        <v>44232.36980940972</v>
      </c>
      <c r="F105">
        <v>18026</v>
      </c>
      <c r="G105" t="s">
        <v>98</v>
      </c>
      <c r="H105" t="s">
        <v>98</v>
      </c>
    </row>
    <row r="106" spans="1:8" x14ac:dyDescent="0.25">
      <c r="A106">
        <v>55</v>
      </c>
      <c r="B106">
        <v>1</v>
      </c>
      <c r="C106" t="s">
        <v>129</v>
      </c>
      <c r="D106" t="s">
        <v>130</v>
      </c>
      <c r="E106" s="24">
        <v>44264.690601423608</v>
      </c>
      <c r="F106">
        <v>18026</v>
      </c>
      <c r="G106" t="s">
        <v>98</v>
      </c>
      <c r="H106" t="s">
        <v>98</v>
      </c>
    </row>
    <row r="107" spans="1:8" x14ac:dyDescent="0.25">
      <c r="A107" s="25">
        <v>56</v>
      </c>
      <c r="B107" s="25">
        <v>1</v>
      </c>
      <c r="C107" s="25" t="s">
        <v>133</v>
      </c>
      <c r="D107" s="25"/>
      <c r="E107" s="26">
        <v>44264.694172418982</v>
      </c>
      <c r="F107" s="25">
        <v>18026</v>
      </c>
      <c r="G107" s="25" t="s">
        <v>98</v>
      </c>
      <c r="H107" s="25" t="s">
        <v>98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67" zoomScaleNormal="100" workbookViewId="0">
      <selection activeCell="A2" sqref="A2"/>
    </sheetView>
  </sheetViews>
  <sheetFormatPr defaultRowHeight="15" x14ac:dyDescent="0.25"/>
  <sheetData>
    <row r="1" spans="1:1" s="7" customFormat="1" x14ac:dyDescent="0.25">
      <c r="A1" s="6" t="s">
        <v>31</v>
      </c>
    </row>
    <row r="43" spans="1:1" x14ac:dyDescent="0.25">
      <c r="A43" s="6" t="s">
        <v>32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46" zoomScale="85" zoomScaleNormal="85" workbookViewId="0">
      <selection activeCell="A38" sqref="A38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37" workbookViewId="0"/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zoomScale="85" zoomScaleNormal="85" workbookViewId="0">
      <selection activeCell="O79" sqref="O79"/>
    </sheetView>
  </sheetViews>
  <sheetFormatPr defaultRowHeight="15" x14ac:dyDescent="0.25"/>
  <sheetData>
    <row r="74" spans="1:8" x14ac:dyDescent="0.25">
      <c r="A74" s="1" t="s">
        <v>131</v>
      </c>
    </row>
    <row r="75" spans="1:8" x14ac:dyDescent="0.25">
      <c r="A75" s="6" t="s">
        <v>89</v>
      </c>
      <c r="B75" s="6" t="s">
        <v>90</v>
      </c>
      <c r="C75" s="6" t="s">
        <v>91</v>
      </c>
      <c r="D75" s="6" t="s">
        <v>92</v>
      </c>
      <c r="E75" s="6" t="s">
        <v>93</v>
      </c>
      <c r="F75" s="6" t="s">
        <v>94</v>
      </c>
      <c r="G75" s="6" t="s">
        <v>95</v>
      </c>
      <c r="H75" s="6" t="s">
        <v>96</v>
      </c>
    </row>
    <row r="76" spans="1:8" x14ac:dyDescent="0.25">
      <c r="A76">
        <v>55</v>
      </c>
      <c r="B76">
        <v>1</v>
      </c>
      <c r="C76" t="s">
        <v>129</v>
      </c>
      <c r="D76" t="s">
        <v>130</v>
      </c>
      <c r="E76" s="24">
        <v>44264.690601423608</v>
      </c>
      <c r="F76">
        <v>18026</v>
      </c>
      <c r="G76" s="24">
        <v>44264.699554398147</v>
      </c>
      <c r="H76">
        <v>18026</v>
      </c>
    </row>
    <row r="77" spans="1:8" x14ac:dyDescent="0.25">
      <c r="E77" s="24"/>
    </row>
    <row r="78" spans="1:8" x14ac:dyDescent="0.25">
      <c r="E78" s="24"/>
    </row>
    <row r="79" spans="1:8" x14ac:dyDescent="0.25">
      <c r="A79" s="1" t="s">
        <v>132</v>
      </c>
      <c r="E79" s="24"/>
      <c r="G79" s="24"/>
    </row>
    <row r="80" spans="1:8" x14ac:dyDescent="0.25">
      <c r="A80" s="6" t="s">
        <v>89</v>
      </c>
      <c r="B80" s="6" t="s">
        <v>90</v>
      </c>
      <c r="C80" s="6" t="s">
        <v>91</v>
      </c>
      <c r="D80" s="6" t="s">
        <v>92</v>
      </c>
      <c r="E80" s="6" t="s">
        <v>93</v>
      </c>
      <c r="F80" s="6" t="s">
        <v>94</v>
      </c>
      <c r="G80" s="6" t="s">
        <v>95</v>
      </c>
      <c r="H80" s="6" t="s">
        <v>96</v>
      </c>
    </row>
    <row r="81" spans="1:8" x14ac:dyDescent="0.25">
      <c r="A81" s="25">
        <v>55</v>
      </c>
      <c r="B81" s="25">
        <v>1</v>
      </c>
      <c r="C81" s="25" t="s">
        <v>139</v>
      </c>
      <c r="D81" s="25" t="s">
        <v>140</v>
      </c>
      <c r="E81" s="26">
        <v>44264.690601423608</v>
      </c>
      <c r="F81" s="25">
        <v>18026</v>
      </c>
      <c r="G81" s="26">
        <v>44264.699554398147</v>
      </c>
      <c r="H81" s="25">
        <v>18026</v>
      </c>
    </row>
    <row r="82" spans="1:8" x14ac:dyDescent="0.25">
      <c r="E82" s="24"/>
    </row>
    <row r="83" spans="1:8" x14ac:dyDescent="0.25">
      <c r="E83" s="24"/>
    </row>
    <row r="84" spans="1:8" x14ac:dyDescent="0.25">
      <c r="E84" s="24"/>
    </row>
    <row r="85" spans="1:8" x14ac:dyDescent="0.25">
      <c r="E85" s="24"/>
    </row>
    <row r="86" spans="1:8" x14ac:dyDescent="0.25">
      <c r="E86" s="24"/>
    </row>
    <row r="87" spans="1:8" x14ac:dyDescent="0.25">
      <c r="E87" s="24"/>
    </row>
    <row r="88" spans="1:8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16" zoomScale="85" zoomScaleNormal="85" workbookViewId="0">
      <selection activeCell="C76" sqref="C76"/>
    </sheetView>
  </sheetViews>
  <sheetFormatPr defaultRowHeight="15" x14ac:dyDescent="0.25"/>
  <sheetData>
    <row r="74" spans="1:8" x14ac:dyDescent="0.25">
      <c r="A74" s="1" t="s">
        <v>131</v>
      </c>
    </row>
    <row r="75" spans="1:8" x14ac:dyDescent="0.25">
      <c r="A75" s="6" t="s">
        <v>89</v>
      </c>
      <c r="B75" s="6" t="s">
        <v>90</v>
      </c>
      <c r="C75" s="6" t="s">
        <v>91</v>
      </c>
      <c r="D75" s="6" t="s">
        <v>92</v>
      </c>
      <c r="E75" s="6" t="s">
        <v>93</v>
      </c>
      <c r="F75" s="6" t="s">
        <v>94</v>
      </c>
      <c r="G75" s="6" t="s">
        <v>95</v>
      </c>
      <c r="H75" s="6" t="s">
        <v>96</v>
      </c>
    </row>
    <row r="76" spans="1:8" x14ac:dyDescent="0.25">
      <c r="A76">
        <v>55</v>
      </c>
      <c r="B76">
        <v>1</v>
      </c>
      <c r="C76" t="s">
        <v>139</v>
      </c>
      <c r="D76" t="s">
        <v>140</v>
      </c>
      <c r="E76" s="24">
        <v>44264.690601423608</v>
      </c>
      <c r="F76">
        <v>18026</v>
      </c>
      <c r="G76" s="24">
        <v>44264.699554398147</v>
      </c>
      <c r="H76">
        <v>18026</v>
      </c>
    </row>
    <row r="77" spans="1:8" x14ac:dyDescent="0.25">
      <c r="E77" s="24"/>
    </row>
    <row r="78" spans="1:8" x14ac:dyDescent="0.25">
      <c r="E78" s="24"/>
    </row>
    <row r="79" spans="1:8" x14ac:dyDescent="0.25">
      <c r="A79" s="1" t="s">
        <v>132</v>
      </c>
      <c r="E79" s="24"/>
      <c r="G79" s="24"/>
    </row>
    <row r="80" spans="1:8" x14ac:dyDescent="0.25">
      <c r="A80" s="6" t="s">
        <v>89</v>
      </c>
      <c r="B80" s="6" t="s">
        <v>90</v>
      </c>
      <c r="C80" s="6" t="s">
        <v>91</v>
      </c>
      <c r="D80" s="6" t="s">
        <v>92</v>
      </c>
      <c r="E80" s="6" t="s">
        <v>93</v>
      </c>
      <c r="F80" s="6" t="s">
        <v>94</v>
      </c>
      <c r="G80" s="6" t="s">
        <v>95</v>
      </c>
      <c r="H80" s="6" t="s">
        <v>96</v>
      </c>
    </row>
    <row r="81" spans="1:8" x14ac:dyDescent="0.25">
      <c r="A81" s="25">
        <v>55</v>
      </c>
      <c r="B81" s="25">
        <v>1</v>
      </c>
      <c r="C81" s="25" t="s">
        <v>139</v>
      </c>
      <c r="D81" s="25"/>
      <c r="E81" s="26">
        <v>44264.690601423608</v>
      </c>
      <c r="F81" s="25">
        <v>18026</v>
      </c>
      <c r="G81" s="26">
        <v>44264.699554398147</v>
      </c>
      <c r="H81" s="25">
        <v>18026</v>
      </c>
    </row>
    <row r="82" spans="1:8" x14ac:dyDescent="0.25">
      <c r="E82" s="24"/>
    </row>
    <row r="83" spans="1:8" x14ac:dyDescent="0.25">
      <c r="E83" s="24"/>
    </row>
    <row r="84" spans="1:8" x14ac:dyDescent="0.25">
      <c r="E84" s="24"/>
    </row>
    <row r="85" spans="1:8" x14ac:dyDescent="0.25">
      <c r="E85" s="24"/>
    </row>
    <row r="86" spans="1:8" x14ac:dyDescent="0.25">
      <c r="E86" s="24"/>
    </row>
    <row r="87" spans="1:8" x14ac:dyDescent="0.25">
      <c r="E87" s="24"/>
    </row>
    <row r="88" spans="1:8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4"/>
  <sheetViews>
    <sheetView workbookViewId="0"/>
  </sheetViews>
  <sheetFormatPr defaultRowHeight="15" x14ac:dyDescent="0.25"/>
  <sheetData>
    <row r="2" spans="2:2" x14ac:dyDescent="0.25">
      <c r="B2" s="1" t="s">
        <v>1</v>
      </c>
    </row>
    <row r="3" spans="2:2" x14ac:dyDescent="0.25">
      <c r="B3" s="1" t="s">
        <v>2</v>
      </c>
    </row>
    <row r="4" spans="2:2" x14ac:dyDescent="0.25">
      <c r="B4" s="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"/>
  <sheetViews>
    <sheetView showGridLines="0" view="pageBreakPreview" topLeftCell="E1" zoomScaleNormal="100" zoomScaleSheetLayoutView="100" workbookViewId="0">
      <selection activeCell="F5" sqref="F5:Y5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37" t="s">
        <v>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</row>
    <row r="2" spans="1:94" x14ac:dyDescent="0.25">
      <c r="A2" s="17" t="s">
        <v>42</v>
      </c>
      <c r="B2" s="18"/>
      <c r="C2" s="18"/>
      <c r="D2" s="18"/>
      <c r="E2" s="18"/>
      <c r="F2" s="12" t="s">
        <v>54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44</v>
      </c>
      <c r="T2" s="18"/>
      <c r="U2" s="18"/>
      <c r="V2" s="18"/>
      <c r="W2" s="18"/>
      <c r="X2" s="18"/>
      <c r="Y2" s="12" t="s">
        <v>68</v>
      </c>
      <c r="Z2" s="12"/>
      <c r="AA2" s="12"/>
      <c r="AB2" s="12"/>
      <c r="AC2" s="12"/>
      <c r="AD2" s="12"/>
      <c r="AE2" s="12"/>
      <c r="AF2" s="12"/>
      <c r="AG2" s="13"/>
      <c r="AH2" s="17" t="s">
        <v>47</v>
      </c>
      <c r="AI2" s="18"/>
      <c r="AJ2" s="18"/>
      <c r="AK2" s="12">
        <f>COUNT(A8:B1048576)</f>
        <v>5</v>
      </c>
      <c r="AL2" s="12" t="s">
        <v>52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BC2" s="40" t="s">
        <v>59</v>
      </c>
      <c r="BD2" s="39"/>
      <c r="BE2" s="39"/>
      <c r="BF2" s="39"/>
      <c r="BG2" s="39"/>
      <c r="BH2" s="39"/>
      <c r="BI2" s="39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0" t="s">
        <v>60</v>
      </c>
      <c r="BW2" s="40"/>
      <c r="BX2" s="40"/>
      <c r="BY2" s="40"/>
      <c r="BZ2" s="40"/>
      <c r="CA2" s="40"/>
      <c r="CB2" s="42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23"/>
      <c r="CO2" s="23"/>
      <c r="CP2" s="23"/>
    </row>
    <row r="3" spans="1:94" x14ac:dyDescent="0.25">
      <c r="A3" s="19" t="s">
        <v>43</v>
      </c>
      <c r="B3" s="20"/>
      <c r="C3" s="20"/>
      <c r="D3" s="20"/>
      <c r="E3" s="20"/>
      <c r="F3" s="5" t="s">
        <v>55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45</v>
      </c>
      <c r="T3" s="20"/>
      <c r="U3" s="20"/>
      <c r="V3" s="20"/>
      <c r="W3" s="20"/>
      <c r="X3" s="20"/>
      <c r="Y3" s="5" t="s">
        <v>69</v>
      </c>
      <c r="Z3" s="9"/>
      <c r="AA3" s="5"/>
      <c r="AB3" s="5"/>
      <c r="AC3" s="5"/>
      <c r="AD3" s="5"/>
      <c r="AE3" s="5"/>
      <c r="AF3" s="5"/>
      <c r="AG3" s="10"/>
      <c r="AH3" s="19" t="s">
        <v>48</v>
      </c>
      <c r="AI3" s="20"/>
      <c r="AJ3" s="20"/>
      <c r="AK3" s="8">
        <f>COUNTIF($BU$8:$BW$1048576,"〇")</f>
        <v>5</v>
      </c>
      <c r="AL3" s="9" t="s">
        <v>52</v>
      </c>
      <c r="AM3" s="5"/>
      <c r="AN3" s="5"/>
      <c r="AO3" s="21" t="s">
        <v>51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BC3" s="39"/>
      <c r="BD3" s="39"/>
      <c r="BE3" s="39"/>
      <c r="BF3" s="39"/>
      <c r="BG3" s="39"/>
      <c r="BH3" s="39"/>
      <c r="BI3" s="39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0"/>
      <c r="BW3" s="40"/>
      <c r="BX3" s="40"/>
      <c r="BY3" s="40"/>
      <c r="BZ3" s="40"/>
      <c r="CA3" s="40"/>
      <c r="CB3" s="42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23"/>
      <c r="CO3" s="23"/>
      <c r="CP3" s="23"/>
    </row>
    <row r="4" spans="1:94" x14ac:dyDescent="0.25">
      <c r="A4" s="17" t="s">
        <v>56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46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49</v>
      </c>
      <c r="AI4" s="18"/>
      <c r="AJ4" s="18"/>
      <c r="AK4" s="15">
        <f>COUNTIF($BU$8:$BW$1048576,"✖")</f>
        <v>0</v>
      </c>
      <c r="AL4" s="12" t="s">
        <v>52</v>
      </c>
      <c r="AM4" s="12"/>
      <c r="AN4" s="12"/>
      <c r="AO4" s="22" t="s">
        <v>51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BC4" s="39"/>
      <c r="BD4" s="39"/>
      <c r="BE4" s="39"/>
      <c r="BF4" s="39"/>
      <c r="BG4" s="39"/>
      <c r="BH4" s="39"/>
      <c r="BI4" s="39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0"/>
      <c r="BW4" s="40"/>
      <c r="BX4" s="40"/>
      <c r="BY4" s="40"/>
      <c r="BZ4" s="40"/>
      <c r="CA4" s="40"/>
      <c r="CB4" s="42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23"/>
      <c r="CO4" s="23"/>
      <c r="CP4" s="23"/>
    </row>
    <row r="5" spans="1:94" x14ac:dyDescent="0.25">
      <c r="A5" s="17" t="s">
        <v>57</v>
      </c>
      <c r="B5" s="18"/>
      <c r="C5" s="18"/>
      <c r="D5" s="18"/>
      <c r="E5" s="18"/>
      <c r="F5" s="12" t="s">
        <v>147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58</v>
      </c>
      <c r="T5" s="18"/>
      <c r="U5" s="18"/>
      <c r="V5" s="18"/>
      <c r="W5" s="18"/>
      <c r="X5" s="18"/>
      <c r="Y5" s="14" t="s">
        <v>148</v>
      </c>
      <c r="Z5" s="12"/>
      <c r="AA5" s="12"/>
      <c r="AB5" s="12"/>
      <c r="AC5" s="12"/>
      <c r="AD5" s="12"/>
      <c r="AE5" s="12"/>
      <c r="AF5" s="12"/>
      <c r="AG5" s="13"/>
      <c r="AH5" s="17" t="s">
        <v>50</v>
      </c>
      <c r="AI5" s="18"/>
      <c r="AJ5" s="18"/>
      <c r="AK5" s="15">
        <f>COUNTIF($BU$8:$BW$1048576,"N/A")</f>
        <v>0</v>
      </c>
      <c r="AL5" s="12" t="s">
        <v>52</v>
      </c>
      <c r="AM5" s="12"/>
      <c r="AN5" s="12"/>
      <c r="AO5" s="22" t="s">
        <v>51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BC5" s="39"/>
      <c r="BD5" s="39"/>
      <c r="BE5" s="39"/>
      <c r="BF5" s="39"/>
      <c r="BG5" s="39"/>
      <c r="BH5" s="39"/>
      <c r="BI5" s="39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0"/>
      <c r="BW5" s="40"/>
      <c r="BX5" s="40"/>
      <c r="BY5" s="40"/>
      <c r="BZ5" s="40"/>
      <c r="CA5" s="40"/>
      <c r="CB5" s="42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23"/>
      <c r="CO5" s="23"/>
      <c r="CP5" s="23"/>
    </row>
    <row r="7" spans="1:94" s="5" customFormat="1" x14ac:dyDescent="0.25">
      <c r="A7" s="38" t="s">
        <v>9</v>
      </c>
      <c r="B7" s="38"/>
      <c r="C7" s="39" t="s">
        <v>5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 t="s">
        <v>6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11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 t="s">
        <v>7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8" t="s">
        <v>0</v>
      </c>
      <c r="BV7" s="38"/>
      <c r="BW7" s="38"/>
      <c r="BX7" s="38" t="s">
        <v>15</v>
      </c>
      <c r="BY7" s="38"/>
      <c r="BZ7" s="38"/>
      <c r="CA7" s="38" t="s">
        <v>8</v>
      </c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</row>
    <row r="8" spans="1:94" x14ac:dyDescent="0.25">
      <c r="A8" s="28">
        <f t="shared" ref="A8:A12" si="0">ROW() - 7</f>
        <v>1</v>
      </c>
      <c r="B8" s="28"/>
      <c r="C8" s="29" t="s">
        <v>53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 t="s">
        <v>13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30" t="s">
        <v>70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 t="s">
        <v>30</v>
      </c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28" t="s">
        <v>1</v>
      </c>
      <c r="BV8" s="28"/>
      <c r="BW8" s="28"/>
      <c r="BX8" s="32" t="s">
        <v>113</v>
      </c>
      <c r="BY8" s="32"/>
      <c r="BZ8" s="32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</row>
    <row r="9" spans="1:94" ht="15" customHeight="1" x14ac:dyDescent="0.25">
      <c r="A9" s="28">
        <f t="shared" si="0"/>
        <v>2</v>
      </c>
      <c r="B9" s="28"/>
      <c r="C9" s="36" t="s">
        <v>10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 t="s">
        <v>74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0" t="s">
        <v>77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59" t="s">
        <v>88</v>
      </c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28" t="s">
        <v>1</v>
      </c>
      <c r="BV9" s="28"/>
      <c r="BW9" s="28"/>
      <c r="BX9" s="32" t="s">
        <v>114</v>
      </c>
      <c r="BY9" s="32"/>
      <c r="BZ9" s="32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</row>
    <row r="10" spans="1:94" ht="31.5" customHeight="1" x14ac:dyDescent="0.25">
      <c r="A10" s="28">
        <f t="shared" si="0"/>
        <v>3</v>
      </c>
      <c r="B10" s="28"/>
      <c r="C10" s="44" t="s">
        <v>22</v>
      </c>
      <c r="D10" s="45"/>
      <c r="E10" s="45"/>
      <c r="F10" s="45"/>
      <c r="G10" s="45"/>
      <c r="H10" s="45"/>
      <c r="I10" s="45"/>
      <c r="J10" s="45"/>
      <c r="K10" s="45"/>
      <c r="L10" s="45"/>
      <c r="M10" s="46"/>
      <c r="N10" s="44" t="s">
        <v>71</v>
      </c>
      <c r="O10" s="45"/>
      <c r="P10" s="45"/>
      <c r="Q10" s="45"/>
      <c r="R10" s="45"/>
      <c r="S10" s="45"/>
      <c r="T10" s="45"/>
      <c r="U10" s="45"/>
      <c r="V10" s="45"/>
      <c r="W10" s="45"/>
      <c r="X10" s="46"/>
      <c r="Y10" s="30" t="s">
        <v>72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4" t="s">
        <v>73</v>
      </c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28" t="s">
        <v>1</v>
      </c>
      <c r="BV10" s="28"/>
      <c r="BW10" s="28"/>
      <c r="BX10" s="32" t="s">
        <v>126</v>
      </c>
      <c r="BY10" s="32"/>
      <c r="BZ10" s="32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</row>
    <row r="11" spans="1:94" ht="69" customHeight="1" x14ac:dyDescent="0.25">
      <c r="A11" s="28">
        <f t="shared" si="0"/>
        <v>4</v>
      </c>
      <c r="B11" s="28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44" t="s">
        <v>74</v>
      </c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30" t="s">
        <v>75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53" t="s">
        <v>78</v>
      </c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5"/>
      <c r="BU11" s="28" t="s">
        <v>1</v>
      </c>
      <c r="BV11" s="28"/>
      <c r="BW11" s="28"/>
      <c r="BX11" s="32" t="s">
        <v>127</v>
      </c>
      <c r="BY11" s="32"/>
      <c r="BZ11" s="32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</row>
    <row r="12" spans="1:94" ht="69.75" customHeight="1" x14ac:dyDescent="0.25">
      <c r="A12" s="28">
        <f t="shared" si="0"/>
        <v>5</v>
      </c>
      <c r="B12" s="28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8"/>
      <c r="Y12" s="30" t="s">
        <v>76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53" t="s">
        <v>78</v>
      </c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5"/>
      <c r="BU12" s="28" t="s">
        <v>1</v>
      </c>
      <c r="BV12" s="28"/>
      <c r="BW12" s="28"/>
      <c r="BX12" s="32" t="s">
        <v>128</v>
      </c>
      <c r="BY12" s="32"/>
      <c r="BZ12" s="32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</row>
    <row r="13" spans="1:94" ht="15" customHeight="1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4"/>
      <c r="AF13" s="4"/>
      <c r="AG13" s="4"/>
      <c r="AH13" s="4"/>
      <c r="AI13" s="4"/>
      <c r="AJ13" s="4"/>
      <c r="AK13" s="2"/>
      <c r="AL13" s="2"/>
      <c r="AM13" s="2"/>
      <c r="AN13" s="4"/>
      <c r="AO13" s="4"/>
      <c r="AP13" s="4"/>
      <c r="AQ13" s="4"/>
      <c r="AR13" s="4"/>
      <c r="AS13" s="4"/>
      <c r="AT13" s="2"/>
      <c r="AU13" s="2"/>
      <c r="AV13" s="2"/>
      <c r="AW13" s="4"/>
      <c r="AX13" s="4"/>
      <c r="AY13" s="4"/>
      <c r="AZ13" s="4"/>
      <c r="BA13" s="4"/>
      <c r="BB13" s="4"/>
    </row>
    <row r="14" spans="1:94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4"/>
      <c r="AF14" s="4"/>
      <c r="AG14" s="4"/>
      <c r="AH14" s="4"/>
      <c r="AI14" s="4"/>
      <c r="AJ14" s="4"/>
      <c r="AK14" s="2"/>
      <c r="AL14" s="2"/>
      <c r="AM14" s="2"/>
      <c r="AN14" s="4"/>
      <c r="AO14" s="4"/>
      <c r="AP14" s="4"/>
      <c r="AQ14" s="4"/>
      <c r="AR14" s="4"/>
      <c r="AS14" s="4"/>
      <c r="AT14" s="2"/>
      <c r="AU14" s="2"/>
      <c r="AV14" s="2"/>
      <c r="AW14" s="4"/>
      <c r="AX14" s="4"/>
      <c r="AY14" s="4"/>
      <c r="AZ14" s="4"/>
      <c r="BA14" s="4"/>
      <c r="BB14" s="4"/>
    </row>
  </sheetData>
  <mergeCells count="50">
    <mergeCell ref="A1:CM1"/>
    <mergeCell ref="BC2:BI5"/>
    <mergeCell ref="BJ2:BU5"/>
    <mergeCell ref="BV2:CB5"/>
    <mergeCell ref="CC2:CM5"/>
    <mergeCell ref="BU7:BW7"/>
    <mergeCell ref="BX7:BZ7"/>
    <mergeCell ref="CA7:CM7"/>
    <mergeCell ref="A8:B8"/>
    <mergeCell ref="C8:M8"/>
    <mergeCell ref="N8:X8"/>
    <mergeCell ref="Y8:AT8"/>
    <mergeCell ref="AU8:BT8"/>
    <mergeCell ref="BU8:BW8"/>
    <mergeCell ref="BX8:BZ8"/>
    <mergeCell ref="A7:B7"/>
    <mergeCell ref="C7:M7"/>
    <mergeCell ref="N7:X7"/>
    <mergeCell ref="Y7:AT7"/>
    <mergeCell ref="AU7:BT7"/>
    <mergeCell ref="CA8:CM8"/>
    <mergeCell ref="A9:B9"/>
    <mergeCell ref="C9:M9"/>
    <mergeCell ref="N9:X9"/>
    <mergeCell ref="Y9:AT9"/>
    <mergeCell ref="AU9:BT9"/>
    <mergeCell ref="BU9:BW9"/>
    <mergeCell ref="BX9:BZ9"/>
    <mergeCell ref="CA9:CM9"/>
    <mergeCell ref="BX10:BZ10"/>
    <mergeCell ref="CA10:CM10"/>
    <mergeCell ref="BU10:BW10"/>
    <mergeCell ref="A10:B10"/>
    <mergeCell ref="C10:M12"/>
    <mergeCell ref="N10:X10"/>
    <mergeCell ref="Y10:AT10"/>
    <mergeCell ref="AU10:BT10"/>
    <mergeCell ref="N11:X12"/>
    <mergeCell ref="CA11:CM11"/>
    <mergeCell ref="A12:B12"/>
    <mergeCell ref="Y12:AT12"/>
    <mergeCell ref="AU12:BT12"/>
    <mergeCell ref="BU12:BW12"/>
    <mergeCell ref="BX12:BZ12"/>
    <mergeCell ref="CA12:CM12"/>
    <mergeCell ref="A11:B11"/>
    <mergeCell ref="Y11:AT11"/>
    <mergeCell ref="AU11:BT11"/>
    <mergeCell ref="BU11:BW11"/>
    <mergeCell ref="BX11:BZ11"/>
  </mergeCells>
  <dataValidations count="1">
    <dataValidation type="list" allowBlank="1" showInputMessage="1" showErrorMessage="1" sqref="AT13:AV14 BA8:BC8 AB8:AD8 AB10:AD14 BA11:BC12">
      <formula1>$B$2:$B$3</formula1>
    </dataValidation>
  </dataValidations>
  <hyperlinks>
    <hyperlink ref="BX9:BZ9" location="'TE15'!A1" display="TE15"/>
    <hyperlink ref="BX10:BZ10" location="'TE16'!A1" display="TE16"/>
    <hyperlink ref="BX11:BZ11" location="'TE17'!A1" display="TE17"/>
    <hyperlink ref="BX12:BZ12" location="'TE18'!A1" display="TE18"/>
    <hyperlink ref="BX8:BZ8" location="'TE14'!A1" display="TE14"/>
  </hyperlink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AK10:AM14 BU8:BW12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4"/>
  <sheetViews>
    <sheetView showGridLines="0" view="pageBreakPreview" zoomScaleNormal="100" zoomScaleSheetLayoutView="100" workbookViewId="0">
      <selection activeCell="O18" sqref="O18"/>
    </sheetView>
  </sheetViews>
  <sheetFormatPr defaultColWidth="2.7109375" defaultRowHeight="15" x14ac:dyDescent="0.25"/>
  <cols>
    <col min="5" max="5" width="4.7109375" customWidth="1"/>
    <col min="25" max="25" width="15" bestFit="1" customWidth="1"/>
    <col min="26" max="26" width="3.140625" customWidth="1"/>
    <col min="27" max="27" width="3.42578125" customWidth="1"/>
    <col min="37" max="37" width="3.140625" customWidth="1"/>
    <col min="38" max="38" width="3" bestFit="1" customWidth="1"/>
    <col min="44" max="44" width="7.140625" bestFit="1" customWidth="1"/>
    <col min="45" max="45" width="3.42578125" customWidth="1"/>
  </cols>
  <sheetData>
    <row r="1" spans="1:94" ht="23.25" x14ac:dyDescent="0.25">
      <c r="A1" s="37" t="s">
        <v>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</row>
    <row r="2" spans="1:94" x14ac:dyDescent="0.25">
      <c r="A2" s="17" t="s">
        <v>42</v>
      </c>
      <c r="B2" s="18"/>
      <c r="C2" s="18"/>
      <c r="D2" s="18"/>
      <c r="E2" s="18"/>
      <c r="F2" s="12" t="s">
        <v>54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17" t="s">
        <v>44</v>
      </c>
      <c r="T2" s="18"/>
      <c r="U2" s="18"/>
      <c r="V2" s="18"/>
      <c r="W2" s="18"/>
      <c r="X2" s="18"/>
      <c r="Y2" s="12" t="s">
        <v>79</v>
      </c>
      <c r="Z2" s="12"/>
      <c r="AA2" s="12"/>
      <c r="AB2" s="12"/>
      <c r="AC2" s="12"/>
      <c r="AD2" s="12"/>
      <c r="AE2" s="12"/>
      <c r="AF2" s="12"/>
      <c r="AG2" s="13"/>
      <c r="AH2" s="17" t="s">
        <v>47</v>
      </c>
      <c r="AI2" s="18"/>
      <c r="AJ2" s="18"/>
      <c r="AK2" s="12">
        <f>COUNT(A8:B1048576)</f>
        <v>5</v>
      </c>
      <c r="AL2" s="12" t="s">
        <v>52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3"/>
      <c r="BC2" s="40" t="s">
        <v>59</v>
      </c>
      <c r="BD2" s="39"/>
      <c r="BE2" s="39"/>
      <c r="BF2" s="39"/>
      <c r="BG2" s="39"/>
      <c r="BH2" s="39"/>
      <c r="BI2" s="39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0" t="s">
        <v>60</v>
      </c>
      <c r="BW2" s="40"/>
      <c r="BX2" s="40"/>
      <c r="BY2" s="40"/>
      <c r="BZ2" s="40"/>
      <c r="CA2" s="40"/>
      <c r="CB2" s="42"/>
      <c r="CC2" s="43"/>
      <c r="CD2" s="43"/>
      <c r="CE2" s="43"/>
      <c r="CF2" s="43"/>
      <c r="CG2" s="43"/>
      <c r="CH2" s="43"/>
      <c r="CI2" s="43"/>
      <c r="CJ2" s="43"/>
      <c r="CK2" s="43"/>
      <c r="CL2" s="43"/>
      <c r="CM2" s="43"/>
      <c r="CN2" s="23"/>
      <c r="CO2" s="23"/>
      <c r="CP2" s="23"/>
    </row>
    <row r="3" spans="1:94" x14ac:dyDescent="0.25">
      <c r="A3" s="19" t="s">
        <v>43</v>
      </c>
      <c r="B3" s="20"/>
      <c r="C3" s="20"/>
      <c r="D3" s="20"/>
      <c r="E3" s="20"/>
      <c r="F3" s="5" t="s">
        <v>55</v>
      </c>
      <c r="G3" s="9"/>
      <c r="H3" s="9"/>
      <c r="I3" s="5"/>
      <c r="J3" s="5"/>
      <c r="K3" s="5"/>
      <c r="L3" s="5"/>
      <c r="M3" s="5"/>
      <c r="N3" s="5"/>
      <c r="O3" s="5"/>
      <c r="P3" s="5"/>
      <c r="Q3" s="5"/>
      <c r="R3" s="10"/>
      <c r="S3" s="19" t="s">
        <v>45</v>
      </c>
      <c r="T3" s="20"/>
      <c r="U3" s="20"/>
      <c r="V3" s="20"/>
      <c r="W3" s="20"/>
      <c r="X3" s="20"/>
      <c r="Y3" s="5" t="s">
        <v>80</v>
      </c>
      <c r="Z3" s="9"/>
      <c r="AA3" s="5"/>
      <c r="AB3" s="5"/>
      <c r="AC3" s="5"/>
      <c r="AD3" s="5"/>
      <c r="AE3" s="5"/>
      <c r="AF3" s="5"/>
      <c r="AG3" s="10"/>
      <c r="AH3" s="19" t="s">
        <v>48</v>
      </c>
      <c r="AI3" s="20"/>
      <c r="AJ3" s="20"/>
      <c r="AK3" s="8">
        <f>COUNTIF($BU$8:$BW$1048576,"〇")</f>
        <v>5</v>
      </c>
      <c r="AL3" s="9" t="s">
        <v>52</v>
      </c>
      <c r="AM3" s="5"/>
      <c r="AN3" s="5"/>
      <c r="AO3" s="21" t="s">
        <v>51</v>
      </c>
      <c r="AP3" s="20"/>
      <c r="AQ3" s="20"/>
      <c r="AR3" s="11">
        <f>AK3/AK2</f>
        <v>1</v>
      </c>
      <c r="AS3" s="5"/>
      <c r="AT3" s="5"/>
      <c r="AU3" s="5"/>
      <c r="AV3" s="5"/>
      <c r="AW3" s="5"/>
      <c r="AX3" s="10"/>
      <c r="BC3" s="39"/>
      <c r="BD3" s="39"/>
      <c r="BE3" s="39"/>
      <c r="BF3" s="39"/>
      <c r="BG3" s="39"/>
      <c r="BH3" s="39"/>
      <c r="BI3" s="39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0"/>
      <c r="BW3" s="40"/>
      <c r="BX3" s="40"/>
      <c r="BY3" s="40"/>
      <c r="BZ3" s="40"/>
      <c r="CA3" s="40"/>
      <c r="CB3" s="42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23"/>
      <c r="CO3" s="23"/>
      <c r="CP3" s="23"/>
    </row>
    <row r="4" spans="1:94" x14ac:dyDescent="0.25">
      <c r="A4" s="17" t="s">
        <v>56</v>
      </c>
      <c r="B4" s="18"/>
      <c r="C4" s="18"/>
      <c r="D4" s="18"/>
      <c r="E4" s="18"/>
      <c r="F4" s="12" t="s">
        <v>3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17" t="s">
        <v>46</v>
      </c>
      <c r="T4" s="18"/>
      <c r="U4" s="18"/>
      <c r="V4" s="18"/>
      <c r="W4" s="18"/>
      <c r="X4" s="18"/>
      <c r="Y4" s="14">
        <v>44264</v>
      </c>
      <c r="Z4" s="12"/>
      <c r="AA4" s="12"/>
      <c r="AB4" s="12"/>
      <c r="AC4" s="12"/>
      <c r="AD4" s="12"/>
      <c r="AE4" s="12"/>
      <c r="AF4" s="12"/>
      <c r="AG4" s="13"/>
      <c r="AH4" s="17" t="s">
        <v>49</v>
      </c>
      <c r="AI4" s="18"/>
      <c r="AJ4" s="18"/>
      <c r="AK4" s="15">
        <f>COUNTIF($BU$8:$BW$1048576,"✖")</f>
        <v>0</v>
      </c>
      <c r="AL4" s="12" t="s">
        <v>52</v>
      </c>
      <c r="AM4" s="12"/>
      <c r="AN4" s="12"/>
      <c r="AO4" s="22" t="s">
        <v>51</v>
      </c>
      <c r="AP4" s="18"/>
      <c r="AQ4" s="18"/>
      <c r="AR4" s="16">
        <f>AK4/AK2</f>
        <v>0</v>
      </c>
      <c r="AS4" s="12"/>
      <c r="AT4" s="12"/>
      <c r="AU4" s="12"/>
      <c r="AV4" s="12"/>
      <c r="AW4" s="12"/>
      <c r="AX4" s="13"/>
      <c r="BC4" s="39"/>
      <c r="BD4" s="39"/>
      <c r="BE4" s="39"/>
      <c r="BF4" s="39"/>
      <c r="BG4" s="39"/>
      <c r="BH4" s="39"/>
      <c r="BI4" s="39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0"/>
      <c r="BW4" s="40"/>
      <c r="BX4" s="40"/>
      <c r="BY4" s="40"/>
      <c r="BZ4" s="40"/>
      <c r="CA4" s="40"/>
      <c r="CB4" s="42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23"/>
      <c r="CO4" s="23"/>
      <c r="CP4" s="23"/>
    </row>
    <row r="5" spans="1:94" x14ac:dyDescent="0.25">
      <c r="A5" s="17" t="s">
        <v>57</v>
      </c>
      <c r="B5" s="18"/>
      <c r="C5" s="18"/>
      <c r="D5" s="18"/>
      <c r="E5" s="18"/>
      <c r="F5" s="12" t="s">
        <v>147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17" t="s">
        <v>58</v>
      </c>
      <c r="T5" s="18"/>
      <c r="U5" s="18"/>
      <c r="V5" s="18"/>
      <c r="W5" s="18"/>
      <c r="X5" s="18"/>
      <c r="Y5" s="14" t="s">
        <v>148</v>
      </c>
      <c r="Z5" s="12"/>
      <c r="AA5" s="12"/>
      <c r="AB5" s="12"/>
      <c r="AC5" s="12"/>
      <c r="AD5" s="12"/>
      <c r="AE5" s="12"/>
      <c r="AF5" s="12"/>
      <c r="AG5" s="13"/>
      <c r="AH5" s="17" t="s">
        <v>50</v>
      </c>
      <c r="AI5" s="18"/>
      <c r="AJ5" s="18"/>
      <c r="AK5" s="15">
        <f>COUNTIF($BU$8:$BW$1048576,"N/A")</f>
        <v>0</v>
      </c>
      <c r="AL5" s="12" t="s">
        <v>52</v>
      </c>
      <c r="AM5" s="12"/>
      <c r="AN5" s="12"/>
      <c r="AO5" s="22" t="s">
        <v>51</v>
      </c>
      <c r="AP5" s="18"/>
      <c r="AQ5" s="18"/>
      <c r="AR5" s="16">
        <f>AK5/AK2</f>
        <v>0</v>
      </c>
      <c r="AS5" s="12"/>
      <c r="AT5" s="12"/>
      <c r="AU5" s="12"/>
      <c r="AV5" s="12"/>
      <c r="AW5" s="12"/>
      <c r="AX5" s="13"/>
      <c r="BC5" s="39"/>
      <c r="BD5" s="39"/>
      <c r="BE5" s="39"/>
      <c r="BF5" s="39"/>
      <c r="BG5" s="39"/>
      <c r="BH5" s="39"/>
      <c r="BI5" s="39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0"/>
      <c r="BW5" s="40"/>
      <c r="BX5" s="40"/>
      <c r="BY5" s="40"/>
      <c r="BZ5" s="40"/>
      <c r="CA5" s="40"/>
      <c r="CB5" s="42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23"/>
      <c r="CO5" s="23"/>
      <c r="CP5" s="23"/>
    </row>
    <row r="7" spans="1:94" s="5" customFormat="1" x14ac:dyDescent="0.25">
      <c r="A7" s="38" t="s">
        <v>9</v>
      </c>
      <c r="B7" s="38"/>
      <c r="C7" s="39" t="s">
        <v>5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 t="s">
        <v>6</v>
      </c>
      <c r="O7" s="39"/>
      <c r="P7" s="39"/>
      <c r="Q7" s="39"/>
      <c r="R7" s="39"/>
      <c r="S7" s="39"/>
      <c r="T7" s="39"/>
      <c r="U7" s="39"/>
      <c r="V7" s="39"/>
      <c r="W7" s="39"/>
      <c r="X7" s="39"/>
      <c r="Y7" s="39" t="s">
        <v>11</v>
      </c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 t="s">
        <v>7</v>
      </c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8" t="s">
        <v>0</v>
      </c>
      <c r="BV7" s="38"/>
      <c r="BW7" s="38"/>
      <c r="BX7" s="38" t="s">
        <v>15</v>
      </c>
      <c r="BY7" s="38"/>
      <c r="BZ7" s="38"/>
      <c r="CA7" s="38" t="s">
        <v>8</v>
      </c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</row>
    <row r="8" spans="1:94" x14ac:dyDescent="0.25">
      <c r="A8" s="28">
        <f t="shared" ref="A8:A12" si="0">ROW() - 7</f>
        <v>1</v>
      </c>
      <c r="B8" s="28"/>
      <c r="C8" s="29" t="s">
        <v>53</v>
      </c>
      <c r="D8" s="29"/>
      <c r="E8" s="29"/>
      <c r="F8" s="29"/>
      <c r="G8" s="29"/>
      <c r="H8" s="29"/>
      <c r="I8" s="29"/>
      <c r="J8" s="29"/>
      <c r="K8" s="29"/>
      <c r="L8" s="29"/>
      <c r="M8" s="29"/>
      <c r="N8" s="29" t="s">
        <v>13</v>
      </c>
      <c r="O8" s="29"/>
      <c r="P8" s="29"/>
      <c r="Q8" s="29"/>
      <c r="R8" s="29"/>
      <c r="S8" s="29"/>
      <c r="T8" s="29"/>
      <c r="U8" s="29"/>
      <c r="V8" s="29"/>
      <c r="W8" s="29"/>
      <c r="X8" s="29"/>
      <c r="Y8" s="30" t="s">
        <v>81</v>
      </c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1" t="s">
        <v>30</v>
      </c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28" t="s">
        <v>1</v>
      </c>
      <c r="BV8" s="28"/>
      <c r="BW8" s="28"/>
      <c r="BX8" s="32" t="s">
        <v>134</v>
      </c>
      <c r="BY8" s="32"/>
      <c r="BZ8" s="32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</row>
    <row r="9" spans="1:94" ht="15" customHeight="1" x14ac:dyDescent="0.25">
      <c r="A9" s="28">
        <f t="shared" si="0"/>
        <v>2</v>
      </c>
      <c r="B9" s="28"/>
      <c r="C9" s="36" t="s">
        <v>10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 t="s">
        <v>82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0" t="s">
        <v>83</v>
      </c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59" t="s">
        <v>88</v>
      </c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28" t="s">
        <v>1</v>
      </c>
      <c r="BV9" s="28"/>
      <c r="BW9" s="28"/>
      <c r="BX9" s="32" t="s">
        <v>135</v>
      </c>
      <c r="BY9" s="32"/>
      <c r="BZ9" s="32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</row>
    <row r="10" spans="1:94" ht="31.5" customHeight="1" x14ac:dyDescent="0.25">
      <c r="A10" s="28">
        <f t="shared" si="0"/>
        <v>3</v>
      </c>
      <c r="B10" s="28"/>
      <c r="C10" s="44" t="s">
        <v>22</v>
      </c>
      <c r="D10" s="45"/>
      <c r="E10" s="45"/>
      <c r="F10" s="45"/>
      <c r="G10" s="45"/>
      <c r="H10" s="45"/>
      <c r="I10" s="45"/>
      <c r="J10" s="45"/>
      <c r="K10" s="45"/>
      <c r="L10" s="45"/>
      <c r="M10" s="46"/>
      <c r="N10" s="44" t="s">
        <v>71</v>
      </c>
      <c r="O10" s="45"/>
      <c r="P10" s="45"/>
      <c r="Q10" s="45"/>
      <c r="R10" s="45"/>
      <c r="S10" s="45"/>
      <c r="T10" s="45"/>
      <c r="U10" s="45"/>
      <c r="V10" s="45"/>
      <c r="W10" s="45"/>
      <c r="X10" s="46"/>
      <c r="Y10" s="30" t="s">
        <v>72</v>
      </c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4" t="s">
        <v>84</v>
      </c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28" t="s">
        <v>1</v>
      </c>
      <c r="BV10" s="28"/>
      <c r="BW10" s="28"/>
      <c r="BX10" s="32" t="s">
        <v>136</v>
      </c>
      <c r="BY10" s="32"/>
      <c r="BZ10" s="32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</row>
    <row r="11" spans="1:94" ht="69" customHeight="1" x14ac:dyDescent="0.25">
      <c r="A11" s="28">
        <f t="shared" si="0"/>
        <v>4</v>
      </c>
      <c r="B11" s="28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9"/>
      <c r="N11" s="44" t="s">
        <v>82</v>
      </c>
      <c r="O11" s="45"/>
      <c r="P11" s="45"/>
      <c r="Q11" s="45"/>
      <c r="R11" s="45"/>
      <c r="S11" s="45"/>
      <c r="T11" s="45"/>
      <c r="U11" s="45"/>
      <c r="V11" s="45"/>
      <c r="W11" s="45"/>
      <c r="X11" s="46"/>
      <c r="Y11" s="30" t="s">
        <v>85</v>
      </c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53" t="s">
        <v>87</v>
      </c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5"/>
      <c r="BU11" s="28" t="s">
        <v>1</v>
      </c>
      <c r="BV11" s="28"/>
      <c r="BW11" s="28"/>
      <c r="BX11" s="32" t="s">
        <v>137</v>
      </c>
      <c r="BY11" s="32"/>
      <c r="BZ11" s="32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</row>
    <row r="12" spans="1:94" ht="69.75" customHeight="1" x14ac:dyDescent="0.25">
      <c r="A12" s="28">
        <f t="shared" si="0"/>
        <v>5</v>
      </c>
      <c r="B12" s="28"/>
      <c r="C12" s="56"/>
      <c r="D12" s="57"/>
      <c r="E12" s="57"/>
      <c r="F12" s="57"/>
      <c r="G12" s="57"/>
      <c r="H12" s="57"/>
      <c r="I12" s="57"/>
      <c r="J12" s="57"/>
      <c r="K12" s="57"/>
      <c r="L12" s="57"/>
      <c r="M12" s="58"/>
      <c r="N12" s="56"/>
      <c r="O12" s="57"/>
      <c r="P12" s="57"/>
      <c r="Q12" s="57"/>
      <c r="R12" s="57"/>
      <c r="S12" s="57"/>
      <c r="T12" s="57"/>
      <c r="U12" s="57"/>
      <c r="V12" s="57"/>
      <c r="W12" s="57"/>
      <c r="X12" s="58"/>
      <c r="Y12" s="30" t="s">
        <v>86</v>
      </c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53" t="s">
        <v>87</v>
      </c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5"/>
      <c r="BU12" s="28" t="s">
        <v>1</v>
      </c>
      <c r="BV12" s="28"/>
      <c r="BW12" s="28"/>
      <c r="BX12" s="32" t="s">
        <v>138</v>
      </c>
      <c r="BY12" s="32"/>
      <c r="BZ12" s="32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</row>
    <row r="13" spans="1:94" ht="15" customHeight="1" x14ac:dyDescent="0.25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2"/>
      <c r="AC13" s="2"/>
      <c r="AD13" s="2"/>
      <c r="AE13" s="4"/>
      <c r="AF13" s="4"/>
      <c r="AG13" s="4"/>
      <c r="AH13" s="4"/>
      <c r="AI13" s="4"/>
      <c r="AJ13" s="4"/>
      <c r="AK13" s="2"/>
      <c r="AL13" s="2"/>
      <c r="AM13" s="2"/>
      <c r="AN13" s="4"/>
      <c r="AO13" s="4"/>
      <c r="AP13" s="4"/>
      <c r="AQ13" s="4"/>
      <c r="AR13" s="4"/>
      <c r="AS13" s="4"/>
      <c r="AT13" s="2"/>
      <c r="AU13" s="2"/>
      <c r="AV13" s="2"/>
      <c r="AW13" s="4"/>
      <c r="AX13" s="4"/>
      <c r="AY13" s="4"/>
      <c r="AZ13" s="4"/>
      <c r="BA13" s="4"/>
      <c r="BB13" s="4"/>
    </row>
    <row r="14" spans="1:94" x14ac:dyDescent="0.25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2"/>
      <c r="AC14" s="2"/>
      <c r="AD14" s="2"/>
      <c r="AE14" s="4"/>
      <c r="AF14" s="4"/>
      <c r="AG14" s="4"/>
      <c r="AH14" s="4"/>
      <c r="AI14" s="4"/>
      <c r="AJ14" s="4"/>
      <c r="AK14" s="2"/>
      <c r="AL14" s="2"/>
      <c r="AM14" s="2"/>
      <c r="AN14" s="4"/>
      <c r="AO14" s="4"/>
      <c r="AP14" s="4"/>
      <c r="AQ14" s="4"/>
      <c r="AR14" s="4"/>
      <c r="AS14" s="4"/>
      <c r="AT14" s="2"/>
      <c r="AU14" s="2"/>
      <c r="AV14" s="2"/>
      <c r="AW14" s="4"/>
      <c r="AX14" s="4"/>
      <c r="AY14" s="4"/>
      <c r="AZ14" s="4"/>
      <c r="BA14" s="4"/>
      <c r="BB14" s="4"/>
    </row>
  </sheetData>
  <mergeCells count="50">
    <mergeCell ref="A1:CM1"/>
    <mergeCell ref="BC2:BI5"/>
    <mergeCell ref="BJ2:BU5"/>
    <mergeCell ref="BV2:CB5"/>
    <mergeCell ref="CC2:CM5"/>
    <mergeCell ref="BU7:BW7"/>
    <mergeCell ref="BX7:BZ7"/>
    <mergeCell ref="CA7:CM7"/>
    <mergeCell ref="A8:B8"/>
    <mergeCell ref="C8:M8"/>
    <mergeCell ref="N8:X8"/>
    <mergeCell ref="Y8:AT8"/>
    <mergeCell ref="AU8:BT8"/>
    <mergeCell ref="BU8:BW8"/>
    <mergeCell ref="BX8:BZ8"/>
    <mergeCell ref="A7:B7"/>
    <mergeCell ref="C7:M7"/>
    <mergeCell ref="N7:X7"/>
    <mergeCell ref="Y7:AT7"/>
    <mergeCell ref="AU7:BT7"/>
    <mergeCell ref="CA8:CM8"/>
    <mergeCell ref="A9:B9"/>
    <mergeCell ref="C9:M9"/>
    <mergeCell ref="N9:X9"/>
    <mergeCell ref="Y9:AT9"/>
    <mergeCell ref="AU9:BT9"/>
    <mergeCell ref="CA12:CM12"/>
    <mergeCell ref="BU9:BW9"/>
    <mergeCell ref="BX9:BZ9"/>
    <mergeCell ref="CA9:CM9"/>
    <mergeCell ref="AU10:BT10"/>
    <mergeCell ref="BU10:BW10"/>
    <mergeCell ref="BX10:BZ10"/>
    <mergeCell ref="CA10:CM10"/>
    <mergeCell ref="BX11:BZ11"/>
    <mergeCell ref="CA11:CM11"/>
    <mergeCell ref="AU11:BT11"/>
    <mergeCell ref="BU11:BW11"/>
    <mergeCell ref="AU12:BT12"/>
    <mergeCell ref="BU12:BW12"/>
    <mergeCell ref="BX12:BZ12"/>
    <mergeCell ref="A12:B12"/>
    <mergeCell ref="A10:B10"/>
    <mergeCell ref="C10:M12"/>
    <mergeCell ref="N10:X10"/>
    <mergeCell ref="Y10:AT10"/>
    <mergeCell ref="A11:B11"/>
    <mergeCell ref="N11:X12"/>
    <mergeCell ref="Y11:AT11"/>
    <mergeCell ref="Y12:AT12"/>
  </mergeCells>
  <dataValidations count="1">
    <dataValidation type="list" allowBlank="1" showInputMessage="1" showErrorMessage="1" sqref="AT13:AV14 BA8:BC8 AB8:AD8 AB10:AD14 BA11:BC12">
      <formula1>$B$2:$B$3</formula1>
    </dataValidation>
  </dataValidations>
  <hyperlinks>
    <hyperlink ref="BX12:BZ12" location="'TE23'!A1" display="TE23"/>
    <hyperlink ref="BX11:BZ11" location="'TE22'!A1" display="TE22"/>
    <hyperlink ref="BX10:BZ10" location="'TE21'!A1" display="TE21"/>
    <hyperlink ref="BX9:BZ9" location="'TE20'!A1" display="TE20"/>
    <hyperlink ref="BX8:BZ8" location="'TE19'!A1" display="TE19"/>
  </hyperlinks>
  <pageMargins left="0.7" right="0.7" top="0.75" bottom="0.75" header="0.3" footer="0.3"/>
  <pageSetup paperSize="9" scale="4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Data!$B$2:$B$4</xm:f>
          </x14:formula1>
          <xm:sqref>AK8:AM8 AK10:AM14 BU8:BW12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"/>
  <sheetViews>
    <sheetView topLeftCell="A16" zoomScaleNormal="100" workbookViewId="0">
      <selection activeCell="A2" sqref="A2"/>
    </sheetView>
  </sheetViews>
  <sheetFormatPr defaultRowHeight="15" x14ac:dyDescent="0.25"/>
  <sheetData>
    <row r="1" spans="1:1" s="7" customFormat="1" x14ac:dyDescent="0.25">
      <c r="A1" s="6" t="s">
        <v>31</v>
      </c>
    </row>
    <row r="43" spans="1:1" x14ac:dyDescent="0.25">
      <c r="A43" s="6" t="s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76"/>
  <sheetViews>
    <sheetView workbookViewId="0">
      <selection activeCell="W32" sqref="W32"/>
    </sheetView>
  </sheetViews>
  <sheetFormatPr defaultRowHeight="15" x14ac:dyDescent="0.25"/>
  <sheetData>
    <row r="74" spans="1:8" x14ac:dyDescent="0.25">
      <c r="A74" s="1" t="s">
        <v>99</v>
      </c>
    </row>
    <row r="75" spans="1:8" x14ac:dyDescent="0.25">
      <c r="A75" s="6" t="s">
        <v>89</v>
      </c>
      <c r="B75" s="6" t="s">
        <v>90</v>
      </c>
      <c r="C75" s="6" t="s">
        <v>91</v>
      </c>
      <c r="D75" s="6" t="s">
        <v>92</v>
      </c>
      <c r="E75" s="6" t="s">
        <v>93</v>
      </c>
      <c r="F75" s="6" t="s">
        <v>94</v>
      </c>
      <c r="G75" s="6" t="s">
        <v>95</v>
      </c>
      <c r="H75" s="6" t="s">
        <v>96</v>
      </c>
    </row>
    <row r="76" spans="1:8" x14ac:dyDescent="0.25">
      <c r="A76">
        <v>13</v>
      </c>
      <c r="B76">
        <v>1</v>
      </c>
      <c r="C76" t="s">
        <v>97</v>
      </c>
      <c r="E76" s="24">
        <v>44232.36980940972</v>
      </c>
      <c r="F76">
        <v>18026</v>
      </c>
      <c r="G76" t="s">
        <v>98</v>
      </c>
      <c r="H76" t="s">
        <v>98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workbookViewId="0"/>
  </sheetViews>
  <sheetFormatPr defaultRowHeight="15" x14ac:dyDescent="0.25"/>
  <sheetData>
    <row r="74" spans="1:8" x14ac:dyDescent="0.25">
      <c r="A74" s="1" t="s">
        <v>99</v>
      </c>
    </row>
    <row r="75" spans="1:8" x14ac:dyDescent="0.25">
      <c r="A75" s="6" t="s">
        <v>89</v>
      </c>
      <c r="B75" s="6" t="s">
        <v>90</v>
      </c>
      <c r="C75" s="6" t="s">
        <v>91</v>
      </c>
      <c r="D75" s="6" t="s">
        <v>92</v>
      </c>
      <c r="E75" s="6" t="s">
        <v>93</v>
      </c>
      <c r="F75" s="6" t="s">
        <v>94</v>
      </c>
      <c r="G75" s="6" t="s">
        <v>95</v>
      </c>
      <c r="H75" s="6" t="s">
        <v>96</v>
      </c>
    </row>
    <row r="76" spans="1:8" x14ac:dyDescent="0.25">
      <c r="A76">
        <v>2</v>
      </c>
      <c r="B76">
        <v>1</v>
      </c>
      <c r="C76" t="s">
        <v>115</v>
      </c>
      <c r="E76" s="24">
        <v>44162.583474270832</v>
      </c>
      <c r="F76">
        <v>18026</v>
      </c>
      <c r="G76" s="24">
        <v>44232.678479513888</v>
      </c>
      <c r="H76">
        <v>18026</v>
      </c>
    </row>
    <row r="77" spans="1:8" x14ac:dyDescent="0.25">
      <c r="A77">
        <v>3</v>
      </c>
      <c r="B77">
        <v>1</v>
      </c>
      <c r="C77" t="s">
        <v>116</v>
      </c>
      <c r="E77" s="24">
        <v>44232.368690740739</v>
      </c>
      <c r="F77">
        <v>18026</v>
      </c>
      <c r="G77" t="s">
        <v>98</v>
      </c>
      <c r="H77" t="s">
        <v>98</v>
      </c>
    </row>
    <row r="78" spans="1:8" x14ac:dyDescent="0.25">
      <c r="A78">
        <v>4</v>
      </c>
      <c r="B78">
        <v>1</v>
      </c>
      <c r="C78" t="s">
        <v>117</v>
      </c>
      <c r="E78" s="24">
        <v>44232.368804016201</v>
      </c>
      <c r="F78">
        <v>18026</v>
      </c>
      <c r="G78" t="s">
        <v>98</v>
      </c>
      <c r="H78" t="s">
        <v>98</v>
      </c>
    </row>
    <row r="79" spans="1:8" x14ac:dyDescent="0.25">
      <c r="A79">
        <v>5</v>
      </c>
      <c r="B79">
        <v>1</v>
      </c>
      <c r="C79" t="s">
        <v>118</v>
      </c>
      <c r="E79" s="24">
        <v>44232.368996030091</v>
      </c>
      <c r="F79">
        <v>18026</v>
      </c>
      <c r="G79" s="24">
        <v>44232.678430706015</v>
      </c>
      <c r="H79">
        <v>18026</v>
      </c>
    </row>
    <row r="80" spans="1:8" x14ac:dyDescent="0.25">
      <c r="A80">
        <v>6</v>
      </c>
      <c r="B80">
        <v>1</v>
      </c>
      <c r="C80" t="s">
        <v>119</v>
      </c>
      <c r="E80" s="24">
        <v>44232.369102928242</v>
      </c>
      <c r="F80">
        <v>18026</v>
      </c>
      <c r="G80" t="s">
        <v>98</v>
      </c>
      <c r="H80" t="s">
        <v>98</v>
      </c>
    </row>
    <row r="81" spans="1:8" x14ac:dyDescent="0.25">
      <c r="A81">
        <v>7</v>
      </c>
      <c r="B81">
        <v>1</v>
      </c>
      <c r="C81" t="s">
        <v>120</v>
      </c>
      <c r="E81" s="24">
        <v>44232.369214930557</v>
      </c>
      <c r="F81">
        <v>18026</v>
      </c>
      <c r="G81" t="s">
        <v>98</v>
      </c>
      <c r="H81" t="s">
        <v>98</v>
      </c>
    </row>
    <row r="82" spans="1:8" x14ac:dyDescent="0.25">
      <c r="A82">
        <v>8</v>
      </c>
      <c r="B82">
        <v>1</v>
      </c>
      <c r="C82" t="s">
        <v>121</v>
      </c>
      <c r="E82" s="24">
        <v>44232.369318599536</v>
      </c>
      <c r="F82">
        <v>18026</v>
      </c>
      <c r="G82" t="s">
        <v>98</v>
      </c>
      <c r="H82" t="s">
        <v>98</v>
      </c>
    </row>
    <row r="83" spans="1:8" x14ac:dyDescent="0.25">
      <c r="A83">
        <v>9</v>
      </c>
      <c r="B83">
        <v>1</v>
      </c>
      <c r="C83" t="s">
        <v>122</v>
      </c>
      <c r="E83" s="24">
        <v>44232.369457256944</v>
      </c>
      <c r="F83">
        <v>18026</v>
      </c>
      <c r="G83" t="s">
        <v>98</v>
      </c>
      <c r="H83" t="s">
        <v>98</v>
      </c>
    </row>
    <row r="84" spans="1:8" x14ac:dyDescent="0.25">
      <c r="A84">
        <v>10</v>
      </c>
      <c r="B84">
        <v>1</v>
      </c>
      <c r="C84" t="s">
        <v>123</v>
      </c>
      <c r="E84" s="24">
        <v>44232.369549340277</v>
      </c>
      <c r="F84">
        <v>18026</v>
      </c>
      <c r="G84" t="s">
        <v>98</v>
      </c>
      <c r="H84" t="s">
        <v>98</v>
      </c>
    </row>
    <row r="85" spans="1:8" x14ac:dyDescent="0.25">
      <c r="A85">
        <v>11</v>
      </c>
      <c r="B85">
        <v>1</v>
      </c>
      <c r="C85" t="s">
        <v>124</v>
      </c>
      <c r="E85" s="24">
        <v>44232.369641701385</v>
      </c>
      <c r="F85">
        <v>18026</v>
      </c>
      <c r="G85" t="s">
        <v>98</v>
      </c>
      <c r="H85" t="s">
        <v>98</v>
      </c>
    </row>
    <row r="86" spans="1:8" x14ac:dyDescent="0.25">
      <c r="A86">
        <v>12</v>
      </c>
      <c r="B86">
        <v>1</v>
      </c>
      <c r="C86" t="s">
        <v>125</v>
      </c>
      <c r="E86" s="24">
        <v>44232.369756979169</v>
      </c>
      <c r="F86">
        <v>18026</v>
      </c>
      <c r="G86" t="s">
        <v>98</v>
      </c>
      <c r="H86" t="s">
        <v>98</v>
      </c>
    </row>
    <row r="87" spans="1:8" x14ac:dyDescent="0.25">
      <c r="A87">
        <v>13</v>
      </c>
      <c r="B87">
        <v>1</v>
      </c>
      <c r="C87" t="s">
        <v>97</v>
      </c>
      <c r="E87" s="24">
        <v>44232.36980940972</v>
      </c>
      <c r="F87">
        <v>18026</v>
      </c>
      <c r="G87" t="s">
        <v>98</v>
      </c>
      <c r="H87" t="s">
        <v>98</v>
      </c>
    </row>
    <row r="88" spans="1:8" x14ac:dyDescent="0.25">
      <c r="A88">
        <v>15</v>
      </c>
      <c r="B88">
        <v>1</v>
      </c>
      <c r="E88" s="24">
        <v>44264.468803668984</v>
      </c>
      <c r="F88">
        <v>20012</v>
      </c>
      <c r="G88" t="s">
        <v>98</v>
      </c>
      <c r="H88" t="s">
        <v>98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A34" workbookViewId="0"/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4:H88"/>
  <sheetViews>
    <sheetView topLeftCell="B16" workbookViewId="0">
      <selection activeCell="W32" sqref="W32"/>
    </sheetView>
  </sheetViews>
  <sheetFormatPr defaultRowHeight="15" x14ac:dyDescent="0.25"/>
  <sheetData>
    <row r="74" spans="1:8" x14ac:dyDescent="0.25">
      <c r="A74" s="1"/>
    </row>
    <row r="75" spans="1:8" x14ac:dyDescent="0.25">
      <c r="A75" s="6"/>
      <c r="B75" s="6"/>
      <c r="C75" s="6"/>
      <c r="D75" s="6"/>
      <c r="E75" s="6"/>
      <c r="F75" s="6"/>
      <c r="G75" s="6"/>
      <c r="H75" s="6"/>
    </row>
    <row r="76" spans="1:8" x14ac:dyDescent="0.25">
      <c r="E76" s="24"/>
      <c r="G76" s="24"/>
    </row>
    <row r="77" spans="1:8" x14ac:dyDescent="0.25">
      <c r="E77" s="24"/>
    </row>
    <row r="78" spans="1:8" x14ac:dyDescent="0.25">
      <c r="E78" s="24"/>
    </row>
    <row r="79" spans="1:8" x14ac:dyDescent="0.25">
      <c r="E79" s="24"/>
      <c r="G79" s="24"/>
    </row>
    <row r="80" spans="1:8" x14ac:dyDescent="0.25">
      <c r="E80" s="24"/>
    </row>
    <row r="81" spans="5:5" x14ac:dyDescent="0.25">
      <c r="E81" s="24"/>
    </row>
    <row r="82" spans="5:5" x14ac:dyDescent="0.25">
      <c r="E82" s="24"/>
    </row>
    <row r="83" spans="5:5" x14ac:dyDescent="0.25">
      <c r="E83" s="24"/>
    </row>
    <row r="84" spans="5:5" x14ac:dyDescent="0.25">
      <c r="E84" s="24"/>
    </row>
    <row r="85" spans="5:5" x14ac:dyDescent="0.25">
      <c r="E85" s="24"/>
    </row>
    <row r="86" spans="5:5" x14ac:dyDescent="0.25">
      <c r="E86" s="24"/>
    </row>
    <row r="87" spans="5:5" x14ac:dyDescent="0.25">
      <c r="E87" s="24"/>
    </row>
    <row r="88" spans="5:5" x14ac:dyDescent="0.25">
      <c r="E88" s="2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</vt:i4>
      </vt:variant>
    </vt:vector>
  </HeadingPairs>
  <TitlesOfParts>
    <vt:vector size="32" baseType="lpstr">
      <vt:lpstr>Cover</vt:lpstr>
      <vt:lpstr>CategoryList</vt:lpstr>
      <vt:lpstr>AddNewCategory</vt:lpstr>
      <vt:lpstr>UpdateCategory</vt:lpstr>
      <vt:lpstr>TE01</vt:lpstr>
      <vt:lpstr>TE02</vt:lpstr>
      <vt:lpstr>TE03</vt:lpstr>
      <vt:lpstr>TE04</vt:lpstr>
      <vt:lpstr>TE05</vt:lpstr>
      <vt:lpstr>TE06</vt:lpstr>
      <vt:lpstr>TE07</vt:lpstr>
      <vt:lpstr>TE08</vt:lpstr>
      <vt:lpstr>TE09</vt:lpstr>
      <vt:lpstr>TE10</vt:lpstr>
      <vt:lpstr>TE11</vt:lpstr>
      <vt:lpstr>TE12</vt:lpstr>
      <vt:lpstr>TE13</vt:lpstr>
      <vt:lpstr>TE14</vt:lpstr>
      <vt:lpstr>TE15</vt:lpstr>
      <vt:lpstr>TE16</vt:lpstr>
      <vt:lpstr>TE17</vt:lpstr>
      <vt:lpstr>TE18</vt:lpstr>
      <vt:lpstr>TE19</vt:lpstr>
      <vt:lpstr>TE20</vt:lpstr>
      <vt:lpstr>TE21</vt:lpstr>
      <vt:lpstr>TE22</vt:lpstr>
      <vt:lpstr>TE23</vt:lpstr>
      <vt:lpstr>Data</vt:lpstr>
      <vt:lpstr>AddNewCategory!Print_Area</vt:lpstr>
      <vt:lpstr>CategoryList!Print_Area</vt:lpstr>
      <vt:lpstr>Cover!Print_Area</vt:lpstr>
      <vt:lpstr>UpdateCategory!Print_Area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2021-03-25T04:40:22Z</dcterms:modified>
</cp:coreProperties>
</file>