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8_{00EE155D-74FA-4323-8DCA-41335564AF30}" xr6:coauthVersionLast="47" xr6:coauthVersionMax="47" xr10:uidLastSave="{00000000-0000-0000-0000-000000000000}"/>
  <bookViews>
    <workbookView xWindow="57480" yWindow="14325" windowWidth="29040" windowHeight="15720" tabRatio="799" firstSheet="21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7" r:id="rId31"/>
    <sheet name="10-Zero Cost I" sheetId="27" r:id="rId32"/>
    <sheet name="10-Zero Cost II" sheetId="28" r:id="rId33"/>
    <sheet name="10-SMB" sheetId="29" r:id="rId34"/>
    <sheet name="10-T-weights5" sheetId="30" r:id="rId35"/>
    <sheet name="10-alphas5" sheetId="31" r:id="rId36"/>
    <sheet name="10-alpha test" sheetId="32" r:id="rId37"/>
    <sheet name="10-Diversify" sheetId="33" r:id="rId38"/>
    <sheet name="10-Diversify2" sheetId="34" r:id="rId39"/>
    <sheet name="11-CAPM Anom" sheetId="35" r:id="rId40"/>
    <sheet name="13-Accounting" sheetId="36" r:id="rId41"/>
    <sheet name="13-FCFF vs FCFE" sheetId="37" r:id="rId42"/>
    <sheet name="13-Consensus Model" sheetId="38" r:id="rId43"/>
    <sheet name="13-Thesis Model" sheetId="39" r:id="rId44"/>
    <sheet name="13-Summary" sheetId="40" r:id="rId45"/>
    <sheet name="14-alpha and leverage" sheetId="41" r:id="rId46"/>
    <sheet name="14-measuring active risk" sheetId="42" r:id="rId47"/>
    <sheet name="14-scaling h and active risk" sheetId="43" r:id="rId48"/>
    <sheet name="14-scaling h and IR" sheetId="44" r:id="rId49"/>
    <sheet name="14-Maximizing IR1" sheetId="45" r:id="rId50"/>
    <sheet name="14-Maximizing IR" sheetId="46" r:id="rId51"/>
    <sheet name="14-Maximizing IR with ETF" sheetId="47" r:id="rId52"/>
    <sheet name="15-butterfly" sheetId="48" r:id="rId53"/>
    <sheet name="16-Debt Value" sheetId="49" r:id="rId54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3" hidden="1">'10-SMB'!$H$12</definedName>
    <definedName name="solver_adj" localSheetId="29" hidden="1">'10-Spanning Test'!$G$13</definedName>
    <definedName name="solver_adj" localSheetId="34" hidden="1">'10-T-weights5'!$K$15:$N$15</definedName>
    <definedName name="solver_adj" localSheetId="31" hidden="1">'10-Zero Cost I'!$I$15</definedName>
    <definedName name="solver_adj" localSheetId="32" hidden="1">'10-Zero Cost II'!$H$13</definedName>
    <definedName name="solver_adj" localSheetId="39" hidden="1">'11-CAPM Anom'!$H$8:$I$8</definedName>
    <definedName name="solver_adj" localSheetId="42" hidden="1">'13-Consensus Model'!$S$22</definedName>
    <definedName name="solver_adj" localSheetId="43" hidden="1">'13-Thesis Model'!$S$22</definedName>
    <definedName name="solver_adj" localSheetId="50" hidden="1">'14-Maximizing IR'!$B$22:$J$22</definedName>
    <definedName name="solver_adj" localSheetId="49" hidden="1">'14-Maximizing IR1'!$B$14:$E$14</definedName>
    <definedName name="solver_adj" localSheetId="53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3" hidden="1">0.0001</definedName>
    <definedName name="solver_cvg" localSheetId="29" hidden="1">0.0001</definedName>
    <definedName name="solver_cvg" localSheetId="34" hidden="1">0.0001</definedName>
    <definedName name="solver_cvg" localSheetId="30" hidden="1">0.0001</definedName>
    <definedName name="solver_cvg" localSheetId="31" hidden="1">0.0001</definedName>
    <definedName name="solver_cvg" localSheetId="32" hidden="1">0.0001</definedName>
    <definedName name="solver_cvg" localSheetId="39" hidden="1">0.0001</definedName>
    <definedName name="solver_cvg" localSheetId="42" hidden="1">0.0001</definedName>
    <definedName name="solver_cvg" localSheetId="43" hidden="1">0.0001</definedName>
    <definedName name="solver_cvg" localSheetId="50" hidden="1">0.0001</definedName>
    <definedName name="solver_cvg" localSheetId="49" hidden="1">0.0001</definedName>
    <definedName name="solver_cvg" localSheetId="53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3" hidden="1">1</definedName>
    <definedName name="solver_drv" localSheetId="29" hidden="1">1</definedName>
    <definedName name="solver_drv" localSheetId="34" hidden="1">1</definedName>
    <definedName name="solver_drv" localSheetId="31" hidden="1">1</definedName>
    <definedName name="solver_drv" localSheetId="32" hidden="1">1</definedName>
    <definedName name="solver_drv" localSheetId="39" hidden="1">1</definedName>
    <definedName name="solver_drv" localSheetId="42" hidden="1">1</definedName>
    <definedName name="solver_drv" localSheetId="43" hidden="1">1</definedName>
    <definedName name="solver_drv" localSheetId="50" hidden="1">2</definedName>
    <definedName name="solver_drv" localSheetId="49" hidden="1">2</definedName>
    <definedName name="solver_drv" localSheetId="53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6" hidden="1">1</definedName>
    <definedName name="solver_eng" localSheetId="35" hidden="1">1</definedName>
    <definedName name="solver_eng" localSheetId="25" hidden="1">1</definedName>
    <definedName name="solver_eng" localSheetId="27" hidden="1">1</definedName>
    <definedName name="solver_eng" localSheetId="33" hidden="1">1</definedName>
    <definedName name="solver_eng" localSheetId="29" hidden="1">1</definedName>
    <definedName name="solver_eng" localSheetId="34" hidden="1">1</definedName>
    <definedName name="solver_eng" localSheetId="30" hidden="1">1</definedName>
    <definedName name="solver_eng" localSheetId="31" hidden="1">1</definedName>
    <definedName name="solver_eng" localSheetId="32" hidden="1">1</definedName>
    <definedName name="solver_eng" localSheetId="39" hidden="1">1</definedName>
    <definedName name="solver_eng" localSheetId="42" hidden="1">1</definedName>
    <definedName name="solver_eng" localSheetId="43" hidden="1">1</definedName>
    <definedName name="solver_eng" localSheetId="50" hidden="1">1</definedName>
    <definedName name="solver_eng" localSheetId="49" hidden="1">1</definedName>
    <definedName name="solver_eng" localSheetId="53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3" hidden="1">1</definedName>
    <definedName name="solver_est" localSheetId="29" hidden="1">1</definedName>
    <definedName name="solver_est" localSheetId="34" hidden="1">1</definedName>
    <definedName name="solver_est" localSheetId="31" hidden="1">1</definedName>
    <definedName name="solver_est" localSheetId="32" hidden="1">1</definedName>
    <definedName name="solver_est" localSheetId="39" hidden="1">1</definedName>
    <definedName name="solver_est" localSheetId="42" hidden="1">1</definedName>
    <definedName name="solver_est" localSheetId="43" hidden="1">1</definedName>
    <definedName name="solver_est" localSheetId="50" hidden="1">1</definedName>
    <definedName name="solver_est" localSheetId="49" hidden="1">1</definedName>
    <definedName name="solver_est" localSheetId="53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3" hidden="1">2147483647</definedName>
    <definedName name="solver_itr" localSheetId="29" hidden="1">2147483647</definedName>
    <definedName name="solver_itr" localSheetId="34" hidden="1">2147483647</definedName>
    <definedName name="solver_itr" localSheetId="31" hidden="1">2147483647</definedName>
    <definedName name="solver_itr" localSheetId="32" hidden="1">2147483647</definedName>
    <definedName name="solver_itr" localSheetId="39" hidden="1">2147483647</definedName>
    <definedName name="solver_itr" localSheetId="42" hidden="1">2147483647</definedName>
    <definedName name="solver_itr" localSheetId="43" hidden="1">2147483647</definedName>
    <definedName name="solver_itr" localSheetId="50" hidden="1">2147483647</definedName>
    <definedName name="solver_itr" localSheetId="49" hidden="1">2147483647</definedName>
    <definedName name="solver_itr" localSheetId="53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4" hidden="1">'10-T-weights5'!$J$15</definedName>
    <definedName name="solver_lhs1" localSheetId="50" hidden="1">'14-Maximizing IR'!$B$43</definedName>
    <definedName name="solver_lhs1" localSheetId="49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0" hidden="1">'14-Maximizing IR'!$C$41</definedName>
    <definedName name="solver_lhs2" localSheetId="8" hidden="1">'7-Var'!$B$65</definedName>
    <definedName name="solver_lhs3" localSheetId="50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3" hidden="1">2147483647</definedName>
    <definedName name="solver_mip" localSheetId="29" hidden="1">2147483647</definedName>
    <definedName name="solver_mip" localSheetId="34" hidden="1">2147483647</definedName>
    <definedName name="solver_mip" localSheetId="31" hidden="1">2147483647</definedName>
    <definedName name="solver_mip" localSheetId="32" hidden="1">2147483647</definedName>
    <definedName name="solver_mip" localSheetId="39" hidden="1">2147483647</definedName>
    <definedName name="solver_mip" localSheetId="42" hidden="1">2147483647</definedName>
    <definedName name="solver_mip" localSheetId="43" hidden="1">2147483647</definedName>
    <definedName name="solver_mip" localSheetId="50" hidden="1">2147483647</definedName>
    <definedName name="solver_mip" localSheetId="49" hidden="1">2147483647</definedName>
    <definedName name="solver_mip" localSheetId="53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3" hidden="1">30</definedName>
    <definedName name="solver_mni" localSheetId="29" hidden="1">30</definedName>
    <definedName name="solver_mni" localSheetId="34" hidden="1">30</definedName>
    <definedName name="solver_mni" localSheetId="30" hidden="1">30</definedName>
    <definedName name="solver_mni" localSheetId="31" hidden="1">30</definedName>
    <definedName name="solver_mni" localSheetId="32" hidden="1">30</definedName>
    <definedName name="solver_mni" localSheetId="39" hidden="1">30</definedName>
    <definedName name="solver_mni" localSheetId="42" hidden="1">30</definedName>
    <definedName name="solver_mni" localSheetId="43" hidden="1">30</definedName>
    <definedName name="solver_mni" localSheetId="50" hidden="1">30</definedName>
    <definedName name="solver_mni" localSheetId="49" hidden="1">30</definedName>
    <definedName name="solver_mni" localSheetId="53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3" hidden="1">0.075</definedName>
    <definedName name="solver_mrt" localSheetId="29" hidden="1">0.075</definedName>
    <definedName name="solver_mrt" localSheetId="34" hidden="1">0.075</definedName>
    <definedName name="solver_mrt" localSheetId="30" hidden="1">0.075</definedName>
    <definedName name="solver_mrt" localSheetId="31" hidden="1">0.075</definedName>
    <definedName name="solver_mrt" localSheetId="32" hidden="1">0.075</definedName>
    <definedName name="solver_mrt" localSheetId="39" hidden="1">0.075</definedName>
    <definedName name="solver_mrt" localSheetId="42" hidden="1">0.075</definedName>
    <definedName name="solver_mrt" localSheetId="43" hidden="1">0.075</definedName>
    <definedName name="solver_mrt" localSheetId="50" hidden="1">0.075</definedName>
    <definedName name="solver_mrt" localSheetId="49" hidden="1">0.075</definedName>
    <definedName name="solver_mrt" localSheetId="53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3" hidden="1">2</definedName>
    <definedName name="solver_msl" localSheetId="29" hidden="1">2</definedName>
    <definedName name="solver_msl" localSheetId="34" hidden="1">2</definedName>
    <definedName name="solver_msl" localSheetId="31" hidden="1">2</definedName>
    <definedName name="solver_msl" localSheetId="32" hidden="1">2</definedName>
    <definedName name="solver_msl" localSheetId="39" hidden="1">2</definedName>
    <definedName name="solver_msl" localSheetId="42" hidden="1">2</definedName>
    <definedName name="solver_msl" localSheetId="43" hidden="1">2</definedName>
    <definedName name="solver_msl" localSheetId="50" hidden="1">2</definedName>
    <definedName name="solver_msl" localSheetId="49" hidden="1">2</definedName>
    <definedName name="solver_msl" localSheetId="53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6" hidden="1">1</definedName>
    <definedName name="solver_neg" localSheetId="35" hidden="1">1</definedName>
    <definedName name="solver_neg" localSheetId="25" hidden="1">2</definedName>
    <definedName name="solver_neg" localSheetId="27" hidden="1">2</definedName>
    <definedName name="solver_neg" localSheetId="33" hidden="1">2</definedName>
    <definedName name="solver_neg" localSheetId="29" hidden="1">2</definedName>
    <definedName name="solver_neg" localSheetId="34" hidden="1">2</definedName>
    <definedName name="solver_neg" localSheetId="30" hidden="1">1</definedName>
    <definedName name="solver_neg" localSheetId="31" hidden="1">2</definedName>
    <definedName name="solver_neg" localSheetId="32" hidden="1">2</definedName>
    <definedName name="solver_neg" localSheetId="39" hidden="1">2</definedName>
    <definedName name="solver_neg" localSheetId="42" hidden="1">2</definedName>
    <definedName name="solver_neg" localSheetId="43" hidden="1">2</definedName>
    <definedName name="solver_neg" localSheetId="50" hidden="1">2</definedName>
    <definedName name="solver_neg" localSheetId="49" hidden="1">2</definedName>
    <definedName name="solver_neg" localSheetId="53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3" hidden="1">2147483647</definedName>
    <definedName name="solver_nod" localSheetId="29" hidden="1">2147483647</definedName>
    <definedName name="solver_nod" localSheetId="34" hidden="1">2147483647</definedName>
    <definedName name="solver_nod" localSheetId="31" hidden="1">2147483647</definedName>
    <definedName name="solver_nod" localSheetId="32" hidden="1">2147483647</definedName>
    <definedName name="solver_nod" localSheetId="39" hidden="1">2147483647</definedName>
    <definedName name="solver_nod" localSheetId="42" hidden="1">2147483647</definedName>
    <definedName name="solver_nod" localSheetId="43" hidden="1">2147483647</definedName>
    <definedName name="solver_nod" localSheetId="50" hidden="1">2147483647</definedName>
    <definedName name="solver_nod" localSheetId="49" hidden="1">2147483647</definedName>
    <definedName name="solver_nod" localSheetId="53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6" hidden="1">0</definedName>
    <definedName name="solver_num" localSheetId="35" hidden="1">0</definedName>
    <definedName name="solver_num" localSheetId="25" hidden="1">0</definedName>
    <definedName name="solver_num" localSheetId="27" hidden="1">0</definedName>
    <definedName name="solver_num" localSheetId="33" hidden="1">0</definedName>
    <definedName name="solver_num" localSheetId="29" hidden="1">0</definedName>
    <definedName name="solver_num" localSheetId="34" hidden="1">0</definedName>
    <definedName name="solver_num" localSheetId="30" hidden="1">0</definedName>
    <definedName name="solver_num" localSheetId="31" hidden="1">0</definedName>
    <definedName name="solver_num" localSheetId="32" hidden="1">0</definedName>
    <definedName name="solver_num" localSheetId="39" hidden="1">0</definedName>
    <definedName name="solver_num" localSheetId="42" hidden="1">0</definedName>
    <definedName name="solver_num" localSheetId="43" hidden="1">0</definedName>
    <definedName name="solver_num" localSheetId="50" hidden="1">2</definedName>
    <definedName name="solver_num" localSheetId="49" hidden="1">1</definedName>
    <definedName name="solver_num" localSheetId="53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3" hidden="1">1</definedName>
    <definedName name="solver_nwt" localSheetId="29" hidden="1">1</definedName>
    <definedName name="solver_nwt" localSheetId="34" hidden="1">1</definedName>
    <definedName name="solver_nwt" localSheetId="31" hidden="1">1</definedName>
    <definedName name="solver_nwt" localSheetId="32" hidden="1">1</definedName>
    <definedName name="solver_nwt" localSheetId="39" hidden="1">1</definedName>
    <definedName name="solver_nwt" localSheetId="42" hidden="1">1</definedName>
    <definedName name="solver_nwt" localSheetId="43" hidden="1">1</definedName>
    <definedName name="solver_nwt" localSheetId="50" hidden="1">1</definedName>
    <definedName name="solver_nwt" localSheetId="49" hidden="1">1</definedName>
    <definedName name="solver_nwt" localSheetId="53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6" hidden="1">'10-alpha test'!$C$7</definedName>
    <definedName name="solver_opt" localSheetId="35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3" hidden="1">'10-SMB'!$G$16</definedName>
    <definedName name="solver_opt" localSheetId="29" hidden="1">'10-Spanning Test'!$L$13</definedName>
    <definedName name="solver_opt" localSheetId="34" hidden="1">'10-T-weights5'!$J$21</definedName>
    <definedName name="solver_opt" localSheetId="30" hidden="1">'10-Zero Cost'!$J$2</definedName>
    <definedName name="solver_opt" localSheetId="31" hidden="1">'10-Zero Cost I'!$N$15</definedName>
    <definedName name="solver_opt" localSheetId="32" hidden="1">'10-Zero Cost II'!$K$13</definedName>
    <definedName name="solver_opt" localSheetId="39" hidden="1">'11-CAPM Anom'!$M$8</definedName>
    <definedName name="solver_opt" localSheetId="42" hidden="1">'13-Consensus Model'!$K$27</definedName>
    <definedName name="solver_opt" localSheetId="43" hidden="1">'13-Thesis Model'!$K$27</definedName>
    <definedName name="solver_opt" localSheetId="50" hidden="1">'14-Maximizing IR'!$B$45</definedName>
    <definedName name="solver_opt" localSheetId="49" hidden="1">'14-Maximizing IR1'!$J$14</definedName>
    <definedName name="solver_opt" localSheetId="53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3" hidden="1">0.000001</definedName>
    <definedName name="solver_pre" localSheetId="29" hidden="1">0.000001</definedName>
    <definedName name="solver_pre" localSheetId="34" hidden="1">0.000001</definedName>
    <definedName name="solver_pre" localSheetId="30" hidden="1">0.000001</definedName>
    <definedName name="solver_pre" localSheetId="31" hidden="1">0.000001</definedName>
    <definedName name="solver_pre" localSheetId="32" hidden="1">0.000001</definedName>
    <definedName name="solver_pre" localSheetId="39" hidden="1">0.000001</definedName>
    <definedName name="solver_pre" localSheetId="42" hidden="1">0.000001</definedName>
    <definedName name="solver_pre" localSheetId="43" hidden="1">0.000001</definedName>
    <definedName name="solver_pre" localSheetId="50" hidden="1">0.000001</definedName>
    <definedName name="solver_pre" localSheetId="49" hidden="1">0.000001</definedName>
    <definedName name="solver_pre" localSheetId="53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3" hidden="1">1</definedName>
    <definedName name="solver_rbv" localSheetId="29" hidden="1">1</definedName>
    <definedName name="solver_rbv" localSheetId="34" hidden="1">1</definedName>
    <definedName name="solver_rbv" localSheetId="30" hidden="1">1</definedName>
    <definedName name="solver_rbv" localSheetId="31" hidden="1">1</definedName>
    <definedName name="solver_rbv" localSheetId="32" hidden="1">1</definedName>
    <definedName name="solver_rbv" localSheetId="39" hidden="1">1</definedName>
    <definedName name="solver_rbv" localSheetId="42" hidden="1">1</definedName>
    <definedName name="solver_rbv" localSheetId="43" hidden="1">1</definedName>
    <definedName name="solver_rbv" localSheetId="50" hidden="1">2</definedName>
    <definedName name="solver_rbv" localSheetId="49" hidden="1">2</definedName>
    <definedName name="solver_rbv" localSheetId="53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4" hidden="1">2</definedName>
    <definedName name="solver_rel1" localSheetId="50" hidden="1">2</definedName>
    <definedName name="solver_rel1" localSheetId="49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0" hidden="1">2</definedName>
    <definedName name="solver_rel2" localSheetId="8" hidden="1">2</definedName>
    <definedName name="solver_rel3" localSheetId="50" hidden="1">2</definedName>
    <definedName name="solver_rel3" localSheetId="8" hidden="1">2</definedName>
    <definedName name="solver_rel4" localSheetId="8" hidden="1">2</definedName>
    <definedName name="solver_rhs1" localSheetId="34" hidden="1">1</definedName>
    <definedName name="solver_rhs1" localSheetId="50" hidden="1">0.05</definedName>
    <definedName name="solver_rhs1" localSheetId="49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0" hidden="1">1</definedName>
    <definedName name="solver_rhs2" localSheetId="8" hidden="1">1</definedName>
    <definedName name="solver_rhs3" localSheetId="50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3" hidden="1">2</definedName>
    <definedName name="solver_rlx" localSheetId="29" hidden="1">2</definedName>
    <definedName name="solver_rlx" localSheetId="34" hidden="1">2</definedName>
    <definedName name="solver_rlx" localSheetId="30" hidden="1">2</definedName>
    <definedName name="solver_rlx" localSheetId="31" hidden="1">2</definedName>
    <definedName name="solver_rlx" localSheetId="32" hidden="1">2</definedName>
    <definedName name="solver_rlx" localSheetId="39" hidden="1">2</definedName>
    <definedName name="solver_rlx" localSheetId="42" hidden="1">2</definedName>
    <definedName name="solver_rlx" localSheetId="43" hidden="1">2</definedName>
    <definedName name="solver_rlx" localSheetId="50" hidden="1">2</definedName>
    <definedName name="solver_rlx" localSheetId="49" hidden="1">2</definedName>
    <definedName name="solver_rlx" localSheetId="53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3" hidden="1">0</definedName>
    <definedName name="solver_rsd" localSheetId="29" hidden="1">0</definedName>
    <definedName name="solver_rsd" localSheetId="34" hidden="1">0</definedName>
    <definedName name="solver_rsd" localSheetId="30" hidden="1">0</definedName>
    <definedName name="solver_rsd" localSheetId="31" hidden="1">0</definedName>
    <definedName name="solver_rsd" localSheetId="32" hidden="1">0</definedName>
    <definedName name="solver_rsd" localSheetId="39" hidden="1">0</definedName>
    <definedName name="solver_rsd" localSheetId="42" hidden="1">0</definedName>
    <definedName name="solver_rsd" localSheetId="43" hidden="1">0</definedName>
    <definedName name="solver_rsd" localSheetId="50" hidden="1">0</definedName>
    <definedName name="solver_rsd" localSheetId="49" hidden="1">0</definedName>
    <definedName name="solver_rsd" localSheetId="53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3" hidden="1">1</definedName>
    <definedName name="solver_scl" localSheetId="29" hidden="1">1</definedName>
    <definedName name="solver_scl" localSheetId="34" hidden="1">1</definedName>
    <definedName name="solver_scl" localSheetId="30" hidden="1">1</definedName>
    <definedName name="solver_scl" localSheetId="31" hidden="1">1</definedName>
    <definedName name="solver_scl" localSheetId="32" hidden="1">1</definedName>
    <definedName name="solver_scl" localSheetId="39" hidden="1">1</definedName>
    <definedName name="solver_scl" localSheetId="42" hidden="1">1</definedName>
    <definedName name="solver_scl" localSheetId="43" hidden="1">1</definedName>
    <definedName name="solver_scl" localSheetId="50" hidden="1">2</definedName>
    <definedName name="solver_scl" localSheetId="49" hidden="1">2</definedName>
    <definedName name="solver_scl" localSheetId="53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3" hidden="1">2</definedName>
    <definedName name="solver_sho" localSheetId="29" hidden="1">2</definedName>
    <definedName name="solver_sho" localSheetId="34" hidden="1">2</definedName>
    <definedName name="solver_sho" localSheetId="31" hidden="1">2</definedName>
    <definedName name="solver_sho" localSheetId="32" hidden="1">2</definedName>
    <definedName name="solver_sho" localSheetId="39" hidden="1">2</definedName>
    <definedName name="solver_sho" localSheetId="42" hidden="1">2</definedName>
    <definedName name="solver_sho" localSheetId="43" hidden="1">2</definedName>
    <definedName name="solver_sho" localSheetId="50" hidden="1">2</definedName>
    <definedName name="solver_sho" localSheetId="49" hidden="1">2</definedName>
    <definedName name="solver_sho" localSheetId="53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3" hidden="1">100</definedName>
    <definedName name="solver_ssz" localSheetId="29" hidden="1">100</definedName>
    <definedName name="solver_ssz" localSheetId="34" hidden="1">100</definedName>
    <definedName name="solver_ssz" localSheetId="30" hidden="1">100</definedName>
    <definedName name="solver_ssz" localSheetId="31" hidden="1">100</definedName>
    <definedName name="solver_ssz" localSheetId="32" hidden="1">100</definedName>
    <definedName name="solver_ssz" localSheetId="39" hidden="1">100</definedName>
    <definedName name="solver_ssz" localSheetId="42" hidden="1">100</definedName>
    <definedName name="solver_ssz" localSheetId="43" hidden="1">100</definedName>
    <definedName name="solver_ssz" localSheetId="50" hidden="1">100</definedName>
    <definedName name="solver_ssz" localSheetId="49" hidden="1">100</definedName>
    <definedName name="solver_ssz" localSheetId="53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3" hidden="1">2147483647</definedName>
    <definedName name="solver_tim" localSheetId="29" hidden="1">2147483647</definedName>
    <definedName name="solver_tim" localSheetId="34" hidden="1">2147483647</definedName>
    <definedName name="solver_tim" localSheetId="31" hidden="1">2147483647</definedName>
    <definedName name="solver_tim" localSheetId="32" hidden="1">2147483647</definedName>
    <definedName name="solver_tim" localSheetId="39" hidden="1">2147483647</definedName>
    <definedName name="solver_tim" localSheetId="42" hidden="1">2147483647</definedName>
    <definedName name="solver_tim" localSheetId="43" hidden="1">2147483647</definedName>
    <definedName name="solver_tim" localSheetId="50" hidden="1">2147483647</definedName>
    <definedName name="solver_tim" localSheetId="49" hidden="1">2147483647</definedName>
    <definedName name="solver_tim" localSheetId="53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3" hidden="1">0.01</definedName>
    <definedName name="solver_tol" localSheetId="29" hidden="1">0.01</definedName>
    <definedName name="solver_tol" localSheetId="34" hidden="1">0.01</definedName>
    <definedName name="solver_tol" localSheetId="30" hidden="1">0.01</definedName>
    <definedName name="solver_tol" localSheetId="31" hidden="1">0.01</definedName>
    <definedName name="solver_tol" localSheetId="32" hidden="1">0.01</definedName>
    <definedName name="solver_tol" localSheetId="39" hidden="1">0.01</definedName>
    <definedName name="solver_tol" localSheetId="42" hidden="1">0.01</definedName>
    <definedName name="solver_tol" localSheetId="43" hidden="1">0.01</definedName>
    <definedName name="solver_tol" localSheetId="50" hidden="1">0.01</definedName>
    <definedName name="solver_tol" localSheetId="49" hidden="1">0.01</definedName>
    <definedName name="solver_tol" localSheetId="53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6" hidden="1">1</definedName>
    <definedName name="solver_typ" localSheetId="35" hidden="1">1</definedName>
    <definedName name="solver_typ" localSheetId="25" hidden="1">3</definedName>
    <definedName name="solver_typ" localSheetId="27" hidden="1">1</definedName>
    <definedName name="solver_typ" localSheetId="33" hidden="1">1</definedName>
    <definedName name="solver_typ" localSheetId="29" hidden="1">1</definedName>
    <definedName name="solver_typ" localSheetId="34" hidden="1">1</definedName>
    <definedName name="solver_typ" localSheetId="30" hidden="1">1</definedName>
    <definedName name="solver_typ" localSheetId="31" hidden="1">1</definedName>
    <definedName name="solver_typ" localSheetId="32" hidden="1">1</definedName>
    <definedName name="solver_typ" localSheetId="39" hidden="1">1</definedName>
    <definedName name="solver_typ" localSheetId="42" hidden="1">3</definedName>
    <definedName name="solver_typ" localSheetId="43" hidden="1">3</definedName>
    <definedName name="solver_typ" localSheetId="50" hidden="1">1</definedName>
    <definedName name="solver_typ" localSheetId="49" hidden="1">1</definedName>
    <definedName name="solver_typ" localSheetId="53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6" hidden="1">0</definedName>
    <definedName name="solver_val" localSheetId="35" hidden="1">0</definedName>
    <definedName name="solver_val" localSheetId="25" hidden="1">1000</definedName>
    <definedName name="solver_val" localSheetId="27" hidden="1">0</definedName>
    <definedName name="solver_val" localSheetId="33" hidden="1">0</definedName>
    <definedName name="solver_val" localSheetId="29" hidden="1">0</definedName>
    <definedName name="solver_val" localSheetId="34" hidden="1">0</definedName>
    <definedName name="solver_val" localSheetId="30" hidden="1">0</definedName>
    <definedName name="solver_val" localSheetId="31" hidden="1">0</definedName>
    <definedName name="solver_val" localSheetId="32" hidden="1">0</definedName>
    <definedName name="solver_val" localSheetId="39" hidden="1">9.259259</definedName>
    <definedName name="solver_val" localSheetId="42" hidden="1">12.15</definedName>
    <definedName name="solver_val" localSheetId="43" hidden="1">12.15</definedName>
    <definedName name="solver_val" localSheetId="50" hidden="1">0</definedName>
    <definedName name="solver_val" localSheetId="49" hidden="1">0</definedName>
    <definedName name="solver_val" localSheetId="53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6" hidden="1">3</definedName>
    <definedName name="solver_ver" localSheetId="35" hidden="1">3</definedName>
    <definedName name="solver_ver" localSheetId="25" hidden="1">3</definedName>
    <definedName name="solver_ver" localSheetId="27" hidden="1">3</definedName>
    <definedName name="solver_ver" localSheetId="33" hidden="1">3</definedName>
    <definedName name="solver_ver" localSheetId="29" hidden="1">3</definedName>
    <definedName name="solver_ver" localSheetId="34" hidden="1">3</definedName>
    <definedName name="solver_ver" localSheetId="30" hidden="1">3</definedName>
    <definedName name="solver_ver" localSheetId="31" hidden="1">3</definedName>
    <definedName name="solver_ver" localSheetId="32" hidden="1">3</definedName>
    <definedName name="solver_ver" localSheetId="39" hidden="1">3</definedName>
    <definedName name="solver_ver" localSheetId="42" hidden="1">3</definedName>
    <definedName name="solver_ver" localSheetId="43" hidden="1">3</definedName>
    <definedName name="solver_ver" localSheetId="50" hidden="1">3</definedName>
    <definedName name="solver_ver" localSheetId="49" hidden="1">3</definedName>
    <definedName name="solver_ver" localSheetId="53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" i="57" l="1"/>
  <c r="A10" i="57" s="1"/>
  <c r="A9" i="57" s="1"/>
  <c r="A8" i="57" s="1"/>
  <c r="A7" i="57" s="1"/>
  <c r="A6" i="57" s="1"/>
  <c r="A5" i="57" s="1"/>
  <c r="A4" i="57" s="1"/>
  <c r="A12" i="57"/>
  <c r="A13" i="57"/>
  <c r="A14" i="57"/>
  <c r="A15" i="57"/>
  <c r="C9" i="49"/>
  <c r="B14" i="49"/>
  <c r="B3" i="48"/>
  <c r="C3" i="48"/>
  <c r="D3" i="48"/>
  <c r="F3" i="48"/>
  <c r="A4" i="48"/>
  <c r="B15" i="47"/>
  <c r="F22" i="47" s="1" a="1"/>
  <c r="F22" i="47" s="1"/>
  <c r="C15" i="47"/>
  <c r="D17" i="47"/>
  <c r="D15" i="47"/>
  <c r="I18" i="47"/>
  <c r="B19" i="47"/>
  <c r="C19" i="47"/>
  <c r="B22" i="47"/>
  <c r="B24" i="47"/>
  <c r="C23" i="47" s="1"/>
  <c r="E23" i="47" s="1"/>
  <c r="C22" i="47"/>
  <c r="D22" i="47"/>
  <c r="B23" i="47"/>
  <c r="D23" i="47"/>
  <c r="D24" i="47"/>
  <c r="B28" i="47"/>
  <c r="B29" i="47"/>
  <c r="B30" i="47"/>
  <c r="K21" i="46"/>
  <c r="K22" i="46"/>
  <c r="B40" i="46" s="1"/>
  <c r="B43" i="46" s="1"/>
  <c r="B23" i="46"/>
  <c r="C23" i="46"/>
  <c r="D23" i="46"/>
  <c r="E23" i="46"/>
  <c r="F23" i="46"/>
  <c r="G23" i="46"/>
  <c r="H23" i="46"/>
  <c r="I23" i="46"/>
  <c r="J23" i="46"/>
  <c r="D27" i="46"/>
  <c r="D39" i="46"/>
  <c r="D28" i="46"/>
  <c r="B29" i="46"/>
  <c r="D29" i="46"/>
  <c r="D30" i="46"/>
  <c r="D31" i="46"/>
  <c r="D32" i="46"/>
  <c r="B33" i="46"/>
  <c r="D33" i="46"/>
  <c r="B34" i="46"/>
  <c r="D34" i="46"/>
  <c r="D35" i="46"/>
  <c r="D36" i="46"/>
  <c r="D40" i="46"/>
  <c r="F14" i="45"/>
  <c r="H14" i="45"/>
  <c r="I14" i="45"/>
  <c r="J14" i="45"/>
  <c r="F17" i="45"/>
  <c r="B18" i="45"/>
  <c r="C18" i="45"/>
  <c r="D18" i="45"/>
  <c r="E18" i="45"/>
  <c r="F18" i="45"/>
  <c r="F14" i="44"/>
  <c r="B15" i="44"/>
  <c r="C15" i="44"/>
  <c r="D15" i="44"/>
  <c r="E15" i="44"/>
  <c r="B16" i="44"/>
  <c r="C16" i="44"/>
  <c r="D16" i="44"/>
  <c r="E16" i="44"/>
  <c r="F10" i="43"/>
  <c r="F12" i="43" s="1"/>
  <c r="H12" i="43" s="1"/>
  <c r="B11" i="43"/>
  <c r="C11" i="43"/>
  <c r="D11" i="43"/>
  <c r="E11" i="43"/>
  <c r="F11" i="43"/>
  <c r="H11" i="43"/>
  <c r="B12" i="43"/>
  <c r="C12" i="43"/>
  <c r="D12" i="43"/>
  <c r="E12" i="43"/>
  <c r="G11" i="42"/>
  <c r="G12" i="42"/>
  <c r="B13" i="42"/>
  <c r="D13" i="42"/>
  <c r="G13" i="42"/>
  <c r="G14" i="42"/>
  <c r="B17" i="42"/>
  <c r="C17" i="42"/>
  <c r="D17" i="42"/>
  <c r="E17" i="42"/>
  <c r="F17" i="42"/>
  <c r="H17" i="42"/>
  <c r="I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M6" i="41" s="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 s="1"/>
  <c r="B8" i="40" s="1"/>
  <c r="E8" i="40"/>
  <c r="F8" i="40"/>
  <c r="F32" i="40" s="1"/>
  <c r="B10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E15" i="40" s="1"/>
  <c r="F12" i="40"/>
  <c r="E13" i="40"/>
  <c r="F13" i="40"/>
  <c r="F15" i="40"/>
  <c r="E16" i="40"/>
  <c r="E31" i="40"/>
  <c r="F31" i="40"/>
  <c r="E32" i="40"/>
  <c r="F3" i="39"/>
  <c r="O3" i="39" s="1"/>
  <c r="O20" i="39" s="1"/>
  <c r="C4" i="39"/>
  <c r="D4" i="39"/>
  <c r="D15" i="39" s="1"/>
  <c r="D21" i="39" s="1"/>
  <c r="E4" i="39"/>
  <c r="F5" i="39"/>
  <c r="F4" i="39" s="1"/>
  <c r="G5" i="39"/>
  <c r="H5" i="39"/>
  <c r="B15" i="39"/>
  <c r="B21" i="39"/>
  <c r="B22" i="39"/>
  <c r="B23" i="39" s="1"/>
  <c r="K4" i="39" s="1"/>
  <c r="K7" i="39" s="1"/>
  <c r="K12" i="39" s="1"/>
  <c r="C15" i="39"/>
  <c r="C21" i="39"/>
  <c r="C22" i="39"/>
  <c r="C23" i="39" s="1"/>
  <c r="L4" i="39" s="1"/>
  <c r="L7" i="39" s="1"/>
  <c r="E15" i="39"/>
  <c r="E21" i="39" s="1"/>
  <c r="F15" i="39"/>
  <c r="F21" i="39" s="1"/>
  <c r="F22" i="39" s="1"/>
  <c r="Q5" i="39"/>
  <c r="K9" i="39"/>
  <c r="L9" i="39"/>
  <c r="L11" i="39" s="1"/>
  <c r="M9" i="39"/>
  <c r="M11" i="39" s="1"/>
  <c r="N9" i="39"/>
  <c r="N11" i="39" s="1"/>
  <c r="O9" i="39"/>
  <c r="O11" i="39" s="1"/>
  <c r="P9" i="39"/>
  <c r="Q9" i="39"/>
  <c r="Q11" i="39" s="1"/>
  <c r="B11" i="39"/>
  <c r="C11" i="39"/>
  <c r="C14" i="39" s="1"/>
  <c r="K11" i="39"/>
  <c r="P11" i="39"/>
  <c r="K14" i="39"/>
  <c r="L17" i="39"/>
  <c r="K24" i="39"/>
  <c r="F3" i="38"/>
  <c r="E3" i="38" s="1"/>
  <c r="B9" i="38"/>
  <c r="B13" i="38"/>
  <c r="B14" i="38" s="1"/>
  <c r="C9" i="38"/>
  <c r="C13" i="38" s="1"/>
  <c r="D9" i="38"/>
  <c r="E9" i="38"/>
  <c r="F9" i="38"/>
  <c r="G9" i="38"/>
  <c r="G13" i="38"/>
  <c r="G14" i="38" s="1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Q9" i="38"/>
  <c r="B10" i="38"/>
  <c r="C10" i="38"/>
  <c r="G10" i="38"/>
  <c r="P11" i="38"/>
  <c r="Q11" i="38"/>
  <c r="K24" i="38"/>
  <c r="D13" i="37"/>
  <c r="C16" i="37"/>
  <c r="I9" i="36"/>
  <c r="I10" i="36" s="1"/>
  <c r="I17" i="36"/>
  <c r="M8" i="36"/>
  <c r="D11" i="36"/>
  <c r="D14" i="36"/>
  <c r="D16" i="36"/>
  <c r="M17" i="36"/>
  <c r="I21" i="36"/>
  <c r="D22" i="36"/>
  <c r="D24" i="36" s="1"/>
  <c r="D26" i="36" s="1"/>
  <c r="I22" i="36"/>
  <c r="M23" i="36"/>
  <c r="M28" i="36" s="1"/>
  <c r="D25" i="36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L8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S9" i="34" s="1"/>
  <c r="S10" i="34" s="1"/>
  <c r="S11" i="34" s="1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K22" i="33" s="1"/>
  <c r="I4" i="33"/>
  <c r="J4" i="33"/>
  <c r="K4" i="33"/>
  <c r="J16" i="33" s="1"/>
  <c r="L4" i="33"/>
  <c r="K23" i="33" s="1"/>
  <c r="H25" i="33"/>
  <c r="H32" i="33"/>
  <c r="H39" i="33"/>
  <c r="H40" i="33"/>
  <c r="H42" i="33"/>
  <c r="H54" i="33"/>
  <c r="H56" i="33"/>
  <c r="H57" i="33"/>
  <c r="H68" i="33"/>
  <c r="I40" i="33"/>
  <c r="I62" i="33"/>
  <c r="I63" i="33"/>
  <c r="J10" i="33"/>
  <c r="J11" i="33"/>
  <c r="J12" i="33"/>
  <c r="J13" i="33"/>
  <c r="J14" i="33"/>
  <c r="J15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3" i="33"/>
  <c r="J64" i="33"/>
  <c r="J65" i="33"/>
  <c r="J66" i="33"/>
  <c r="J67" i="33"/>
  <c r="J68" i="33"/>
  <c r="K10" i="33"/>
  <c r="K11" i="33"/>
  <c r="K13" i="33"/>
  <c r="K14" i="33"/>
  <c r="K15" i="33"/>
  <c r="K16" i="33"/>
  <c r="K17" i="33"/>
  <c r="K18" i="33"/>
  <c r="K19" i="33"/>
  <c r="K20" i="33"/>
  <c r="K21" i="33"/>
  <c r="K25" i="33"/>
  <c r="K26" i="33"/>
  <c r="K27" i="33"/>
  <c r="K28" i="33"/>
  <c r="K29" i="33"/>
  <c r="K30" i="33"/>
  <c r="K31" i="33"/>
  <c r="K32" i="33"/>
  <c r="K33" i="33"/>
  <c r="K35" i="33"/>
  <c r="K36" i="33"/>
  <c r="K37" i="33"/>
  <c r="K38" i="33"/>
  <c r="K39" i="33"/>
  <c r="K40" i="33"/>
  <c r="K41" i="33"/>
  <c r="K42" i="33"/>
  <c r="K43" i="33"/>
  <c r="K47" i="33"/>
  <c r="K48" i="33"/>
  <c r="K49" i="33"/>
  <c r="K50" i="33"/>
  <c r="K51" i="33"/>
  <c r="K52" i="33"/>
  <c r="K53" i="33"/>
  <c r="K54" i="33"/>
  <c r="K55" i="33"/>
  <c r="K57" i="33"/>
  <c r="K58" i="33"/>
  <c r="K59" i="33"/>
  <c r="K60" i="33"/>
  <c r="K61" i="33"/>
  <c r="K62" i="33"/>
  <c r="K63" i="33"/>
  <c r="K64" i="33"/>
  <c r="K65" i="33"/>
  <c r="B7" i="32"/>
  <c r="C7" i="32" s="1"/>
  <c r="M7" i="32"/>
  <c r="B8" i="32"/>
  <c r="C8" i="32" s="1"/>
  <c r="M8" i="32"/>
  <c r="B9" i="32"/>
  <c r="C9" i="32" s="1"/>
  <c r="M9" i="32"/>
  <c r="B10" i="32"/>
  <c r="C10" i="32" s="1"/>
  <c r="M10" i="32"/>
  <c r="B11" i="32"/>
  <c r="C11" i="32"/>
  <c r="M11" i="32"/>
  <c r="B12" i="32"/>
  <c r="C12" i="32" s="1"/>
  <c r="M12" i="32"/>
  <c r="B13" i="32"/>
  <c r="C13" i="32"/>
  <c r="M13" i="32"/>
  <c r="B14" i="32"/>
  <c r="C14" i="32"/>
  <c r="M14" i="32"/>
  <c r="B15" i="32"/>
  <c r="C15" i="32"/>
  <c r="M15" i="32"/>
  <c r="B16" i="32"/>
  <c r="C16" i="32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/>
  <c r="M31" i="32"/>
  <c r="B32" i="32"/>
  <c r="C32" i="32" s="1"/>
  <c r="M32" i="32"/>
  <c r="B33" i="32"/>
  <c r="C33" i="32"/>
  <c r="M33" i="32"/>
  <c r="B34" i="32"/>
  <c r="C34" i="32"/>
  <c r="M34" i="32"/>
  <c r="B35" i="32"/>
  <c r="C35" i="32"/>
  <c r="M35" i="32"/>
  <c r="B36" i="32"/>
  <c r="C36" i="32" s="1"/>
  <c r="M36" i="32"/>
  <c r="B37" i="32"/>
  <c r="C37" i="32"/>
  <c r="M37" i="32"/>
  <c r="B38" i="32"/>
  <c r="C38" i="32"/>
  <c r="M38" i="32"/>
  <c r="B39" i="32"/>
  <c r="C39" i="32"/>
  <c r="M39" i="32"/>
  <c r="B40" i="32"/>
  <c r="C40" i="32" s="1"/>
  <c r="M40" i="32"/>
  <c r="B41" i="32"/>
  <c r="C41" i="32"/>
  <c r="M41" i="32"/>
  <c r="B42" i="32"/>
  <c r="C42" i="32" s="1"/>
  <c r="M42" i="32"/>
  <c r="B43" i="32"/>
  <c r="C43" i="32"/>
  <c r="M43" i="32"/>
  <c r="B44" i="32"/>
  <c r="C44" i="32"/>
  <c r="M44" i="32"/>
  <c r="B45" i="32"/>
  <c r="C45" i="32"/>
  <c r="M45" i="32"/>
  <c r="B46" i="32"/>
  <c r="C46" i="32" s="1"/>
  <c r="M46" i="32"/>
  <c r="B47" i="32"/>
  <c r="C47" i="32"/>
  <c r="M47" i="32"/>
  <c r="B48" i="32"/>
  <c r="C48" i="32"/>
  <c r="M48" i="32"/>
  <c r="B49" i="32"/>
  <c r="C49" i="32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 s="1"/>
  <c r="M54" i="32"/>
  <c r="B55" i="32"/>
  <c r="C55" i="32"/>
  <c r="M55" i="32"/>
  <c r="B56" i="32"/>
  <c r="C56" i="32"/>
  <c r="M56" i="32"/>
  <c r="B57" i="32"/>
  <c r="C57" i="32"/>
  <c r="M57" i="32"/>
  <c r="B58" i="32"/>
  <c r="C58" i="32"/>
  <c r="M58" i="32"/>
  <c r="B59" i="32"/>
  <c r="C59" i="32"/>
  <c r="M59" i="32"/>
  <c r="B60" i="32"/>
  <c r="C60" i="32" s="1"/>
  <c r="M60" i="32"/>
  <c r="B61" i="32"/>
  <c r="C61" i="32"/>
  <c r="M61" i="32"/>
  <c r="B62" i="32"/>
  <c r="C62" i="32" s="1"/>
  <c r="M62" i="32"/>
  <c r="B63" i="32"/>
  <c r="C63" i="32"/>
  <c r="M63" i="32"/>
  <c r="B64" i="32"/>
  <c r="C64" i="32" s="1"/>
  <c r="M64" i="32"/>
  <c r="B65" i="32"/>
  <c r="C65" i="32"/>
  <c r="M65" i="32"/>
  <c r="B66" i="32"/>
  <c r="C66" i="32"/>
  <c r="M66" i="32"/>
  <c r="B67" i="32"/>
  <c r="C67" i="32" s="1"/>
  <c r="M67" i="32"/>
  <c r="B68" i="32"/>
  <c r="C68" i="32" s="1"/>
  <c r="M68" i="32"/>
  <c r="B69" i="32"/>
  <c r="C69" i="32"/>
  <c r="M69" i="32"/>
  <c r="B70" i="32"/>
  <c r="C70" i="32"/>
  <c r="M70" i="32"/>
  <c r="B71" i="32"/>
  <c r="C71" i="32"/>
  <c r="M71" i="32"/>
  <c r="B72" i="32"/>
  <c r="C72" i="32" s="1"/>
  <c r="M72" i="32"/>
  <c r="B73" i="32"/>
  <c r="C73" i="32" s="1"/>
  <c r="M73" i="32"/>
  <c r="B74" i="32"/>
  <c r="C74" i="32"/>
  <c r="M74" i="32"/>
  <c r="B75" i="32"/>
  <c r="C75" i="32" s="1"/>
  <c r="M75" i="32"/>
  <c r="B76" i="32"/>
  <c r="C76" i="32" s="1"/>
  <c r="M76" i="32"/>
  <c r="B77" i="32"/>
  <c r="C77" i="32"/>
  <c r="M77" i="32"/>
  <c r="B78" i="32"/>
  <c r="C78" i="32"/>
  <c r="M78" i="32"/>
  <c r="B79" i="32"/>
  <c r="C79" i="32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 s="1"/>
  <c r="M88" i="32"/>
  <c r="B89" i="32"/>
  <c r="C89" i="32" s="1"/>
  <c r="M89" i="32"/>
  <c r="B90" i="32"/>
  <c r="C90" i="32" s="1"/>
  <c r="M90" i="32"/>
  <c r="B91" i="32"/>
  <c r="C91" i="32"/>
  <c r="M91" i="32"/>
  <c r="B92" i="32"/>
  <c r="C92" i="32"/>
  <c r="M92" i="32"/>
  <c r="B93" i="32"/>
  <c r="C93" i="32" s="1"/>
  <c r="M93" i="32"/>
  <c r="B94" i="32"/>
  <c r="C94" i="32" s="1"/>
  <c r="M94" i="32"/>
  <c r="B95" i="32"/>
  <c r="C95" i="32"/>
  <c r="M95" i="32"/>
  <c r="B96" i="32"/>
  <c r="C96" i="32"/>
  <c r="M96" i="32"/>
  <c r="B97" i="32"/>
  <c r="C97" i="32" s="1"/>
  <c r="M97" i="32"/>
  <c r="B98" i="32"/>
  <c r="C98" i="32" s="1"/>
  <c r="M98" i="32"/>
  <c r="B99" i="32"/>
  <c r="C99" i="32"/>
  <c r="M99" i="32"/>
  <c r="B100" i="32"/>
  <c r="C100" i="32" s="1"/>
  <c r="M100" i="32"/>
  <c r="B101" i="32"/>
  <c r="C101" i="32"/>
  <c r="M101" i="32"/>
  <c r="B102" i="32"/>
  <c r="C102" i="32" s="1"/>
  <c r="M102" i="32"/>
  <c r="B103" i="32"/>
  <c r="C103" i="32"/>
  <c r="M103" i="32"/>
  <c r="B104" i="32"/>
  <c r="C104" i="32"/>
  <c r="M104" i="32"/>
  <c r="B105" i="32"/>
  <c r="C105" i="32"/>
  <c r="M105" i="32"/>
  <c r="B106" i="32"/>
  <c r="C106" i="32" s="1"/>
  <c r="M106" i="32"/>
  <c r="B107" i="32"/>
  <c r="C107" i="32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/>
  <c r="M113" i="32"/>
  <c r="B114" i="32"/>
  <c r="C114" i="32"/>
  <c r="M114" i="32"/>
  <c r="B115" i="32"/>
  <c r="C115" i="32"/>
  <c r="M115" i="32"/>
  <c r="B116" i="32"/>
  <c r="C116" i="32" s="1"/>
  <c r="M116" i="32"/>
  <c r="B117" i="32"/>
  <c r="C117" i="32" s="1"/>
  <c r="M117" i="32"/>
  <c r="B118" i="32"/>
  <c r="C118" i="32" s="1"/>
  <c r="M118" i="32"/>
  <c r="B119" i="32"/>
  <c r="C119" i="32" s="1"/>
  <c r="M119" i="32"/>
  <c r="B120" i="32"/>
  <c r="C120" i="32" s="1"/>
  <c r="M120" i="32"/>
  <c r="B121" i="32"/>
  <c r="C121" i="32"/>
  <c r="M121" i="32"/>
  <c r="B122" i="32"/>
  <c r="C122" i="32" s="1"/>
  <c r="M122" i="32"/>
  <c r="B123" i="32"/>
  <c r="C123" i="32"/>
  <c r="M123" i="32"/>
  <c r="B124" i="32"/>
  <c r="C124" i="32"/>
  <c r="M124" i="32"/>
  <c r="B125" i="32"/>
  <c r="C125" i="32"/>
  <c r="M125" i="32"/>
  <c r="B126" i="32"/>
  <c r="C126" i="32" s="1"/>
  <c r="M126" i="32"/>
  <c r="B127" i="32"/>
  <c r="C127" i="32"/>
  <c r="M127" i="32"/>
  <c r="B128" i="32"/>
  <c r="C128" i="32" s="1"/>
  <c r="M128" i="32"/>
  <c r="B129" i="32"/>
  <c r="C129" i="32"/>
  <c r="M129" i="32"/>
  <c r="B130" i="32"/>
  <c r="C130" i="32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/>
  <c r="M135" i="32"/>
  <c r="B136" i="32"/>
  <c r="C136" i="32"/>
  <c r="M136" i="32"/>
  <c r="B137" i="32"/>
  <c r="C137" i="32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/>
  <c r="M141" i="32"/>
  <c r="B142" i="32"/>
  <c r="C142" i="32" s="1"/>
  <c r="M142" i="32"/>
  <c r="B143" i="32"/>
  <c r="C143" i="32"/>
  <c r="M143" i="32"/>
  <c r="B144" i="32"/>
  <c r="C144" i="32"/>
  <c r="M144" i="32"/>
  <c r="B145" i="32"/>
  <c r="C145" i="32"/>
  <c r="M145" i="32"/>
  <c r="B146" i="32"/>
  <c r="C146" i="32" s="1"/>
  <c r="M146" i="32"/>
  <c r="B147" i="32"/>
  <c r="C147" i="32" s="1"/>
  <c r="M147" i="32"/>
  <c r="B148" i="32"/>
  <c r="C148" i="32" s="1"/>
  <c r="M148" i="32"/>
  <c r="B149" i="32"/>
  <c r="C149" i="32"/>
  <c r="M149" i="32"/>
  <c r="B150" i="32"/>
  <c r="C150" i="32" s="1"/>
  <c r="M150" i="32"/>
  <c r="B151" i="32"/>
  <c r="C151" i="32" s="1"/>
  <c r="M151" i="32"/>
  <c r="B152" i="32"/>
  <c r="C152" i="32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/>
  <c r="M157" i="32"/>
  <c r="B158" i="32"/>
  <c r="C158" i="32"/>
  <c r="M158" i="32"/>
  <c r="B159" i="32"/>
  <c r="C159" i="32"/>
  <c r="M159" i="32"/>
  <c r="B160" i="32"/>
  <c r="C160" i="32" s="1"/>
  <c r="M160" i="32"/>
  <c r="B161" i="32"/>
  <c r="C161" i="32"/>
  <c r="M161" i="32"/>
  <c r="B162" i="32"/>
  <c r="C162" i="32"/>
  <c r="M162" i="32"/>
  <c r="B163" i="32"/>
  <c r="C163" i="32"/>
  <c r="M163" i="32"/>
  <c r="B164" i="32"/>
  <c r="C164" i="32" s="1"/>
  <c r="M164" i="32"/>
  <c r="B165" i="32"/>
  <c r="C165" i="32"/>
  <c r="M165" i="32"/>
  <c r="B166" i="32"/>
  <c r="C166" i="32" s="1"/>
  <c r="M166" i="32"/>
  <c r="B167" i="32"/>
  <c r="C167" i="32"/>
  <c r="M167" i="32"/>
  <c r="B168" i="32"/>
  <c r="C168" i="32"/>
  <c r="M168" i="32"/>
  <c r="B169" i="32"/>
  <c r="C169" i="32"/>
  <c r="M169" i="32"/>
  <c r="B170" i="32"/>
  <c r="C170" i="32" s="1"/>
  <c r="M170" i="32"/>
  <c r="B171" i="32"/>
  <c r="C171" i="32"/>
  <c r="M171" i="32"/>
  <c r="B172" i="32"/>
  <c r="C172" i="32" s="1"/>
  <c r="M172" i="32"/>
  <c r="B173" i="32"/>
  <c r="C173" i="32"/>
  <c r="M173" i="32"/>
  <c r="B174" i="32"/>
  <c r="C174" i="32"/>
  <c r="M174" i="32"/>
  <c r="B175" i="32"/>
  <c r="C175" i="32"/>
  <c r="M175" i="32"/>
  <c r="B176" i="32"/>
  <c r="C176" i="32" s="1"/>
  <c r="M176" i="32"/>
  <c r="B177" i="32"/>
  <c r="C177" i="32" s="1"/>
  <c r="M177" i="32"/>
  <c r="B178" i="32"/>
  <c r="C178" i="32" s="1"/>
  <c r="M178" i="32"/>
  <c r="B179" i="32"/>
  <c r="C179" i="32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 s="1"/>
  <c r="M184" i="32"/>
  <c r="B185" i="32"/>
  <c r="C185" i="32" s="1"/>
  <c r="M185" i="32"/>
  <c r="B186" i="32"/>
  <c r="C186" i="32" s="1"/>
  <c r="M186" i="32"/>
  <c r="B187" i="32"/>
  <c r="C187" i="32"/>
  <c r="M187" i="32"/>
  <c r="B188" i="32"/>
  <c r="C188" i="32"/>
  <c r="M188" i="32"/>
  <c r="B189" i="32"/>
  <c r="C189" i="32" s="1"/>
  <c r="M189" i="32"/>
  <c r="B190" i="32"/>
  <c r="C190" i="32" s="1"/>
  <c r="M190" i="32"/>
  <c r="B191" i="32"/>
  <c r="C191" i="32"/>
  <c r="M191" i="32"/>
  <c r="B192" i="32"/>
  <c r="C192" i="32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/>
  <c r="M205" i="32"/>
  <c r="B206" i="32"/>
  <c r="C206" i="32" s="1"/>
  <c r="M206" i="32"/>
  <c r="B207" i="32"/>
  <c r="C207" i="32"/>
  <c r="M207" i="32"/>
  <c r="B208" i="32"/>
  <c r="C208" i="32"/>
  <c r="M208" i="32"/>
  <c r="B209" i="32"/>
  <c r="C209" i="32"/>
  <c r="M209" i="32"/>
  <c r="B210" i="32"/>
  <c r="C210" i="32"/>
  <c r="M210" i="32"/>
  <c r="B211" i="32"/>
  <c r="C211" i="32"/>
  <c r="M211" i="32"/>
  <c r="B212" i="32"/>
  <c r="C212" i="32"/>
  <c r="M212" i="32"/>
  <c r="B213" i="32"/>
  <c r="C213" i="32"/>
  <c r="M213" i="32"/>
  <c r="B214" i="32"/>
  <c r="C214" i="32" s="1"/>
  <c r="M214" i="32"/>
  <c r="B215" i="32"/>
  <c r="C215" i="32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 s="1"/>
  <c r="M227" i="32"/>
  <c r="B228" i="32"/>
  <c r="C228" i="32" s="1"/>
  <c r="M228" i="32"/>
  <c r="B229" i="32"/>
  <c r="C229" i="32" s="1"/>
  <c r="M229" i="32"/>
  <c r="B230" i="32"/>
  <c r="C230" i="32"/>
  <c r="M230" i="32"/>
  <c r="B231" i="32"/>
  <c r="C231" i="32"/>
  <c r="M231" i="32"/>
  <c r="B232" i="32"/>
  <c r="C232" i="32"/>
  <c r="M232" i="32"/>
  <c r="B233" i="32"/>
  <c r="C233" i="32"/>
  <c r="M233" i="32"/>
  <c r="B234" i="32"/>
  <c r="C234" i="32"/>
  <c r="M234" i="32"/>
  <c r="B235" i="32"/>
  <c r="C235" i="32" s="1"/>
  <c r="M235" i="32"/>
  <c r="B236" i="32"/>
  <c r="C236" i="32"/>
  <c r="M236" i="32"/>
  <c r="B237" i="32"/>
  <c r="C237" i="32"/>
  <c r="M237" i="32"/>
  <c r="B238" i="32"/>
  <c r="C238" i="32" s="1"/>
  <c r="M238" i="32"/>
  <c r="B239" i="32"/>
  <c r="C239" i="32"/>
  <c r="M239" i="32"/>
  <c r="B240" i="32"/>
  <c r="C240" i="32" s="1"/>
  <c r="M240" i="32"/>
  <c r="B241" i="32"/>
  <c r="C241" i="32"/>
  <c r="M241" i="32"/>
  <c r="B242" i="32"/>
  <c r="C242" i="32"/>
  <c r="M242" i="32"/>
  <c r="B243" i="32"/>
  <c r="C243" i="32" s="1"/>
  <c r="M243" i="32"/>
  <c r="B244" i="32"/>
  <c r="C244" i="32" s="1"/>
  <c r="M244" i="32"/>
  <c r="B245" i="32"/>
  <c r="C245" i="32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 s="1"/>
  <c r="M252" i="32"/>
  <c r="B253" i="32"/>
  <c r="C253" i="32"/>
  <c r="M253" i="32"/>
  <c r="B254" i="32"/>
  <c r="C254" i="32"/>
  <c r="M254" i="32"/>
  <c r="B255" i="32"/>
  <c r="C255" i="32"/>
  <c r="M255" i="32"/>
  <c r="B256" i="32"/>
  <c r="C256" i="32"/>
  <c r="M256" i="32"/>
  <c r="B257" i="32"/>
  <c r="C257" i="32"/>
  <c r="M257" i="32"/>
  <c r="B258" i="32"/>
  <c r="C258" i="32"/>
  <c r="M258" i="32"/>
  <c r="B259" i="32"/>
  <c r="C259" i="32"/>
  <c r="M259" i="32"/>
  <c r="B260" i="32"/>
  <c r="C260" i="32" s="1"/>
  <c r="M260" i="32"/>
  <c r="B261" i="32"/>
  <c r="C261" i="32"/>
  <c r="M261" i="32"/>
  <c r="B262" i="32"/>
  <c r="C262" i="32" s="1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/>
  <c r="M267" i="32"/>
  <c r="B268" i="32"/>
  <c r="C268" i="32"/>
  <c r="M268" i="32"/>
  <c r="B269" i="32"/>
  <c r="C269" i="32" s="1"/>
  <c r="M269" i="32"/>
  <c r="B270" i="32"/>
  <c r="C270" i="32" s="1"/>
  <c r="M270" i="32"/>
  <c r="B271" i="32"/>
  <c r="C271" i="32"/>
  <c r="M271" i="32"/>
  <c r="B272" i="32"/>
  <c r="C272" i="32"/>
  <c r="M272" i="32"/>
  <c r="B273" i="32"/>
  <c r="C273" i="32"/>
  <c r="M273" i="32"/>
  <c r="B274" i="32"/>
  <c r="C274" i="32" s="1"/>
  <c r="M274" i="32"/>
  <c r="B275" i="32"/>
  <c r="C275" i="32"/>
  <c r="M275" i="32"/>
  <c r="B276" i="32"/>
  <c r="C276" i="32"/>
  <c r="M276" i="32"/>
  <c r="B277" i="32"/>
  <c r="C277" i="32" s="1"/>
  <c r="M277" i="32"/>
  <c r="B278" i="32"/>
  <c r="C278" i="32"/>
  <c r="M278" i="32"/>
  <c r="B279" i="32"/>
  <c r="C279" i="32" s="1"/>
  <c r="M279" i="32"/>
  <c r="B280" i="32"/>
  <c r="C280" i="32" s="1"/>
  <c r="M280" i="32"/>
  <c r="B281" i="32"/>
  <c r="C281" i="32"/>
  <c r="M281" i="32"/>
  <c r="B282" i="32"/>
  <c r="C282" i="32" s="1"/>
  <c r="M282" i="32"/>
  <c r="B283" i="32"/>
  <c r="C283" i="32"/>
  <c r="M283" i="32"/>
  <c r="B284" i="32"/>
  <c r="C284" i="32"/>
  <c r="M284" i="32"/>
  <c r="B285" i="32"/>
  <c r="C285" i="32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/>
  <c r="M289" i="32"/>
  <c r="B290" i="32"/>
  <c r="C290" i="32"/>
  <c r="M290" i="32"/>
  <c r="B291" i="32"/>
  <c r="C291" i="32"/>
  <c r="M291" i="32"/>
  <c r="B292" i="32"/>
  <c r="C292" i="32" s="1"/>
  <c r="M292" i="32"/>
  <c r="B293" i="32"/>
  <c r="C293" i="32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/>
  <c r="M297" i="32"/>
  <c r="B298" i="32"/>
  <c r="C298" i="32" s="1"/>
  <c r="M298" i="32"/>
  <c r="B299" i="32"/>
  <c r="C299" i="32" s="1"/>
  <c r="M299" i="32"/>
  <c r="B300" i="32"/>
  <c r="C300" i="32" s="1"/>
  <c r="M300" i="32"/>
  <c r="B301" i="32"/>
  <c r="C301" i="32"/>
  <c r="M301" i="32"/>
  <c r="B302" i="32"/>
  <c r="C302" i="32" s="1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/>
  <c r="M311" i="32"/>
  <c r="B312" i="32"/>
  <c r="C312" i="32"/>
  <c r="M312" i="32"/>
  <c r="B313" i="32"/>
  <c r="C313" i="32"/>
  <c r="M313" i="32"/>
  <c r="B314" i="32"/>
  <c r="C314" i="32" s="1"/>
  <c r="M314" i="32"/>
  <c r="B315" i="32"/>
  <c r="C315" i="32"/>
  <c r="M315" i="32"/>
  <c r="B316" i="32"/>
  <c r="C316" i="32" s="1"/>
  <c r="M316" i="32"/>
  <c r="B317" i="32"/>
  <c r="C317" i="32"/>
  <c r="M317" i="32"/>
  <c r="B318" i="32"/>
  <c r="C318" i="32" s="1"/>
  <c r="M318" i="32"/>
  <c r="B319" i="32"/>
  <c r="C319" i="32"/>
  <c r="M319" i="32"/>
  <c r="B320" i="32"/>
  <c r="C320" i="32"/>
  <c r="M320" i="32"/>
  <c r="B321" i="32"/>
  <c r="C321" i="32"/>
  <c r="M321" i="32"/>
  <c r="B322" i="32"/>
  <c r="C322" i="32"/>
  <c r="M322" i="32"/>
  <c r="B323" i="32"/>
  <c r="C323" i="32"/>
  <c r="M323" i="32"/>
  <c r="B324" i="32"/>
  <c r="C324" i="32"/>
  <c r="M324" i="32"/>
  <c r="B325" i="32"/>
  <c r="C325" i="32"/>
  <c r="M325" i="32"/>
  <c r="B326" i="32"/>
  <c r="C326" i="32" s="1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 s="1"/>
  <c r="M340" i="32"/>
  <c r="B341" i="32"/>
  <c r="C341" i="32"/>
  <c r="M341" i="32"/>
  <c r="B342" i="32"/>
  <c r="C342" i="32"/>
  <c r="M342" i="32"/>
  <c r="B343" i="32"/>
  <c r="C343" i="32"/>
  <c r="M343" i="32"/>
  <c r="B344" i="32"/>
  <c r="C344" i="32"/>
  <c r="M344" i="32"/>
  <c r="B345" i="32"/>
  <c r="C345" i="32" s="1"/>
  <c r="M345" i="32"/>
  <c r="B346" i="32"/>
  <c r="C346" i="32"/>
  <c r="M346" i="32"/>
  <c r="B347" i="32"/>
  <c r="C347" i="32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 s="1"/>
  <c r="M352" i="32"/>
  <c r="B353" i="32"/>
  <c r="C353" i="32"/>
  <c r="M353" i="32"/>
  <c r="B354" i="32"/>
  <c r="C354" i="32" s="1"/>
  <c r="M354" i="32"/>
  <c r="B355" i="32"/>
  <c r="C355" i="32"/>
  <c r="M355" i="32"/>
  <c r="B356" i="32"/>
  <c r="C356" i="32"/>
  <c r="M356" i="32"/>
  <c r="B357" i="32"/>
  <c r="C357" i="32"/>
  <c r="M357" i="32"/>
  <c r="B358" i="32"/>
  <c r="C358" i="32" s="1"/>
  <c r="M358" i="32"/>
  <c r="B359" i="32"/>
  <c r="C359" i="32" s="1"/>
  <c r="M359" i="32"/>
  <c r="B360" i="32"/>
  <c r="C360" i="32" s="1"/>
  <c r="M360" i="32"/>
  <c r="B361" i="32"/>
  <c r="C361" i="32"/>
  <c r="M361" i="32"/>
  <c r="B362" i="32"/>
  <c r="C362" i="32" s="1"/>
  <c r="M362" i="32"/>
  <c r="B363" i="32"/>
  <c r="C363" i="32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 s="1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/>
  <c r="M385" i="32"/>
  <c r="B386" i="32"/>
  <c r="C386" i="32" s="1"/>
  <c r="M386" i="32"/>
  <c r="B387" i="32"/>
  <c r="C387" i="32"/>
  <c r="M387" i="32"/>
  <c r="B388" i="32"/>
  <c r="C388" i="32"/>
  <c r="M388" i="32"/>
  <c r="B389" i="32"/>
  <c r="C389" i="32"/>
  <c r="M389" i="32"/>
  <c r="B390" i="32"/>
  <c r="C390" i="32" s="1"/>
  <c r="M390" i="32"/>
  <c r="B391" i="32"/>
  <c r="C391" i="32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/>
  <c r="M399" i="32"/>
  <c r="B400" i="32"/>
  <c r="C400" i="32"/>
  <c r="M400" i="32"/>
  <c r="B401" i="32"/>
  <c r="C401" i="32"/>
  <c r="M401" i="32"/>
  <c r="B402" i="32"/>
  <c r="C402" i="32" s="1"/>
  <c r="M402" i="32"/>
  <c r="B403" i="32"/>
  <c r="C403" i="32" s="1"/>
  <c r="M403" i="32"/>
  <c r="B404" i="32"/>
  <c r="C404" i="32"/>
  <c r="M404" i="32"/>
  <c r="B405" i="32"/>
  <c r="C405" i="32"/>
  <c r="M405" i="32"/>
  <c r="B406" i="32"/>
  <c r="C406" i="32"/>
  <c r="M406" i="32"/>
  <c r="B407" i="32"/>
  <c r="C407" i="32"/>
  <c r="M407" i="32"/>
  <c r="B408" i="32"/>
  <c r="C408" i="32"/>
  <c r="M408" i="32"/>
  <c r="B409" i="32"/>
  <c r="C409" i="32"/>
  <c r="M409" i="32"/>
  <c r="B410" i="32"/>
  <c r="C410" i="32"/>
  <c r="M410" i="32"/>
  <c r="B411" i="32"/>
  <c r="C411" i="32"/>
  <c r="M411" i="32"/>
  <c r="B412" i="32"/>
  <c r="C412" i="32"/>
  <c r="M412" i="32"/>
  <c r="B413" i="32"/>
  <c r="C413" i="32"/>
  <c r="M413" i="32"/>
  <c r="B414" i="32"/>
  <c r="C414" i="32" s="1"/>
  <c r="M414" i="32"/>
  <c r="B415" i="32"/>
  <c r="C415" i="32" s="1"/>
  <c r="M415" i="32"/>
  <c r="B416" i="32"/>
  <c r="C416" i="32"/>
  <c r="M416" i="32"/>
  <c r="B417" i="32"/>
  <c r="C417" i="32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 s="1"/>
  <c r="M423" i="32"/>
  <c r="B424" i="32"/>
  <c r="C424" i="32" s="1"/>
  <c r="M424" i="32"/>
  <c r="B425" i="32"/>
  <c r="C425" i="32"/>
  <c r="M425" i="32"/>
  <c r="B426" i="32"/>
  <c r="C426" i="32" s="1"/>
  <c r="M426" i="32"/>
  <c r="B427" i="32"/>
  <c r="C427" i="32"/>
  <c r="M427" i="32"/>
  <c r="B428" i="32"/>
  <c r="C428" i="32" s="1"/>
  <c r="M428" i="32"/>
  <c r="B429" i="32"/>
  <c r="C429" i="32"/>
  <c r="M429" i="32"/>
  <c r="B430" i="32"/>
  <c r="C430" i="32"/>
  <c r="M430" i="32"/>
  <c r="B431" i="32"/>
  <c r="C431" i="32" s="1"/>
  <c r="M431" i="32"/>
  <c r="B432" i="32"/>
  <c r="C432" i="32" s="1"/>
  <c r="M432" i="32"/>
  <c r="B433" i="32"/>
  <c r="C433" i="32" s="1"/>
  <c r="M433" i="32"/>
  <c r="B434" i="32"/>
  <c r="C434" i="32" s="1"/>
  <c r="M434" i="32"/>
  <c r="B435" i="32"/>
  <c r="C435" i="32"/>
  <c r="M435" i="32"/>
  <c r="B436" i="32"/>
  <c r="C436" i="32" s="1"/>
  <c r="M436" i="32"/>
  <c r="B437" i="32"/>
  <c r="C437" i="32" s="1"/>
  <c r="M437" i="32"/>
  <c r="B438" i="32"/>
  <c r="C438" i="32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/>
  <c r="M443" i="32"/>
  <c r="B444" i="32"/>
  <c r="C444" i="32"/>
  <c r="M444" i="32"/>
  <c r="B445" i="32"/>
  <c r="C445" i="32"/>
  <c r="M445" i="32"/>
  <c r="B446" i="32"/>
  <c r="C446" i="32" s="1"/>
  <c r="M446" i="32"/>
  <c r="B447" i="32"/>
  <c r="C447" i="32" s="1"/>
  <c r="M447" i="32"/>
  <c r="B448" i="32"/>
  <c r="C448" i="32" s="1"/>
  <c r="M448" i="32"/>
  <c r="B449" i="32"/>
  <c r="C449" i="32" s="1"/>
  <c r="M449" i="32"/>
  <c r="B450" i="32"/>
  <c r="C450" i="32" s="1"/>
  <c r="M450" i="32"/>
  <c r="B451" i="32"/>
  <c r="C451" i="32"/>
  <c r="M451" i="32"/>
  <c r="B452" i="32"/>
  <c r="C452" i="32"/>
  <c r="M452" i="32"/>
  <c r="B453" i="32"/>
  <c r="C453" i="32"/>
  <c r="M453" i="32"/>
  <c r="B454" i="32"/>
  <c r="C454" i="32"/>
  <c r="M454" i="32"/>
  <c r="B455" i="32"/>
  <c r="C455" i="32"/>
  <c r="M455" i="32"/>
  <c r="B456" i="32"/>
  <c r="C456" i="32" s="1"/>
  <c r="M456" i="32"/>
  <c r="B457" i="32"/>
  <c r="C457" i="32"/>
  <c r="M457" i="32"/>
  <c r="B458" i="32"/>
  <c r="C458" i="32" s="1"/>
  <c r="M458" i="32"/>
  <c r="B459" i="32"/>
  <c r="C459" i="32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/>
  <c r="M467" i="32"/>
  <c r="B468" i="32"/>
  <c r="C468" i="32" s="1"/>
  <c r="M468" i="32"/>
  <c r="B469" i="32"/>
  <c r="C469" i="32" s="1"/>
  <c r="M469" i="32"/>
  <c r="B470" i="32"/>
  <c r="C470" i="32" s="1"/>
  <c r="M470" i="32"/>
  <c r="B471" i="32"/>
  <c r="C471" i="32"/>
  <c r="M471" i="32"/>
  <c r="B472" i="32"/>
  <c r="C472" i="32" s="1"/>
  <c r="M472" i="32"/>
  <c r="B473" i="32"/>
  <c r="C473" i="32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/>
  <c r="M477" i="32"/>
  <c r="B478" i="32"/>
  <c r="C478" i="32" s="1"/>
  <c r="M478" i="32"/>
  <c r="B479" i="32"/>
  <c r="C479" i="32"/>
  <c r="M479" i="32"/>
  <c r="B480" i="32"/>
  <c r="C480" i="32" s="1"/>
  <c r="M480" i="32"/>
  <c r="B481" i="32"/>
  <c r="C481" i="32" s="1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/>
  <c r="M487" i="32"/>
  <c r="B488" i="32"/>
  <c r="C488" i="32"/>
  <c r="M488" i="32"/>
  <c r="B489" i="32"/>
  <c r="C489" i="32"/>
  <c r="M489" i="32"/>
  <c r="B490" i="32"/>
  <c r="C490" i="32" s="1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 s="1"/>
  <c r="M494" i="32"/>
  <c r="B495" i="32"/>
  <c r="C495" i="32"/>
  <c r="M495" i="32"/>
  <c r="B496" i="32"/>
  <c r="C496" i="32"/>
  <c r="M496" i="32"/>
  <c r="B497" i="32"/>
  <c r="C497" i="32"/>
  <c r="M497" i="32"/>
  <c r="B498" i="32"/>
  <c r="C498" i="32"/>
  <c r="M498" i="32"/>
  <c r="B499" i="32"/>
  <c r="C499" i="32"/>
  <c r="M499" i="32"/>
  <c r="B500" i="32"/>
  <c r="C500" i="32" s="1"/>
  <c r="M500" i="32"/>
  <c r="B501" i="32"/>
  <c r="C501" i="32"/>
  <c r="M501" i="32"/>
  <c r="B502" i="32"/>
  <c r="C502" i="32" s="1"/>
  <c r="M502" i="32"/>
  <c r="B503" i="32"/>
  <c r="C503" i="32" s="1"/>
  <c r="M503" i="32"/>
  <c r="B504" i="32"/>
  <c r="C504" i="32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 s="1"/>
  <c r="M516" i="32"/>
  <c r="B517" i="32"/>
  <c r="C517" i="32"/>
  <c r="M517" i="32"/>
  <c r="B518" i="32"/>
  <c r="C518" i="32" s="1"/>
  <c r="M518" i="32"/>
  <c r="B519" i="32"/>
  <c r="C519" i="32" s="1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 s="1"/>
  <c r="M525" i="32"/>
  <c r="B526" i="32"/>
  <c r="C526" i="32"/>
  <c r="M526" i="32"/>
  <c r="B527" i="32"/>
  <c r="C527" i="32"/>
  <c r="M527" i="32"/>
  <c r="B528" i="32"/>
  <c r="C528" i="32"/>
  <c r="M528" i="32"/>
  <c r="B529" i="32"/>
  <c r="C529" i="32"/>
  <c r="M529" i="32"/>
  <c r="B530" i="32"/>
  <c r="C530" i="32" s="1"/>
  <c r="M530" i="32"/>
  <c r="B531" i="32"/>
  <c r="C531" i="32"/>
  <c r="M531" i="32"/>
  <c r="B532" i="32"/>
  <c r="C532" i="32"/>
  <c r="M532" i="32"/>
  <c r="B533" i="32"/>
  <c r="C533" i="32"/>
  <c r="M533" i="32"/>
  <c r="B534" i="32"/>
  <c r="C534" i="32" s="1"/>
  <c r="M534" i="32"/>
  <c r="B535" i="32"/>
  <c r="C535" i="32"/>
  <c r="M535" i="32"/>
  <c r="B536" i="32"/>
  <c r="C536" i="32"/>
  <c r="M536" i="32"/>
  <c r="B537" i="32"/>
  <c r="C537" i="32"/>
  <c r="M537" i="32"/>
  <c r="B538" i="32"/>
  <c r="C538" i="32" s="1"/>
  <c r="M538" i="32"/>
  <c r="B539" i="32"/>
  <c r="C539" i="32"/>
  <c r="M539" i="32"/>
  <c r="B540" i="32"/>
  <c r="C540" i="32" s="1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/>
  <c r="M547" i="32"/>
  <c r="B548" i="32"/>
  <c r="C548" i="32"/>
  <c r="M548" i="32"/>
  <c r="B549" i="32"/>
  <c r="C549" i="32"/>
  <c r="M549" i="32"/>
  <c r="B550" i="32"/>
  <c r="C550" i="32"/>
  <c r="M550" i="32"/>
  <c r="B551" i="32"/>
  <c r="C551" i="32" s="1"/>
  <c r="M551" i="32"/>
  <c r="B552" i="32"/>
  <c r="C552" i="32" s="1"/>
  <c r="M552" i="32"/>
  <c r="B553" i="32"/>
  <c r="C553" i="32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 s="1"/>
  <c r="M560" i="32"/>
  <c r="B561" i="32"/>
  <c r="C561" i="32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 s="1"/>
  <c r="M566" i="32"/>
  <c r="B567" i="32"/>
  <c r="C567" i="32"/>
  <c r="M567" i="32"/>
  <c r="B568" i="32"/>
  <c r="C568" i="32" s="1"/>
  <c r="M568" i="32"/>
  <c r="B569" i="32"/>
  <c r="C569" i="32" s="1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/>
  <c r="M581" i="32"/>
  <c r="B582" i="32"/>
  <c r="C582" i="32" s="1"/>
  <c r="M582" i="32"/>
  <c r="B583" i="32"/>
  <c r="C583" i="32"/>
  <c r="M583" i="32"/>
  <c r="B584" i="32"/>
  <c r="C584" i="32"/>
  <c r="M584" i="32"/>
  <c r="B585" i="32"/>
  <c r="C585" i="32"/>
  <c r="M585" i="32"/>
  <c r="B586" i="32"/>
  <c r="C586" i="32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/>
  <c r="M592" i="32"/>
  <c r="B593" i="32"/>
  <c r="C593" i="32"/>
  <c r="M593" i="32"/>
  <c r="B594" i="32"/>
  <c r="C594" i="32"/>
  <c r="M594" i="32"/>
  <c r="B595" i="32"/>
  <c r="C595" i="32" s="1"/>
  <c r="M595" i="32"/>
  <c r="B596" i="32"/>
  <c r="C596" i="32" s="1"/>
  <c r="M596" i="32"/>
  <c r="B597" i="32"/>
  <c r="C597" i="32"/>
  <c r="M597" i="32"/>
  <c r="B598" i="32"/>
  <c r="C598" i="32"/>
  <c r="M598" i="32"/>
  <c r="B599" i="32"/>
  <c r="C599" i="32" s="1"/>
  <c r="M599" i="32"/>
  <c r="B600" i="32"/>
  <c r="C600" i="32" s="1"/>
  <c r="M600" i="32"/>
  <c r="B601" i="32"/>
  <c r="C601" i="32"/>
  <c r="M601" i="32"/>
  <c r="B602" i="32"/>
  <c r="C602" i="32"/>
  <c r="M602" i="32"/>
  <c r="B603" i="32"/>
  <c r="C603" i="32"/>
  <c r="M603" i="32"/>
  <c r="B604" i="32"/>
  <c r="C604" i="32" s="1"/>
  <c r="M604" i="32"/>
  <c r="B605" i="32"/>
  <c r="C605" i="32"/>
  <c r="M605" i="32"/>
  <c r="B606" i="32"/>
  <c r="C606" i="32" s="1"/>
  <c r="M606" i="32"/>
  <c r="B607" i="32"/>
  <c r="C607" i="32" s="1"/>
  <c r="M607" i="32"/>
  <c r="B608" i="32"/>
  <c r="C608" i="32"/>
  <c r="M608" i="32"/>
  <c r="B609" i="32"/>
  <c r="C609" i="32" s="1"/>
  <c r="M609" i="32"/>
  <c r="B610" i="32"/>
  <c r="C610" i="32"/>
  <c r="M610" i="32"/>
  <c r="B611" i="32"/>
  <c r="C611" i="32"/>
  <c r="M611" i="32"/>
  <c r="B612" i="32"/>
  <c r="C612" i="32" s="1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/>
  <c r="M617" i="32"/>
  <c r="B618" i="32"/>
  <c r="C618" i="32" s="1"/>
  <c r="M618" i="32"/>
  <c r="B619" i="32"/>
  <c r="C619" i="32"/>
  <c r="M619" i="32"/>
  <c r="B620" i="32"/>
  <c r="C620" i="32"/>
  <c r="M620" i="32"/>
  <c r="B621" i="32"/>
  <c r="C621" i="32"/>
  <c r="M621" i="32"/>
  <c r="B622" i="32"/>
  <c r="C622" i="32" s="1"/>
  <c r="M622" i="32"/>
  <c r="B623" i="32"/>
  <c r="C623" i="32"/>
  <c r="M623" i="32"/>
  <c r="B624" i="32"/>
  <c r="C624" i="32" s="1"/>
  <c r="M624" i="32"/>
  <c r="B625" i="32"/>
  <c r="C625" i="32"/>
  <c r="M625" i="32"/>
  <c r="B626" i="32"/>
  <c r="C626" i="32" s="1"/>
  <c r="M626" i="32"/>
  <c r="B627" i="32"/>
  <c r="C627" i="32"/>
  <c r="M627" i="32"/>
  <c r="B628" i="32"/>
  <c r="C628" i="32"/>
  <c r="M628" i="32"/>
  <c r="B629" i="32"/>
  <c r="C629" i="32"/>
  <c r="M629" i="32"/>
  <c r="B630" i="32"/>
  <c r="C630" i="32"/>
  <c r="M630" i="32"/>
  <c r="B631" i="32"/>
  <c r="C631" i="32"/>
  <c r="M631" i="32"/>
  <c r="B632" i="32"/>
  <c r="C632" i="32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/>
  <c r="M639" i="32"/>
  <c r="B640" i="32"/>
  <c r="C640" i="32" s="1"/>
  <c r="M640" i="32"/>
  <c r="B641" i="32"/>
  <c r="C641" i="32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 s="1"/>
  <c r="M645" i="32"/>
  <c r="B646" i="32"/>
  <c r="C646" i="32" s="1"/>
  <c r="M646" i="32"/>
  <c r="B647" i="32"/>
  <c r="C647" i="32" s="1"/>
  <c r="M647" i="32"/>
  <c r="B648" i="32"/>
  <c r="C648" i="32" s="1"/>
  <c r="M648" i="32"/>
  <c r="B649" i="32"/>
  <c r="C649" i="32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/>
  <c r="M663" i="32"/>
  <c r="B664" i="32"/>
  <c r="C664" i="32" s="1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/>
  <c r="M668" i="32"/>
  <c r="B669" i="32"/>
  <c r="C669" i="32"/>
  <c r="M669" i="32"/>
  <c r="B670" i="32"/>
  <c r="C670" i="32" s="1"/>
  <c r="M670" i="32"/>
  <c r="B671" i="32"/>
  <c r="C671" i="32"/>
  <c r="M671" i="32"/>
  <c r="B672" i="32"/>
  <c r="C672" i="32" s="1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 s="1"/>
  <c r="M676" i="32"/>
  <c r="B677" i="32"/>
  <c r="C677" i="32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 s="1"/>
  <c r="M688" i="32"/>
  <c r="B689" i="32"/>
  <c r="C689" i="32"/>
  <c r="M689" i="32"/>
  <c r="B690" i="32"/>
  <c r="C690" i="32"/>
  <c r="M690" i="32"/>
  <c r="B691" i="32"/>
  <c r="C691" i="32"/>
  <c r="M691" i="32"/>
  <c r="B692" i="32"/>
  <c r="C692" i="32" s="1"/>
  <c r="M692" i="32"/>
  <c r="B693" i="32"/>
  <c r="C693" i="32"/>
  <c r="M693" i="32"/>
  <c r="B694" i="32"/>
  <c r="C694" i="32"/>
  <c r="M694" i="32"/>
  <c r="B695" i="32"/>
  <c r="C695" i="32" s="1"/>
  <c r="M695" i="32"/>
  <c r="B696" i="32"/>
  <c r="C696" i="32"/>
  <c r="M696" i="32"/>
  <c r="B697" i="32"/>
  <c r="C697" i="32" s="1"/>
  <c r="M697" i="32"/>
  <c r="B698" i="32"/>
  <c r="C698" i="32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/>
  <c r="M702" i="32"/>
  <c r="B703" i="32"/>
  <c r="C703" i="32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/>
  <c r="M707" i="32"/>
  <c r="B708" i="32"/>
  <c r="C708" i="32"/>
  <c r="M708" i="32"/>
  <c r="B7" i="31"/>
  <c r="C7" i="31" s="1"/>
  <c r="K7" i="31"/>
  <c r="L7" i="31"/>
  <c r="B8" i="31"/>
  <c r="C8" i="3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/>
  <c r="K17" i="31"/>
  <c r="L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 s="1"/>
  <c r="L22" i="31"/>
  <c r="B23" i="31"/>
  <c r="C23" i="31"/>
  <c r="L23" i="31"/>
  <c r="B24" i="31"/>
  <c r="C24" i="31" s="1"/>
  <c r="L24" i="31" s="1"/>
  <c r="B25" i="31"/>
  <c r="C25" i="31" s="1"/>
  <c r="L25" i="31" s="1"/>
  <c r="B26" i="31"/>
  <c r="C26" i="31" s="1"/>
  <c r="L26" i="31" s="1"/>
  <c r="B27" i="31"/>
  <c r="C27" i="31"/>
  <c r="L27" i="31" s="1"/>
  <c r="B28" i="31"/>
  <c r="C28" i="31"/>
  <c r="L28" i="31" s="1"/>
  <c r="B29" i="31"/>
  <c r="C29" i="31"/>
  <c r="L29" i="31" s="1"/>
  <c r="B30" i="31"/>
  <c r="C30" i="31" s="1"/>
  <c r="L30" i="31" s="1"/>
  <c r="B31" i="31"/>
  <c r="C31" i="31"/>
  <c r="L31" i="31"/>
  <c r="B32" i="31"/>
  <c r="C32" i="31" s="1"/>
  <c r="L32" i="31" s="1"/>
  <c r="B33" i="31"/>
  <c r="C33" i="31"/>
  <c r="L33" i="31" s="1"/>
  <c r="B34" i="31"/>
  <c r="C34" i="31" s="1"/>
  <c r="L34" i="31" s="1"/>
  <c r="B35" i="31"/>
  <c r="C35" i="31" s="1"/>
  <c r="L35" i="31" s="1"/>
  <c r="B36" i="31"/>
  <c r="C36" i="31" s="1"/>
  <c r="L36" i="31" s="1"/>
  <c r="B37" i="31"/>
  <c r="C37" i="31" s="1"/>
  <c r="L37" i="31"/>
  <c r="B38" i="31"/>
  <c r="C38" i="31"/>
  <c r="L38" i="31"/>
  <c r="B39" i="31"/>
  <c r="C39" i="31"/>
  <c r="L39" i="31" s="1"/>
  <c r="B40" i="31"/>
  <c r="C40" i="31"/>
  <c r="L40" i="31"/>
  <c r="B41" i="31"/>
  <c r="C41" i="31"/>
  <c r="L41" i="31" s="1"/>
  <c r="B42" i="31"/>
  <c r="C42" i="31" s="1"/>
  <c r="L42" i="31" s="1"/>
  <c r="B43" i="31"/>
  <c r="C43" i="31" s="1"/>
  <c r="L43" i="31" s="1"/>
  <c r="B44" i="31"/>
  <c r="C44" i="31"/>
  <c r="L44" i="31"/>
  <c r="B45" i="31"/>
  <c r="C45" i="31"/>
  <c r="L45" i="31" s="1"/>
  <c r="B46" i="31"/>
  <c r="C46" i="31"/>
  <c r="L46" i="31" s="1"/>
  <c r="B47" i="31"/>
  <c r="C47" i="31" s="1"/>
  <c r="L47" i="31" s="1"/>
  <c r="B48" i="31"/>
  <c r="C48" i="31" s="1"/>
  <c r="L48" i="31" s="1"/>
  <c r="B49" i="31"/>
  <c r="C49" i="31"/>
  <c r="L49" i="31"/>
  <c r="B50" i="31"/>
  <c r="C50" i="31"/>
  <c r="L50" i="31" s="1"/>
  <c r="B51" i="31"/>
  <c r="C51" i="31" s="1"/>
  <c r="L51" i="31" s="1"/>
  <c r="B52" i="31"/>
  <c r="C52" i="31" s="1"/>
  <c r="L52" i="31"/>
  <c r="B53" i="31"/>
  <c r="C53" i="31" s="1"/>
  <c r="L53" i="31" s="1"/>
  <c r="B54" i="31"/>
  <c r="C54" i="31"/>
  <c r="L54" i="31" s="1"/>
  <c r="B55" i="31"/>
  <c r="C55" i="31"/>
  <c r="L55" i="31" s="1"/>
  <c r="B56" i="31"/>
  <c r="C56" i="31" s="1"/>
  <c r="L56" i="31"/>
  <c r="B57" i="31"/>
  <c r="C57" i="31" s="1"/>
  <c r="L57" i="31" s="1"/>
  <c r="B58" i="31"/>
  <c r="C58" i="31"/>
  <c r="L58" i="31" s="1"/>
  <c r="B59" i="31"/>
  <c r="C59" i="31"/>
  <c r="L59" i="31"/>
  <c r="B60" i="31"/>
  <c r="C60" i="31"/>
  <c r="L60" i="31" s="1"/>
  <c r="B61" i="31"/>
  <c r="C61" i="31"/>
  <c r="L61" i="31" s="1"/>
  <c r="B62" i="31"/>
  <c r="C62" i="31"/>
  <c r="L62" i="31" s="1"/>
  <c r="B63" i="31"/>
  <c r="C63" i="31" s="1"/>
  <c r="L63" i="31" s="1"/>
  <c r="B64" i="31"/>
  <c r="C64" i="31"/>
  <c r="L64" i="31" s="1"/>
  <c r="B65" i="31"/>
  <c r="C65" i="31"/>
  <c r="L65" i="31"/>
  <c r="B66" i="31"/>
  <c r="C66" i="31"/>
  <c r="L66" i="31" s="1"/>
  <c r="B67" i="31"/>
  <c r="C67" i="31"/>
  <c r="L67" i="31" s="1"/>
  <c r="B68" i="31"/>
  <c r="C68" i="31" s="1"/>
  <c r="L68" i="31" s="1"/>
  <c r="B69" i="31"/>
  <c r="C69" i="31" s="1"/>
  <c r="L69" i="31" s="1"/>
  <c r="B70" i="31"/>
  <c r="C70" i="31"/>
  <c r="L70" i="31" s="1"/>
  <c r="B71" i="31"/>
  <c r="C71" i="31"/>
  <c r="L71" i="31" s="1"/>
  <c r="B72" i="31"/>
  <c r="C72" i="31"/>
  <c r="L72" i="31"/>
  <c r="B73" i="31"/>
  <c r="C73" i="31"/>
  <c r="L73" i="31" s="1"/>
  <c r="B74" i="31"/>
  <c r="C74" i="31"/>
  <c r="L74" i="31"/>
  <c r="B75" i="31"/>
  <c r="C75" i="31"/>
  <c r="L75" i="31" s="1"/>
  <c r="B76" i="31"/>
  <c r="C76" i="31" s="1"/>
  <c r="L76" i="31" s="1"/>
  <c r="B77" i="31"/>
  <c r="C77" i="31" s="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 s="1"/>
  <c r="B83" i="31"/>
  <c r="C83" i="31" s="1"/>
  <c r="L83" i="31" s="1"/>
  <c r="B84" i="31"/>
  <c r="C84" i="31"/>
  <c r="L84" i="31" s="1"/>
  <c r="B85" i="31"/>
  <c r="C85" i="31" s="1"/>
  <c r="L85" i="31" s="1"/>
  <c r="B86" i="31"/>
  <c r="C86" i="31"/>
  <c r="L86" i="31"/>
  <c r="B87" i="31"/>
  <c r="C87" i="31"/>
  <c r="L87" i="31" s="1"/>
  <c r="B88" i="31"/>
  <c r="C88" i="31"/>
  <c r="L88" i="31" s="1"/>
  <c r="B89" i="31"/>
  <c r="C89" i="31" s="1"/>
  <c r="L89" i="31" s="1"/>
  <c r="B90" i="31"/>
  <c r="C90" i="31" s="1"/>
  <c r="L90" i="31"/>
  <c r="B91" i="31"/>
  <c r="C91" i="31"/>
  <c r="L91" i="31" s="1"/>
  <c r="B92" i="31"/>
  <c r="C92" i="31"/>
  <c r="L92" i="31" s="1"/>
  <c r="B93" i="31"/>
  <c r="C93" i="31"/>
  <c r="L93" i="31" s="1"/>
  <c r="B94" i="31"/>
  <c r="C94" i="31" s="1"/>
  <c r="L94" i="31"/>
  <c r="B95" i="31"/>
  <c r="C95" i="31" s="1"/>
  <c r="L95" i="31" s="1"/>
  <c r="B96" i="31"/>
  <c r="C96" i="31"/>
  <c r="L96" i="31" s="1"/>
  <c r="B97" i="31"/>
  <c r="C97" i="31"/>
  <c r="L97" i="31" s="1"/>
  <c r="B98" i="31"/>
  <c r="C98" i="31"/>
  <c r="L98" i="31"/>
  <c r="B99" i="31"/>
  <c r="C99" i="31" s="1"/>
  <c r="L99" i="31" s="1"/>
  <c r="B100" i="31"/>
  <c r="C100" i="31" s="1"/>
  <c r="L100" i="31"/>
  <c r="B101" i="31"/>
  <c r="C101" i="31"/>
  <c r="L101" i="31" s="1"/>
  <c r="B102" i="31"/>
  <c r="C102" i="31" s="1"/>
  <c r="L102" i="31" s="1"/>
  <c r="B103" i="31"/>
  <c r="C103" i="31"/>
  <c r="L103" i="31" s="1"/>
  <c r="B104" i="31"/>
  <c r="C104" i="31" s="1"/>
  <c r="L104" i="31" s="1"/>
  <c r="B105" i="31"/>
  <c r="C105" i="31" s="1"/>
  <c r="L105" i="31"/>
  <c r="B106" i="31"/>
  <c r="C106" i="31" s="1"/>
  <c r="L106" i="31" s="1"/>
  <c r="B107" i="31"/>
  <c r="C107" i="31" s="1"/>
  <c r="L107" i="31" s="1"/>
  <c r="B108" i="31"/>
  <c r="C108" i="31" s="1"/>
  <c r="L108" i="31" s="1"/>
  <c r="B109" i="31"/>
  <c r="C109" i="31"/>
  <c r="L109" i="31" s="1"/>
  <c r="B110" i="31"/>
  <c r="C110" i="31" s="1"/>
  <c r="L110" i="31" s="1"/>
  <c r="B111" i="31"/>
  <c r="C111" i="31" s="1"/>
  <c r="L111" i="31"/>
  <c r="B112" i="31"/>
  <c r="C112" i="31"/>
  <c r="L112" i="31"/>
  <c r="B113" i="31"/>
  <c r="C113" i="31"/>
  <c r="L113" i="31"/>
  <c r="B114" i="31"/>
  <c r="C114" i="31" s="1"/>
  <c r="L114" i="31"/>
  <c r="B115" i="31"/>
  <c r="C115" i="31"/>
  <c r="L115" i="31"/>
  <c r="B116" i="31"/>
  <c r="C116" i="31" s="1"/>
  <c r="L116" i="31" s="1"/>
  <c r="B117" i="31"/>
  <c r="C117" i="31"/>
  <c r="L117" i="31" s="1"/>
  <c r="B118" i="31"/>
  <c r="C118" i="31" s="1"/>
  <c r="L118" i="31" s="1"/>
  <c r="B119" i="31"/>
  <c r="C119" i="31" s="1"/>
  <c r="L119" i="31" s="1"/>
  <c r="B120" i="31"/>
  <c r="C120" i="31" s="1"/>
  <c r="L120" i="31" s="1"/>
  <c r="B121" i="31"/>
  <c r="C121" i="31" s="1"/>
  <c r="L121" i="31" s="1"/>
  <c r="B122" i="31"/>
  <c r="C122" i="31" s="1"/>
  <c r="L122" i="31"/>
  <c r="B123" i="31"/>
  <c r="C123" i="31"/>
  <c r="L123" i="31" s="1"/>
  <c r="B124" i="31"/>
  <c r="C124" i="31" s="1"/>
  <c r="L124" i="31" s="1"/>
  <c r="B125" i="31"/>
  <c r="C125" i="31"/>
  <c r="L125" i="31" s="1"/>
  <c r="B126" i="31"/>
  <c r="C126" i="31" s="1"/>
  <c r="L126" i="31" s="1"/>
  <c r="B127" i="31"/>
  <c r="C127" i="31"/>
  <c r="L127" i="31"/>
  <c r="B128" i="31"/>
  <c r="C128" i="31"/>
  <c r="L128" i="31"/>
  <c r="B129" i="31"/>
  <c r="C129" i="31"/>
  <c r="L129" i="31"/>
  <c r="B130" i="31"/>
  <c r="C130" i="31" s="1"/>
  <c r="L130" i="3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 s="1"/>
  <c r="L134" i="31" s="1"/>
  <c r="B135" i="31"/>
  <c r="C135" i="31" s="1"/>
  <c r="L135" i="31" s="1"/>
  <c r="B136" i="31"/>
  <c r="C136" i="31" s="1"/>
  <c r="L136" i="31" s="1"/>
  <c r="B137" i="31"/>
  <c r="C137" i="31" s="1"/>
  <c r="L137" i="31" s="1"/>
  <c r="B138" i="31"/>
  <c r="C138" i="31"/>
  <c r="L138" i="31" s="1"/>
  <c r="B139" i="31"/>
  <c r="C139" i="31" s="1"/>
  <c r="L139" i="31" s="1"/>
  <c r="B140" i="31"/>
  <c r="C140" i="31"/>
  <c r="L140" i="31" s="1"/>
  <c r="B141" i="31"/>
  <c r="C141" i="31" s="1"/>
  <c r="L141" i="31" s="1"/>
  <c r="B142" i="31"/>
  <c r="C142" i="31"/>
  <c r="L142" i="31" s="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 s="1"/>
  <c r="L147" i="31" s="1"/>
  <c r="B148" i="31"/>
  <c r="C148" i="31" s="1"/>
  <c r="L148" i="31" s="1"/>
  <c r="B149" i="31"/>
  <c r="C149" i="31"/>
  <c r="L149" i="31"/>
  <c r="B150" i="31"/>
  <c r="C150" i="31"/>
  <c r="L150" i="31" s="1"/>
  <c r="B151" i="31"/>
  <c r="C151" i="31"/>
  <c r="L151" i="31"/>
  <c r="B152" i="31"/>
  <c r="C152" i="31"/>
  <c r="L152" i="31" s="1"/>
  <c r="B153" i="31"/>
  <c r="C153" i="31"/>
  <c r="L153" i="31" s="1"/>
  <c r="B154" i="31"/>
  <c r="C154" i="31"/>
  <c r="L154" i="31"/>
  <c r="B155" i="31"/>
  <c r="C155" i="31"/>
  <c r="L155" i="31" s="1"/>
  <c r="B156" i="31"/>
  <c r="C156" i="31" s="1"/>
  <c r="L156" i="31" s="1"/>
  <c r="B157" i="31"/>
  <c r="C157" i="31" s="1"/>
  <c r="L157" i="31" s="1"/>
  <c r="B158" i="31"/>
  <c r="C158" i="31" s="1"/>
  <c r="L158" i="31" s="1"/>
  <c r="B159" i="31"/>
  <c r="C159" i="31" s="1"/>
  <c r="L159" i="31"/>
  <c r="B160" i="31"/>
  <c r="C160" i="31" s="1"/>
  <c r="L160" i="31" s="1"/>
  <c r="B161" i="31"/>
  <c r="C161" i="31"/>
  <c r="L161" i="31"/>
  <c r="B162" i="31"/>
  <c r="C162" i="31" s="1"/>
  <c r="L162" i="31"/>
  <c r="B163" i="31"/>
  <c r="C163" i="31" s="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 s="1"/>
  <c r="L167" i="31" s="1"/>
  <c r="B168" i="31"/>
  <c r="C168" i="31" s="1"/>
  <c r="L168" i="31" s="1"/>
  <c r="B169" i="31"/>
  <c r="C169" i="31"/>
  <c r="L169" i="31"/>
  <c r="B170" i="31"/>
  <c r="C170" i="31" s="1"/>
  <c r="L170" i="31"/>
  <c r="B171" i="31"/>
  <c r="C171" i="31"/>
  <c r="L171" i="31"/>
  <c r="B172" i="31"/>
  <c r="C172" i="31"/>
  <c r="L172" i="31"/>
  <c r="B173" i="31"/>
  <c r="C173" i="31"/>
  <c r="L173" i="31" s="1"/>
  <c r="B174" i="31"/>
  <c r="C174" i="31" s="1"/>
  <c r="L174" i="31" s="1"/>
  <c r="B175" i="31"/>
  <c r="C175" i="3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 s="1"/>
  <c r="L181" i="31" s="1"/>
  <c r="B182" i="31"/>
  <c r="C182" i="31" s="1"/>
  <c r="L182" i="31" s="1"/>
  <c r="B183" i="31"/>
  <c r="C183" i="31"/>
  <c r="L183" i="31" s="1"/>
  <c r="B184" i="31"/>
  <c r="C184" i="31"/>
  <c r="L184" i="31" s="1"/>
  <c r="B185" i="31"/>
  <c r="C185" i="31"/>
  <c r="L185" i="31" s="1"/>
  <c r="B186" i="31"/>
  <c r="C186" i="31"/>
  <c r="L186" i="31" s="1"/>
  <c r="B187" i="31"/>
  <c r="C187" i="31"/>
  <c r="L187" i="31"/>
  <c r="B188" i="31"/>
  <c r="C188" i="31"/>
  <c r="L188" i="31" s="1"/>
  <c r="B189" i="31"/>
  <c r="C189" i="31" s="1"/>
  <c r="L189" i="31" s="1"/>
  <c r="B190" i="31"/>
  <c r="C190" i="31" s="1"/>
  <c r="L190" i="31" s="1"/>
  <c r="B191" i="31"/>
  <c r="C191" i="31"/>
  <c r="L191" i="31"/>
  <c r="B192" i="31"/>
  <c r="C192" i="31"/>
  <c r="L192" i="31" s="1"/>
  <c r="B193" i="31"/>
  <c r="C193" i="31"/>
  <c r="L193" i="3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/>
  <c r="B200" i="31"/>
  <c r="C200" i="31" s="1"/>
  <c r="L200" i="31" s="1"/>
  <c r="B201" i="31"/>
  <c r="C201" i="31" s="1"/>
  <c r="L201" i="31"/>
  <c r="B202" i="31"/>
  <c r="C202" i="31" s="1"/>
  <c r="L202" i="31" s="1"/>
  <c r="B203" i="31"/>
  <c r="C203" i="31"/>
  <c r="L203" i="31"/>
  <c r="B204" i="31"/>
  <c r="C204" i="31" s="1"/>
  <c r="L204" i="31" s="1"/>
  <c r="B205" i="31"/>
  <c r="C205" i="31"/>
  <c r="L205" i="31" s="1"/>
  <c r="B206" i="31"/>
  <c r="C206" i="31" s="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/>
  <c r="B211" i="31"/>
  <c r="C211" i="31"/>
  <c r="L211" i="31" s="1"/>
  <c r="B212" i="31"/>
  <c r="C212" i="31" s="1"/>
  <c r="L212" i="31" s="1"/>
  <c r="B213" i="31"/>
  <c r="C213" i="31"/>
  <c r="L213" i="31" s="1"/>
  <c r="B214" i="31"/>
  <c r="C214" i="31" s="1"/>
  <c r="L214" i="31" s="1"/>
  <c r="B215" i="31"/>
  <c r="C215" i="31"/>
  <c r="L215" i="31"/>
  <c r="B216" i="31"/>
  <c r="C216" i="31"/>
  <c r="L216" i="31"/>
  <c r="B217" i="31"/>
  <c r="C217" i="31"/>
  <c r="L217" i="31" s="1"/>
  <c r="B218" i="31"/>
  <c r="C218" i="31"/>
  <c r="L218" i="31"/>
  <c r="B219" i="31"/>
  <c r="C219" i="31"/>
  <c r="L219" i="31" s="1"/>
  <c r="B220" i="31"/>
  <c r="C220" i="31" s="1"/>
  <c r="L220" i="31" s="1"/>
  <c r="B221" i="31"/>
  <c r="C221" i="31" s="1"/>
  <c r="L221" i="31" s="1"/>
  <c r="B222" i="31"/>
  <c r="C222" i="31" s="1"/>
  <c r="L222" i="31" s="1"/>
  <c r="B223" i="31"/>
  <c r="C223" i="31" s="1"/>
  <c r="L223" i="31" s="1"/>
  <c r="B224" i="31"/>
  <c r="C224" i="31"/>
  <c r="L224" i="31" s="1"/>
  <c r="B225" i="31"/>
  <c r="C225" i="31"/>
  <c r="L225" i="31"/>
  <c r="B226" i="31"/>
  <c r="C226" i="31"/>
  <c r="L226" i="31" s="1"/>
  <c r="B227" i="31"/>
  <c r="C227" i="31" s="1"/>
  <c r="L227" i="31" s="1"/>
  <c r="B228" i="31"/>
  <c r="C228" i="31"/>
  <c r="L228" i="31" s="1"/>
  <c r="B229" i="31"/>
  <c r="C229" i="31" s="1"/>
  <c r="L229" i="31" s="1"/>
  <c r="B230" i="31"/>
  <c r="C230" i="31"/>
  <c r="L230" i="31" s="1"/>
  <c r="B231" i="31"/>
  <c r="C231" i="31"/>
  <c r="L231" i="31"/>
  <c r="B232" i="31"/>
  <c r="C232" i="31"/>
  <c r="L232" i="31" s="1"/>
  <c r="B233" i="31"/>
  <c r="C233" i="31"/>
  <c r="L233" i="31"/>
  <c r="B234" i="31"/>
  <c r="C234" i="31"/>
  <c r="L234" i="31"/>
  <c r="B235" i="31"/>
  <c r="C235" i="31"/>
  <c r="L235" i="31" s="1"/>
  <c r="B236" i="31"/>
  <c r="C236" i="31"/>
  <c r="L236" i="31" s="1"/>
  <c r="B237" i="31"/>
  <c r="C237" i="31"/>
  <c r="L237" i="31"/>
  <c r="B238" i="31"/>
  <c r="C238" i="31"/>
  <c r="L238" i="31"/>
  <c r="B239" i="31"/>
  <c r="C239" i="31" s="1"/>
  <c r="L239" i="31" s="1"/>
  <c r="B240" i="31"/>
  <c r="C240" i="31"/>
  <c r="L240" i="31"/>
  <c r="B241" i="31"/>
  <c r="C241" i="31" s="1"/>
  <c r="L241" i="31" s="1"/>
  <c r="B242" i="31"/>
  <c r="C242" i="31" s="1"/>
  <c r="L242" i="31" s="1"/>
  <c r="B243" i="31"/>
  <c r="C243" i="31" s="1"/>
  <c r="L243" i="31" s="1"/>
  <c r="B244" i="31"/>
  <c r="C244" i="31" s="1"/>
  <c r="L244" i="31" s="1"/>
  <c r="B245" i="31"/>
  <c r="C245" i="31" s="1"/>
  <c r="L245" i="31" s="1"/>
  <c r="B246" i="31"/>
  <c r="C246" i="31" s="1"/>
  <c r="L246" i="31" s="1"/>
  <c r="B247" i="31"/>
  <c r="C247" i="31"/>
  <c r="L247" i="31" s="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 s="1"/>
  <c r="B252" i="31"/>
  <c r="C252" i="31"/>
  <c r="L252" i="31" s="1"/>
  <c r="B253" i="31"/>
  <c r="C253" i="31"/>
  <c r="L253" i="31" s="1"/>
  <c r="B254" i="31"/>
  <c r="C254" i="31" s="1"/>
  <c r="L254" i="31" s="1"/>
  <c r="B255" i="31"/>
  <c r="C255" i="31" s="1"/>
  <c r="L255" i="31" s="1"/>
  <c r="B256" i="31"/>
  <c r="C256" i="31" s="1"/>
  <c r="L256" i="31" s="1"/>
  <c r="B257" i="31"/>
  <c r="C257" i="31"/>
  <c r="L257" i="31" s="1"/>
  <c r="B258" i="31"/>
  <c r="C258" i="31"/>
  <c r="L258" i="31" s="1"/>
  <c r="B259" i="31"/>
  <c r="C259" i="31"/>
  <c r="L259" i="31"/>
  <c r="B260" i="31"/>
  <c r="C260" i="31"/>
  <c r="L260" i="31"/>
  <c r="B261" i="31"/>
  <c r="C261" i="31" s="1"/>
  <c r="L261" i="31" s="1"/>
  <c r="B262" i="31"/>
  <c r="C262" i="31"/>
  <c r="L262" i="31"/>
  <c r="B263" i="31"/>
  <c r="C263" i="31"/>
  <c r="L263" i="31" s="1"/>
  <c r="B264" i="31"/>
  <c r="C264" i="31"/>
  <c r="L264" i="31"/>
  <c r="B265" i="31"/>
  <c r="C265" i="31"/>
  <c r="L265" i="31"/>
  <c r="B266" i="31"/>
  <c r="C266" i="31" s="1"/>
  <c r="L266" i="31" s="1"/>
  <c r="B267" i="31"/>
  <c r="C267" i="31" s="1"/>
  <c r="L267" i="31"/>
  <c r="B268" i="31"/>
  <c r="C268" i="31"/>
  <c r="L268" i="31" s="1"/>
  <c r="B269" i="31"/>
  <c r="C269" i="31" s="1"/>
  <c r="L269" i="31" s="1"/>
  <c r="B270" i="31"/>
  <c r="C270" i="31" s="1"/>
  <c r="L270" i="31" s="1"/>
  <c r="B271" i="31"/>
  <c r="C271" i="31" s="1"/>
  <c r="L271" i="31" s="1"/>
  <c r="B272" i="31"/>
  <c r="C272" i="31"/>
  <c r="L272" i="31"/>
  <c r="B273" i="31"/>
  <c r="C273" i="31" s="1"/>
  <c r="L273" i="31" s="1"/>
  <c r="B274" i="31"/>
  <c r="C274" i="31"/>
  <c r="L274" i="31" s="1"/>
  <c r="B275" i="31"/>
  <c r="C275" i="31" s="1"/>
  <c r="L275" i="31"/>
  <c r="B276" i="31"/>
  <c r="C276" i="31"/>
  <c r="L276" i="31" s="1"/>
  <c r="B277" i="31"/>
  <c r="C277" i="31" s="1"/>
  <c r="L277" i="31" s="1"/>
  <c r="B278" i="31"/>
  <c r="C278" i="31"/>
  <c r="L278" i="31"/>
  <c r="B279" i="31"/>
  <c r="C279" i="31" s="1"/>
  <c r="L279" i="31"/>
  <c r="B280" i="31"/>
  <c r="C280" i="31"/>
  <c r="L280" i="31"/>
  <c r="B281" i="31"/>
  <c r="C281" i="31"/>
  <c r="L281" i="31"/>
  <c r="B282" i="31"/>
  <c r="C282" i="31"/>
  <c r="L282" i="31"/>
  <c r="B283" i="31"/>
  <c r="C283" i="31" s="1"/>
  <c r="L283" i="31" s="1"/>
  <c r="B284" i="31"/>
  <c r="C284" i="31"/>
  <c r="L284" i="31" s="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 s="1"/>
  <c r="L288" i="31" s="1"/>
  <c r="B289" i="31"/>
  <c r="C289" i="31" s="1"/>
  <c r="L289" i="31" s="1"/>
  <c r="B290" i="31"/>
  <c r="C290" i="31" s="1"/>
  <c r="L290" i="31" s="1"/>
  <c r="B291" i="31"/>
  <c r="C291" i="31"/>
  <c r="L291" i="31" s="1"/>
  <c r="B292" i="31"/>
  <c r="C292" i="31" s="1"/>
  <c r="L292" i="31" s="1"/>
  <c r="B293" i="31"/>
  <c r="C293" i="31" s="1"/>
  <c r="L293" i="31" s="1"/>
  <c r="B294" i="31"/>
  <c r="C294" i="31"/>
  <c r="L294" i="31" s="1"/>
  <c r="B295" i="31"/>
  <c r="C295" i="31"/>
  <c r="L295" i="31" s="1"/>
  <c r="B296" i="31"/>
  <c r="C296" i="31"/>
  <c r="L296" i="31" s="1"/>
  <c r="B297" i="31"/>
  <c r="C297" i="31"/>
  <c r="L297" i="31" s="1"/>
  <c r="B298" i="31"/>
  <c r="C298" i="31"/>
  <c r="L298" i="31" s="1"/>
  <c r="B299" i="31"/>
  <c r="C299" i="31"/>
  <c r="L299" i="31" s="1"/>
  <c r="B300" i="31"/>
  <c r="C300" i="31" s="1"/>
  <c r="L300" i="31" s="1"/>
  <c r="B301" i="31"/>
  <c r="C301" i="31" s="1"/>
  <c r="L301" i="31" s="1"/>
  <c r="B302" i="31"/>
  <c r="C302" i="31"/>
  <c r="L302" i="31" s="1"/>
  <c r="B303" i="31"/>
  <c r="C303" i="31"/>
  <c r="L303" i="31"/>
  <c r="B304" i="31"/>
  <c r="C304" i="31"/>
  <c r="L304" i="31"/>
  <c r="B305" i="31"/>
  <c r="C305" i="31"/>
  <c r="L305" i="31" s="1"/>
  <c r="B306" i="31"/>
  <c r="C306" i="31"/>
  <c r="L306" i="31" s="1"/>
  <c r="B307" i="31"/>
  <c r="C307" i="31"/>
  <c r="L307" i="31" s="1"/>
  <c r="B308" i="31"/>
  <c r="C308" i="31" s="1"/>
  <c r="L308" i="31" s="1"/>
  <c r="B309" i="31"/>
  <c r="C309" i="31" s="1"/>
  <c r="L309" i="31"/>
  <c r="B310" i="31"/>
  <c r="C310" i="31" s="1"/>
  <c r="L310" i="31" s="1"/>
  <c r="B311" i="31"/>
  <c r="C311" i="31" s="1"/>
  <c r="L311" i="31"/>
  <c r="B312" i="31"/>
  <c r="C312" i="31"/>
  <c r="L312" i="31"/>
  <c r="B313" i="31"/>
  <c r="C313" i="31" s="1"/>
  <c r="L313" i="31" s="1"/>
  <c r="B314" i="31"/>
  <c r="C314" i="31"/>
  <c r="L314" i="31" s="1"/>
  <c r="B315" i="31"/>
  <c r="C315" i="31" s="1"/>
  <c r="L315" i="31" s="1"/>
  <c r="B316" i="31"/>
  <c r="C316" i="31"/>
  <c r="L316" i="31" s="1"/>
  <c r="B317" i="31"/>
  <c r="C317" i="31" s="1"/>
  <c r="L317" i="31" s="1"/>
  <c r="B318" i="31"/>
  <c r="C318" i="31"/>
  <c r="L318" i="31" s="1"/>
  <c r="B319" i="31"/>
  <c r="C319" i="31" s="1"/>
  <c r="L319" i="31"/>
  <c r="B320" i="31"/>
  <c r="C320" i="31"/>
  <c r="L320" i="31"/>
  <c r="B321" i="31"/>
  <c r="C321" i="31" s="1"/>
  <c r="L321" i="31"/>
  <c r="B322" i="31"/>
  <c r="C322" i="31"/>
  <c r="L322" i="31" s="1"/>
  <c r="B323" i="31"/>
  <c r="C323" i="31" s="1"/>
  <c r="L323" i="31" s="1"/>
  <c r="B324" i="31"/>
  <c r="C324" i="31"/>
  <c r="L324" i="31" s="1"/>
  <c r="B325" i="31"/>
  <c r="C325" i="31"/>
  <c r="L325" i="31"/>
  <c r="B326" i="31"/>
  <c r="C326" i="31"/>
  <c r="L326" i="31" s="1"/>
  <c r="B327" i="31"/>
  <c r="C327" i="31" s="1"/>
  <c r="L327" i="31" s="1"/>
  <c r="B328" i="31"/>
  <c r="C328" i="31" s="1"/>
  <c r="L328" i="31" s="1"/>
  <c r="B329" i="31"/>
  <c r="C329" i="31" s="1"/>
  <c r="L329" i="31" s="1"/>
  <c r="B330" i="31"/>
  <c r="C330" i="31"/>
  <c r="L330" i="31" s="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/>
  <c r="B335" i="31"/>
  <c r="C335" i="31"/>
  <c r="L335" i="31" s="1"/>
  <c r="B336" i="31"/>
  <c r="C336" i="31"/>
  <c r="L336" i="31" s="1"/>
  <c r="B337" i="31"/>
  <c r="C337" i="31"/>
  <c r="L337" i="31"/>
  <c r="B338" i="31"/>
  <c r="C338" i="31" s="1"/>
  <c r="L338" i="31" s="1"/>
  <c r="B339" i="31"/>
  <c r="C339" i="31"/>
  <c r="L339" i="31" s="1"/>
  <c r="B340" i="31"/>
  <c r="C340" i="31"/>
  <c r="L340" i="31" s="1"/>
  <c r="B341" i="31"/>
  <c r="C341" i="31" s="1"/>
  <c r="L341" i="31" s="1"/>
  <c r="B342" i="31"/>
  <c r="C342" i="31"/>
  <c r="L342" i="31" s="1"/>
  <c r="B343" i="31"/>
  <c r="C343" i="31"/>
  <c r="L343" i="31" s="1"/>
  <c r="B344" i="31"/>
  <c r="C344" i="31"/>
  <c r="L344" i="31" s="1"/>
  <c r="B345" i="31"/>
  <c r="C345" i="31"/>
  <c r="L345" i="31" s="1"/>
  <c r="B346" i="31"/>
  <c r="C346" i="31" s="1"/>
  <c r="L346" i="31" s="1"/>
  <c r="B347" i="31"/>
  <c r="C347" i="31"/>
  <c r="L347" i="31"/>
  <c r="B348" i="31"/>
  <c r="C348" i="31"/>
  <c r="L348" i="31" s="1"/>
  <c r="B349" i="31"/>
  <c r="C349" i="31" s="1"/>
  <c r="L349" i="31" s="1"/>
  <c r="B350" i="31"/>
  <c r="C350" i="31" s="1"/>
  <c r="L350" i="31"/>
  <c r="B351" i="31"/>
  <c r="C351" i="31"/>
  <c r="L351" i="31"/>
  <c r="B352" i="31"/>
  <c r="C352" i="31" s="1"/>
  <c r="L352" i="31" s="1"/>
  <c r="B353" i="31"/>
  <c r="C353" i="31" s="1"/>
  <c r="L353" i="31" s="1"/>
  <c r="B354" i="31"/>
  <c r="C354" i="31" s="1"/>
  <c r="L354" i="31" s="1"/>
  <c r="B355" i="31"/>
  <c r="C355" i="31" s="1"/>
  <c r="L355" i="31"/>
  <c r="B356" i="31"/>
  <c r="C356" i="31"/>
  <c r="L356" i="31" s="1"/>
  <c r="B357" i="31"/>
  <c r="C357" i="31" s="1"/>
  <c r="L357" i="31" s="1"/>
  <c r="B358" i="31"/>
  <c r="C358" i="31" s="1"/>
  <c r="L358" i="31" s="1"/>
  <c r="B359" i="31"/>
  <c r="C359" i="31" s="1"/>
  <c r="L359" i="31" s="1"/>
  <c r="B360" i="31"/>
  <c r="C360" i="31"/>
  <c r="L360" i="31" s="1"/>
  <c r="B361" i="31"/>
  <c r="C361" i="31"/>
  <c r="L361" i="31" s="1"/>
  <c r="B362" i="31"/>
  <c r="C362" i="31"/>
  <c r="L362" i="31" s="1"/>
  <c r="B363" i="31"/>
  <c r="C363" i="31" s="1"/>
  <c r="L363" i="31" s="1"/>
  <c r="B364" i="31"/>
  <c r="C364" i="31"/>
  <c r="L364" i="31" s="1"/>
  <c r="B365" i="31"/>
  <c r="C365" i="31" s="1"/>
  <c r="L365" i="31" s="1"/>
  <c r="B366" i="31"/>
  <c r="C366" i="31" s="1"/>
  <c r="L366" i="31" s="1"/>
  <c r="B367" i="31"/>
  <c r="C367" i="31" s="1"/>
  <c r="L367" i="31" s="1"/>
  <c r="B368" i="31"/>
  <c r="C368" i="31" s="1"/>
  <c r="L368" i="31" s="1"/>
  <c r="B369" i="31"/>
  <c r="C369" i="31"/>
  <c r="L369" i="31"/>
  <c r="B370" i="31"/>
  <c r="C370" i="31"/>
  <c r="L370" i="31" s="1"/>
  <c r="B371" i="31"/>
  <c r="C371" i="31" s="1"/>
  <c r="L371" i="31" s="1"/>
  <c r="B372" i="31"/>
  <c r="C372" i="31" s="1"/>
  <c r="L372" i="31" s="1"/>
  <c r="B373" i="31"/>
  <c r="C373" i="31"/>
  <c r="L373" i="31"/>
  <c r="B374" i="31"/>
  <c r="C374" i="31"/>
  <c r="L374" i="31" s="1"/>
  <c r="B375" i="31"/>
  <c r="C375" i="31"/>
  <c r="L375" i="31"/>
  <c r="B376" i="31"/>
  <c r="C376" i="31" s="1"/>
  <c r="L376" i="31" s="1"/>
  <c r="B377" i="31"/>
  <c r="C377" i="31" s="1"/>
  <c r="L377" i="31" s="1"/>
  <c r="B378" i="31"/>
  <c r="C378" i="31" s="1"/>
  <c r="L378" i="31" s="1"/>
  <c r="B379" i="31"/>
  <c r="C379" i="31"/>
  <c r="L379" i="31" s="1"/>
  <c r="B380" i="31"/>
  <c r="C380" i="31" s="1"/>
  <c r="L380" i="31" s="1"/>
  <c r="B381" i="31"/>
  <c r="C381" i="31" s="1"/>
  <c r="L381" i="31" s="1"/>
  <c r="B382" i="31"/>
  <c r="C382" i="31" s="1"/>
  <c r="L382" i="31" s="1"/>
  <c r="B383" i="31"/>
  <c r="C383" i="31"/>
  <c r="L383" i="31" s="1"/>
  <c r="B384" i="31"/>
  <c r="C384" i="31"/>
  <c r="L384" i="31" s="1"/>
  <c r="B385" i="31"/>
  <c r="C385" i="31"/>
  <c r="L385" i="31"/>
  <c r="B386" i="31"/>
  <c r="C386" i="31"/>
  <c r="L386" i="31" s="1"/>
  <c r="B387" i="31"/>
  <c r="C387" i="31"/>
  <c r="L387" i="31" s="1"/>
  <c r="B388" i="31"/>
  <c r="C388" i="31" s="1"/>
  <c r="L388" i="31" s="1"/>
  <c r="B389" i="31"/>
  <c r="C389" i="31" s="1"/>
  <c r="L389" i="31"/>
  <c r="B390" i="31"/>
  <c r="C390" i="31"/>
  <c r="L390" i="31" s="1"/>
  <c r="B391" i="31"/>
  <c r="C391" i="31"/>
  <c r="L391" i="31"/>
  <c r="B392" i="31"/>
  <c r="C392" i="31"/>
  <c r="L392" i="31"/>
  <c r="B393" i="31"/>
  <c r="C393" i="31"/>
  <c r="L393" i="31"/>
  <c r="B394" i="31"/>
  <c r="C394" i="31" s="1"/>
  <c r="L394" i="31" s="1"/>
  <c r="B395" i="31"/>
  <c r="C395" i="31"/>
  <c r="L395" i="31" s="1"/>
  <c r="B396" i="31"/>
  <c r="C396" i="31" s="1"/>
  <c r="L396" i="31" s="1"/>
  <c r="B397" i="31"/>
  <c r="C397" i="31"/>
  <c r="L397" i="31" s="1"/>
  <c r="B398" i="31"/>
  <c r="C398" i="31" s="1"/>
  <c r="L398" i="31" s="1"/>
  <c r="B399" i="31"/>
  <c r="C399" i="31" s="1"/>
  <c r="L399" i="31"/>
  <c r="B400" i="31"/>
  <c r="C400" i="31"/>
  <c r="L400" i="31" s="1"/>
  <c r="B401" i="31"/>
  <c r="C401" i="31"/>
  <c r="L401" i="31" s="1"/>
  <c r="B402" i="31"/>
  <c r="C402" i="31" s="1"/>
  <c r="L402" i="31" s="1"/>
  <c r="B403" i="31"/>
  <c r="C403" i="31" s="1"/>
  <c r="L403" i="31" s="1"/>
  <c r="B404" i="31"/>
  <c r="C404" i="31" s="1"/>
  <c r="L404" i="31" s="1"/>
  <c r="B405" i="31"/>
  <c r="C405" i="31"/>
  <c r="L405" i="31" s="1"/>
  <c r="B406" i="31"/>
  <c r="C406" i="31"/>
  <c r="L406" i="31" s="1"/>
  <c r="B407" i="31"/>
  <c r="C407" i="31" s="1"/>
  <c r="L407" i="31" s="1"/>
  <c r="B408" i="31"/>
  <c r="C408" i="31" s="1"/>
  <c r="L408" i="31" s="1"/>
  <c r="B409" i="31"/>
  <c r="C409" i="31" s="1"/>
  <c r="L409" i="31"/>
  <c r="B410" i="31"/>
  <c r="C410" i="31" s="1"/>
  <c r="L410" i="31" s="1"/>
  <c r="B411" i="31"/>
  <c r="C411" i="31" s="1"/>
  <c r="L411" i="31" s="1"/>
  <c r="B412" i="31"/>
  <c r="C412" i="31" s="1"/>
  <c r="L412" i="31" s="1"/>
  <c r="B413" i="31"/>
  <c r="C413" i="31"/>
  <c r="L413" i="31"/>
  <c r="B414" i="31"/>
  <c r="C414" i="31"/>
  <c r="L414" i="31" s="1"/>
  <c r="B415" i="31"/>
  <c r="C415" i="31"/>
  <c r="L415" i="31" s="1"/>
  <c r="B416" i="31"/>
  <c r="C416" i="31"/>
  <c r="L416" i="31"/>
  <c r="B417" i="31"/>
  <c r="C417" i="31"/>
  <c r="L417" i="31" s="1"/>
  <c r="B418" i="31"/>
  <c r="C418" i="31"/>
  <c r="L418" i="31" s="1"/>
  <c r="B419" i="31"/>
  <c r="C419" i="31" s="1"/>
  <c r="L419" i="31" s="1"/>
  <c r="B420" i="31"/>
  <c r="C420" i="31" s="1"/>
  <c r="L420" i="31" s="1"/>
  <c r="B421" i="31"/>
  <c r="C421" i="31" s="1"/>
  <c r="L421" i="31"/>
  <c r="B422" i="31"/>
  <c r="C422" i="31" s="1"/>
  <c r="L422" i="31" s="1"/>
  <c r="B423" i="31"/>
  <c r="C423" i="31"/>
  <c r="L423" i="31"/>
  <c r="B424" i="31"/>
  <c r="C424" i="31" s="1"/>
  <c r="L424" i="31" s="1"/>
  <c r="B425" i="31"/>
  <c r="C425" i="31" s="1"/>
  <c r="L425" i="31" s="1"/>
  <c r="B426" i="31"/>
  <c r="C426" i="31" s="1"/>
  <c r="L426" i="31" s="1"/>
  <c r="B427" i="31"/>
  <c r="C427" i="31"/>
  <c r="L427" i="31" s="1"/>
  <c r="B428" i="31"/>
  <c r="C428" i="31"/>
  <c r="L428" i="31" s="1"/>
  <c r="B429" i="31"/>
  <c r="C429" i="31" s="1"/>
  <c r="L429" i="31"/>
  <c r="B430" i="31"/>
  <c r="C430" i="31"/>
  <c r="L430" i="31" s="1"/>
  <c r="B431" i="31"/>
  <c r="C431" i="31"/>
  <c r="L431" i="31"/>
  <c r="B432" i="31"/>
  <c r="C432" i="31" s="1"/>
  <c r="L432" i="31" s="1"/>
  <c r="B433" i="31"/>
  <c r="C433" i="31"/>
  <c r="L433" i="31" s="1"/>
  <c r="B434" i="31"/>
  <c r="C434" i="31" s="1"/>
  <c r="L434" i="31" s="1"/>
  <c r="B435" i="31"/>
  <c r="C435" i="31"/>
  <c r="L435" i="31"/>
  <c r="B436" i="31"/>
  <c r="C436" i="31"/>
  <c r="L436" i="31" s="1"/>
  <c r="B437" i="31"/>
  <c r="C437" i="31"/>
  <c r="L437" i="31" s="1"/>
  <c r="B438" i="31"/>
  <c r="C438" i="31" s="1"/>
  <c r="L438" i="31" s="1"/>
  <c r="B439" i="31"/>
  <c r="C439" i="31" s="1"/>
  <c r="L439" i="31" s="1"/>
  <c r="B440" i="31"/>
  <c r="C440" i="31"/>
  <c r="L440" i="31"/>
  <c r="B441" i="31"/>
  <c r="C441" i="31"/>
  <c r="L441" i="31" s="1"/>
  <c r="B442" i="31"/>
  <c r="C442" i="31" s="1"/>
  <c r="L442" i="31" s="1"/>
  <c r="B443" i="31"/>
  <c r="C443" i="31" s="1"/>
  <c r="L443" i="31"/>
  <c r="B444" i="31"/>
  <c r="C444" i="31" s="1"/>
  <c r="L444" i="31" s="1"/>
  <c r="B445" i="31"/>
  <c r="C445" i="31"/>
  <c r="L445" i="31"/>
  <c r="B446" i="31"/>
  <c r="C446" i="31"/>
  <c r="L446" i="31" s="1"/>
  <c r="B447" i="31"/>
  <c r="C447" i="31"/>
  <c r="L447" i="31" s="1"/>
  <c r="B448" i="31"/>
  <c r="C448" i="31"/>
  <c r="L448" i="31"/>
  <c r="B449" i="31"/>
  <c r="C449" i="31" s="1"/>
  <c r="L449" i="31" s="1"/>
  <c r="B450" i="31"/>
  <c r="C450" i="31"/>
  <c r="L450" i="31" s="1"/>
  <c r="B451" i="31"/>
  <c r="C451" i="31" s="1"/>
  <c r="L451" i="31" s="1"/>
  <c r="B452" i="31"/>
  <c r="C452" i="31" s="1"/>
  <c r="L452" i="31" s="1"/>
  <c r="B453" i="31"/>
  <c r="C453" i="31"/>
  <c r="L453" i="31" s="1"/>
  <c r="B454" i="31"/>
  <c r="C454" i="31"/>
  <c r="L454" i="31" s="1"/>
  <c r="B455" i="31"/>
  <c r="C455" i="31"/>
  <c r="L455" i="31"/>
  <c r="B456" i="31"/>
  <c r="C456" i="31"/>
  <c r="L456" i="31"/>
  <c r="B457" i="31"/>
  <c r="C457" i="31"/>
  <c r="L457" i="31"/>
  <c r="B458" i="31"/>
  <c r="C458" i="31"/>
  <c r="L458" i="31" s="1"/>
  <c r="B459" i="31"/>
  <c r="C459" i="31" s="1"/>
  <c r="L459" i="31" s="1"/>
  <c r="B460" i="31"/>
  <c r="C460" i="31" s="1"/>
  <c r="L460" i="31"/>
  <c r="B461" i="31"/>
  <c r="C461" i="31" s="1"/>
  <c r="L461" i="31" s="1"/>
  <c r="B462" i="31"/>
  <c r="C462" i="31"/>
  <c r="L462" i="31"/>
  <c r="B463" i="31"/>
  <c r="C463" i="31" s="1"/>
  <c r="L463" i="31"/>
  <c r="B464" i="31"/>
  <c r="C464" i="31" s="1"/>
  <c r="L464" i="31" s="1"/>
  <c r="B465" i="31"/>
  <c r="C465" i="31" s="1"/>
  <c r="L465" i="31"/>
  <c r="B466" i="31"/>
  <c r="C466" i="31" s="1"/>
  <c r="L466" i="31" s="1"/>
  <c r="B467" i="31"/>
  <c r="C467" i="31"/>
  <c r="L467" i="31" s="1"/>
  <c r="B468" i="31"/>
  <c r="C468" i="31" s="1"/>
  <c r="L468" i="31" s="1"/>
  <c r="B469" i="31"/>
  <c r="C469" i="31"/>
  <c r="L469" i="31" s="1"/>
  <c r="B470" i="31"/>
  <c r="C470" i="31" s="1"/>
  <c r="L470" i="31" s="1"/>
  <c r="B471" i="31"/>
  <c r="C471" i="31" s="1"/>
  <c r="L471" i="31" s="1"/>
  <c r="B472" i="31"/>
  <c r="C472" i="31"/>
  <c r="L472" i="31" s="1"/>
  <c r="B473" i="31"/>
  <c r="C473" i="31" s="1"/>
  <c r="L473" i="31"/>
  <c r="B474" i="31"/>
  <c r="C474" i="31" s="1"/>
  <c r="L474" i="31" s="1"/>
  <c r="B475" i="31"/>
  <c r="C475" i="31"/>
  <c r="L475" i="31" s="1"/>
  <c r="B476" i="31"/>
  <c r="C476" i="31" s="1"/>
  <c r="L476" i="31" s="1"/>
  <c r="B477" i="31"/>
  <c r="C477" i="31" s="1"/>
  <c r="L477" i="31"/>
  <c r="B478" i="31"/>
  <c r="C478" i="31" s="1"/>
  <c r="L478" i="31" s="1"/>
  <c r="B479" i="31"/>
  <c r="C479" i="31"/>
  <c r="L479" i="31"/>
  <c r="B480" i="31"/>
  <c r="C480" i="31"/>
  <c r="L480" i="31"/>
  <c r="B481" i="31"/>
  <c r="C481" i="31"/>
  <c r="L481" i="31" s="1"/>
  <c r="B482" i="31"/>
  <c r="C482" i="31" s="1"/>
  <c r="L482" i="31" s="1"/>
  <c r="B483" i="31"/>
  <c r="C483" i="31" s="1"/>
  <c r="L483" i="31" s="1"/>
  <c r="B484" i="31"/>
  <c r="C484" i="31"/>
  <c r="L484" i="31" s="1"/>
  <c r="B485" i="31"/>
  <c r="C485" i="31"/>
  <c r="L485" i="31" s="1"/>
  <c r="B486" i="31"/>
  <c r="C486" i="31" s="1"/>
  <c r="L486" i="31" s="1"/>
  <c r="B487" i="31"/>
  <c r="C487" i="31" s="1"/>
  <c r="L487" i="31" s="1"/>
  <c r="B488" i="31"/>
  <c r="C488" i="31"/>
  <c r="L488" i="31"/>
  <c r="B489" i="31"/>
  <c r="C489" i="31"/>
  <c r="L489" i="31"/>
  <c r="B490" i="31"/>
  <c r="C490" i="31"/>
  <c r="L490" i="31" s="1"/>
  <c r="B491" i="31"/>
  <c r="C491" i="31" s="1"/>
  <c r="L491" i="31" s="1"/>
  <c r="B492" i="31"/>
  <c r="C492" i="31" s="1"/>
  <c r="L492" i="31" s="1"/>
  <c r="B493" i="31"/>
  <c r="C493" i="31"/>
  <c r="L493" i="31" s="1"/>
  <c r="B494" i="31"/>
  <c r="C494" i="31"/>
  <c r="L494" i="31" s="1"/>
  <c r="B495" i="31"/>
  <c r="C495" i="31"/>
  <c r="L495" i="31" s="1"/>
  <c r="B496" i="31"/>
  <c r="C496" i="31"/>
  <c r="L496" i="31" s="1"/>
  <c r="B497" i="31"/>
  <c r="C497" i="31"/>
  <c r="L497" i="31" s="1"/>
  <c r="B498" i="31"/>
  <c r="C498" i="31"/>
  <c r="L498" i="31" s="1"/>
  <c r="B499" i="31"/>
  <c r="C499" i="31" s="1"/>
  <c r="L499" i="31" s="1"/>
  <c r="B500" i="31"/>
  <c r="C500" i="31" s="1"/>
  <c r="L500" i="31" s="1"/>
  <c r="B501" i="31"/>
  <c r="C501" i="31"/>
  <c r="L501" i="31"/>
  <c r="B502" i="31"/>
  <c r="C502" i="31"/>
  <c r="L502" i="31"/>
  <c r="B503" i="31"/>
  <c r="C503" i="31" s="1"/>
  <c r="L503" i="31" s="1"/>
  <c r="B504" i="31"/>
  <c r="C504" i="31"/>
  <c r="L504" i="31"/>
  <c r="B505" i="31"/>
  <c r="C505" i="31" s="1"/>
  <c r="L505" i="31" s="1"/>
  <c r="B506" i="31"/>
  <c r="C506" i="31"/>
  <c r="L506" i="31" s="1"/>
  <c r="B507" i="31"/>
  <c r="C507" i="31" s="1"/>
  <c r="L507" i="31" s="1"/>
  <c r="B508" i="31"/>
  <c r="C508" i="31" s="1"/>
  <c r="L508" i="31" s="1"/>
  <c r="B509" i="31"/>
  <c r="C509" i="31" s="1"/>
  <c r="L509" i="31"/>
  <c r="B510" i="31"/>
  <c r="C510" i="31" s="1"/>
  <c r="L510" i="31" s="1"/>
  <c r="B511" i="31"/>
  <c r="C511" i="31"/>
  <c r="L511" i="31" s="1"/>
  <c r="B512" i="31"/>
  <c r="C512" i="31" s="1"/>
  <c r="L512" i="31" s="1"/>
  <c r="B513" i="31"/>
  <c r="C513" i="31"/>
  <c r="L513" i="31" s="1"/>
  <c r="B514" i="31"/>
  <c r="C514" i="31" s="1"/>
  <c r="L514" i="31" s="1"/>
  <c r="B515" i="31"/>
  <c r="C515" i="31" s="1"/>
  <c r="L515" i="31" s="1"/>
  <c r="B516" i="31"/>
  <c r="C516" i="31"/>
  <c r="L516" i="31"/>
  <c r="B517" i="31"/>
  <c r="C517" i="31" s="1"/>
  <c r="L517" i="31" s="1"/>
  <c r="B518" i="31"/>
  <c r="C518" i="31"/>
  <c r="L518" i="31"/>
  <c r="B519" i="31"/>
  <c r="C519" i="31" s="1"/>
  <c r="L519" i="31" s="1"/>
  <c r="B520" i="31"/>
  <c r="C520" i="31" s="1"/>
  <c r="L520" i="31" s="1"/>
  <c r="B521" i="31"/>
  <c r="C521" i="31" s="1"/>
  <c r="L521" i="31" s="1"/>
  <c r="B522" i="31"/>
  <c r="C522" i="31"/>
  <c r="L522" i="31" s="1"/>
  <c r="B523" i="31"/>
  <c r="C523" i="31" s="1"/>
  <c r="L523" i="31" s="1"/>
  <c r="B524" i="31"/>
  <c r="C524" i="31"/>
  <c r="L524" i="31" s="1"/>
  <c r="B525" i="31"/>
  <c r="C525" i="31"/>
  <c r="L525" i="31" s="1"/>
  <c r="B526" i="31"/>
  <c r="C526" i="31"/>
  <c r="L526" i="31"/>
  <c r="B527" i="31"/>
  <c r="C527" i="31"/>
  <c r="L527" i="31"/>
  <c r="B528" i="31"/>
  <c r="C528" i="31" s="1"/>
  <c r="L528" i="31"/>
  <c r="B529" i="31"/>
  <c r="C529" i="31"/>
  <c r="L529" i="31" s="1"/>
  <c r="B530" i="31"/>
  <c r="C530" i="31" s="1"/>
  <c r="L530" i="31" s="1"/>
  <c r="B531" i="31"/>
  <c r="C531" i="31" s="1"/>
  <c r="L531" i="31" s="1"/>
  <c r="B532" i="31"/>
  <c r="C532" i="31"/>
  <c r="L532" i="31" s="1"/>
  <c r="B533" i="31"/>
  <c r="C533" i="31" s="1"/>
  <c r="L533" i="31" s="1"/>
  <c r="B534" i="31"/>
  <c r="C534" i="31"/>
  <c r="L534" i="31" s="1"/>
  <c r="B535" i="31"/>
  <c r="C535" i="31"/>
  <c r="L535" i="31"/>
  <c r="B536" i="31"/>
  <c r="C536" i="31" s="1"/>
  <c r="L536" i="31" s="1"/>
  <c r="B537" i="31"/>
  <c r="C537" i="31"/>
  <c r="L537" i="31" s="1"/>
  <c r="B538" i="31"/>
  <c r="C538" i="31"/>
  <c r="L538" i="31" s="1"/>
  <c r="B539" i="31"/>
  <c r="C539" i="31" s="1"/>
  <c r="L539" i="31" s="1"/>
  <c r="B540" i="31"/>
  <c r="C540" i="31" s="1"/>
  <c r="L540" i="31" s="1"/>
  <c r="B541" i="31"/>
  <c r="C541" i="31" s="1"/>
  <c r="L541" i="31" s="1"/>
  <c r="B542" i="31"/>
  <c r="C542" i="31" s="1"/>
  <c r="L542" i="31" s="1"/>
  <c r="B543" i="31"/>
  <c r="C543" i="31" s="1"/>
  <c r="L543" i="31"/>
  <c r="B544" i="31"/>
  <c r="C544" i="31" s="1"/>
  <c r="L544" i="31" s="1"/>
  <c r="B545" i="31"/>
  <c r="C545" i="31" s="1"/>
  <c r="L545" i="31" s="1"/>
  <c r="B546" i="31"/>
  <c r="C546" i="31" s="1"/>
  <c r="L546" i="31" s="1"/>
  <c r="B547" i="31"/>
  <c r="C547" i="31" s="1"/>
  <c r="L547" i="31" s="1"/>
  <c r="B548" i="31"/>
  <c r="C548" i="31"/>
  <c r="L548" i="31" s="1"/>
  <c r="B549" i="31"/>
  <c r="C549" i="31"/>
  <c r="L549" i="31"/>
  <c r="B550" i="31"/>
  <c r="C550" i="31" s="1"/>
  <c r="L550" i="31"/>
  <c r="B551" i="31"/>
  <c r="C551" i="31"/>
  <c r="L551" i="31"/>
  <c r="B552" i="31"/>
  <c r="C552" i="31" s="1"/>
  <c r="L552" i="31" s="1"/>
  <c r="B553" i="31"/>
  <c r="C553" i="31"/>
  <c r="L553" i="31" s="1"/>
  <c r="B554" i="31"/>
  <c r="C554" i="31" s="1"/>
  <c r="L554" i="31" s="1"/>
  <c r="B555" i="31"/>
  <c r="C555" i="31" s="1"/>
  <c r="L555" i="31" s="1"/>
  <c r="B556" i="31"/>
  <c r="C556" i="31" s="1"/>
  <c r="L556" i="31" s="1"/>
  <c r="B557" i="31"/>
  <c r="C557" i="31"/>
  <c r="L557" i="31"/>
  <c r="B558" i="31"/>
  <c r="C558" i="31" s="1"/>
  <c r="L558" i="31" s="1"/>
  <c r="B559" i="31"/>
  <c r="C559" i="31"/>
  <c r="L559" i="31" s="1"/>
  <c r="B560" i="31"/>
  <c r="C560" i="31"/>
  <c r="L560" i="31" s="1"/>
  <c r="B561" i="31"/>
  <c r="C561" i="31" s="1"/>
  <c r="L561" i="31" s="1"/>
  <c r="B562" i="31"/>
  <c r="C562" i="31" s="1"/>
  <c r="L562" i="31" s="1"/>
  <c r="B563" i="31"/>
  <c r="C563" i="31"/>
  <c r="L563" i="31"/>
  <c r="B564" i="31"/>
  <c r="C564" i="31"/>
  <c r="L564" i="31" s="1"/>
  <c r="B565" i="31"/>
  <c r="C565" i="31"/>
  <c r="L565" i="31" s="1"/>
  <c r="B566" i="31"/>
  <c r="C566" i="31"/>
  <c r="L566" i="31" s="1"/>
  <c r="B567" i="31"/>
  <c r="C567" i="31" s="1"/>
  <c r="L567" i="31" s="1"/>
  <c r="B568" i="31"/>
  <c r="C568" i="31" s="1"/>
  <c r="L568" i="31" s="1"/>
  <c r="B569" i="31"/>
  <c r="C569" i="31"/>
  <c r="L569" i="31" s="1"/>
  <c r="B570" i="31"/>
  <c r="C570" i="31" s="1"/>
  <c r="L570" i="31" s="1"/>
  <c r="B571" i="31"/>
  <c r="C571" i="31" s="1"/>
  <c r="L571" i="31" s="1"/>
  <c r="B572" i="31"/>
  <c r="C572" i="31" s="1"/>
  <c r="L572" i="31" s="1"/>
  <c r="B573" i="31"/>
  <c r="C573" i="31"/>
  <c r="L573" i="31" s="1"/>
  <c r="B574" i="31"/>
  <c r="C574" i="31" s="1"/>
  <c r="L574" i="31" s="1"/>
  <c r="B575" i="31"/>
  <c r="C575" i="3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 s="1"/>
  <c r="L579" i="31" s="1"/>
  <c r="B580" i="31"/>
  <c r="C580" i="31" s="1"/>
  <c r="L580" i="31" s="1"/>
  <c r="B581" i="31"/>
  <c r="C581" i="31"/>
  <c r="L581" i="31" s="1"/>
  <c r="B582" i="31"/>
  <c r="C582" i="31"/>
  <c r="L582" i="31"/>
  <c r="B583" i="31"/>
  <c r="C583" i="31" s="1"/>
  <c r="L583" i="31" s="1"/>
  <c r="B584" i="31"/>
  <c r="C584" i="31"/>
  <c r="L584" i="31" s="1"/>
  <c r="B585" i="31"/>
  <c r="C585" i="31" s="1"/>
  <c r="L585" i="31" s="1"/>
  <c r="B586" i="31"/>
  <c r="C586" i="31" s="1"/>
  <c r="L586" i="31" s="1"/>
  <c r="B587" i="31"/>
  <c r="C587" i="31" s="1"/>
  <c r="L587" i="31" s="1"/>
  <c r="B588" i="31"/>
  <c r="C588" i="31"/>
  <c r="L588" i="31"/>
  <c r="B589" i="31"/>
  <c r="C589" i="31" s="1"/>
  <c r="L589" i="31" s="1"/>
  <c r="B590" i="31"/>
  <c r="C590" i="31" s="1"/>
  <c r="L590" i="31" s="1"/>
  <c r="B591" i="31"/>
  <c r="C591" i="31"/>
  <c r="L591" i="31" s="1"/>
  <c r="B592" i="31"/>
  <c r="C592" i="31" s="1"/>
  <c r="L592" i="31" s="1"/>
  <c r="B593" i="31"/>
  <c r="C593" i="31" s="1"/>
  <c r="L593" i="31" s="1"/>
  <c r="B594" i="31"/>
  <c r="C594" i="31"/>
  <c r="L594" i="3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 s="1"/>
  <c r="B600" i="31"/>
  <c r="C600" i="31" s="1"/>
  <c r="L600" i="31" s="1"/>
  <c r="B601" i="31"/>
  <c r="C601" i="31" s="1"/>
  <c r="L601" i="31" s="1"/>
  <c r="B602" i="31"/>
  <c r="C602" i="31"/>
  <c r="L602" i="31"/>
  <c r="B603" i="31"/>
  <c r="C603" i="31"/>
  <c r="L603" i="31" s="1"/>
  <c r="B604" i="31"/>
  <c r="C604" i="31"/>
  <c r="L604" i="31"/>
  <c r="B605" i="31"/>
  <c r="C605" i="31" s="1"/>
  <c r="L605" i="31"/>
  <c r="B606" i="31"/>
  <c r="C606" i="31"/>
  <c r="L606" i="31"/>
  <c r="B607" i="31"/>
  <c r="C607" i="31" s="1"/>
  <c r="L607" i="31" s="1"/>
  <c r="B608" i="31"/>
  <c r="C608" i="31"/>
  <c r="L608" i="31" s="1"/>
  <c r="B609" i="31"/>
  <c r="C609" i="31" s="1"/>
  <c r="L609" i="31" s="1"/>
  <c r="B610" i="31"/>
  <c r="C610" i="31" s="1"/>
  <c r="L610" i="31"/>
  <c r="B611" i="31"/>
  <c r="C611" i="31" s="1"/>
  <c r="L611" i="31" s="1"/>
  <c r="B612" i="31"/>
  <c r="C612" i="31"/>
  <c r="L612" i="31" s="1"/>
  <c r="B613" i="31"/>
  <c r="C613" i="31"/>
  <c r="L613" i="31"/>
  <c r="B614" i="31"/>
  <c r="C614" i="31" s="1"/>
  <c r="L614" i="31"/>
  <c r="B615" i="31"/>
  <c r="C615" i="31"/>
  <c r="L615" i="31" s="1"/>
  <c r="B616" i="31"/>
  <c r="C616" i="31" s="1"/>
  <c r="L616" i="31" s="1"/>
  <c r="B617" i="31"/>
  <c r="C617" i="31" s="1"/>
  <c r="L617" i="31"/>
  <c r="B618" i="31"/>
  <c r="C618" i="31" s="1"/>
  <c r="L618" i="31" s="1"/>
  <c r="B619" i="31"/>
  <c r="C619" i="31"/>
  <c r="L619" i="31" s="1"/>
  <c r="B620" i="31"/>
  <c r="C620" i="31"/>
  <c r="L620" i="31" s="1"/>
  <c r="B621" i="31"/>
  <c r="C621" i="31"/>
  <c r="L621" i="31" s="1"/>
  <c r="B622" i="31"/>
  <c r="C622" i="31" s="1"/>
  <c r="L622" i="31" s="1"/>
  <c r="B623" i="31"/>
  <c r="C623" i="31"/>
  <c r="L623" i="31" s="1"/>
  <c r="B624" i="31"/>
  <c r="C624" i="31" s="1"/>
  <c r="L624" i="31" s="1"/>
  <c r="B625" i="31"/>
  <c r="C625" i="31" s="1"/>
  <c r="L625" i="31" s="1"/>
  <c r="B626" i="31"/>
  <c r="C626" i="31"/>
  <c r="L626" i="31"/>
  <c r="B627" i="31"/>
  <c r="C627" i="31" s="1"/>
  <c r="L627" i="31" s="1"/>
  <c r="B628" i="31"/>
  <c r="C628" i="31"/>
  <c r="L628" i="31" s="1"/>
  <c r="B629" i="31"/>
  <c r="C629" i="31" s="1"/>
  <c r="L629" i="31" s="1"/>
  <c r="B630" i="31"/>
  <c r="C630" i="31"/>
  <c r="L630" i="31" s="1"/>
  <c r="B631" i="31"/>
  <c r="C631" i="31" s="1"/>
  <c r="L631" i="31" s="1"/>
  <c r="B632" i="31"/>
  <c r="C632" i="31" s="1"/>
  <c r="L632" i="31" s="1"/>
  <c r="B633" i="31"/>
  <c r="C633" i="31" s="1"/>
  <c r="L633" i="31"/>
  <c r="B634" i="31"/>
  <c r="C634" i="31" s="1"/>
  <c r="L634" i="31" s="1"/>
  <c r="B635" i="31"/>
  <c r="C635" i="31"/>
  <c r="L635" i="31"/>
  <c r="B636" i="31"/>
  <c r="C636" i="31" s="1"/>
  <c r="L636" i="31"/>
  <c r="B637" i="31"/>
  <c r="C637" i="31"/>
  <c r="L637" i="31" s="1"/>
  <c r="B638" i="31"/>
  <c r="C638" i="31" s="1"/>
  <c r="L638" i="31" s="1"/>
  <c r="B639" i="31"/>
  <c r="C639" i="31"/>
  <c r="L639" i="31" s="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 s="1"/>
  <c r="L645" i="31" s="1"/>
  <c r="B646" i="31"/>
  <c r="C646" i="31" s="1"/>
  <c r="L646" i="31" s="1"/>
  <c r="B647" i="31"/>
  <c r="C647" i="31"/>
  <c r="L647" i="31" s="1"/>
  <c r="B648" i="31"/>
  <c r="C648" i="31"/>
  <c r="L648" i="31" s="1"/>
  <c r="B649" i="31"/>
  <c r="C649" i="31"/>
  <c r="L649" i="31" s="1"/>
  <c r="B650" i="31"/>
  <c r="C650" i="31" s="1"/>
  <c r="L650" i="31" s="1"/>
  <c r="B651" i="31"/>
  <c r="C651" i="31" s="1"/>
  <c r="L651" i="31" s="1"/>
  <c r="B652" i="31"/>
  <c r="C652" i="31"/>
  <c r="L652" i="31" s="1"/>
  <c r="B653" i="31"/>
  <c r="C653" i="31" s="1"/>
  <c r="L653" i="31" s="1"/>
  <c r="B654" i="31"/>
  <c r="C654" i="31"/>
  <c r="L654" i="31" s="1"/>
  <c r="B655" i="31"/>
  <c r="C655" i="31" s="1"/>
  <c r="L655" i="31" s="1"/>
  <c r="B656" i="31"/>
  <c r="C656" i="31" s="1"/>
  <c r="L656" i="31" s="1"/>
  <c r="B657" i="31"/>
  <c r="C657" i="31" s="1"/>
  <c r="L657" i="31"/>
  <c r="B658" i="31"/>
  <c r="C658" i="31" s="1"/>
  <c r="L658" i="31"/>
  <c r="B659" i="31"/>
  <c r="C659" i="31"/>
  <c r="L659" i="31" s="1"/>
  <c r="B660" i="31"/>
  <c r="C660" i="31" s="1"/>
  <c r="L660" i="31" s="1"/>
  <c r="B661" i="31"/>
  <c r="C661" i="31" s="1"/>
  <c r="L661" i="31" s="1"/>
  <c r="B662" i="31"/>
  <c r="C662" i="31" s="1"/>
  <c r="L662" i="31" s="1"/>
  <c r="B663" i="31"/>
  <c r="C663" i="31"/>
  <c r="L663" i="31" s="1"/>
  <c r="B664" i="31"/>
  <c r="C664" i="31" s="1"/>
  <c r="L664" i="31" s="1"/>
  <c r="B665" i="31"/>
  <c r="C665" i="31" s="1"/>
  <c r="L665" i="31" s="1"/>
  <c r="B666" i="31"/>
  <c r="C666" i="31" s="1"/>
  <c r="L666" i="31" s="1"/>
  <c r="B667" i="31"/>
  <c r="C667" i="31"/>
  <c r="L667" i="31" s="1"/>
  <c r="B668" i="31"/>
  <c r="C668" i="31"/>
  <c r="L668" i="31" s="1"/>
  <c r="B669" i="31"/>
  <c r="C669" i="31"/>
  <c r="L669" i="31" s="1"/>
  <c r="B670" i="31"/>
  <c r="C670" i="31"/>
  <c r="L670" i="31" s="1"/>
  <c r="B671" i="31"/>
  <c r="C671" i="31" s="1"/>
  <c r="L671" i="31" s="1"/>
  <c r="B672" i="31"/>
  <c r="C672" i="31" s="1"/>
  <c r="L672" i="31" s="1"/>
  <c r="B673" i="31"/>
  <c r="C673" i="31" s="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 s="1"/>
  <c r="L678" i="31" s="1"/>
  <c r="B679" i="31"/>
  <c r="C679" i="31" s="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/>
  <c r="L683" i="31"/>
  <c r="B684" i="31"/>
  <c r="C684" i="31" s="1"/>
  <c r="L684" i="31" s="1"/>
  <c r="B685" i="31"/>
  <c r="C685" i="31" s="1"/>
  <c r="L685" i="31" s="1"/>
  <c r="B686" i="31"/>
  <c r="C686" i="31" s="1"/>
  <c r="L686" i="31" s="1"/>
  <c r="B687" i="31"/>
  <c r="C687" i="31" s="1"/>
  <c r="L687" i="31" s="1"/>
  <c r="B688" i="31"/>
  <c r="C688" i="31"/>
  <c r="L688" i="31" s="1"/>
  <c r="B689" i="31"/>
  <c r="C689" i="31" s="1"/>
  <c r="L689" i="31" s="1"/>
  <c r="B690" i="31"/>
  <c r="C690" i="31" s="1"/>
  <c r="L690" i="31" s="1"/>
  <c r="B691" i="31"/>
  <c r="C691" i="31"/>
  <c r="L691" i="31" s="1"/>
  <c r="B692" i="31"/>
  <c r="C692" i="31"/>
  <c r="L692" i="31" s="1"/>
  <c r="B693" i="31"/>
  <c r="C693" i="31" s="1"/>
  <c r="L693" i="31" s="1"/>
  <c r="B694" i="31"/>
  <c r="C694" i="31"/>
  <c r="L694" i="31" s="1"/>
  <c r="B695" i="31"/>
  <c r="C695" i="31" s="1"/>
  <c r="L695" i="31" s="1"/>
  <c r="B696" i="31"/>
  <c r="C696" i="31" s="1"/>
  <c r="L696" i="31" s="1"/>
  <c r="B697" i="31"/>
  <c r="C697" i="31" s="1"/>
  <c r="L697" i="3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/>
  <c r="L701" i="31" s="1"/>
  <c r="B702" i="31"/>
  <c r="C702" i="31" s="1"/>
  <c r="L702" i="31" s="1"/>
  <c r="B703" i="31"/>
  <c r="C703" i="31" s="1"/>
  <c r="L703" i="31"/>
  <c r="B704" i="31"/>
  <c r="C704" i="31" s="1"/>
  <c r="L704" i="31"/>
  <c r="B705" i="31"/>
  <c r="C705" i="31"/>
  <c r="L705" i="31" s="1"/>
  <c r="B706" i="31"/>
  <c r="C706" i="31" s="1"/>
  <c r="L706" i="31" s="1"/>
  <c r="B707" i="31"/>
  <c r="C707" i="31"/>
  <c r="L707" i="31" s="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18" i="30" s="1"/>
  <c r="J24" i="30"/>
  <c r="K24" i="30" s="1"/>
  <c r="K26" i="30" s="1"/>
  <c r="J25" i="30"/>
  <c r="K25" i="30"/>
  <c r="J26" i="30"/>
  <c r="G3" i="29"/>
  <c r="H3" i="29"/>
  <c r="K3" i="29"/>
  <c r="L3" i="29" s="1"/>
  <c r="N3" i="29"/>
  <c r="P3" i="29"/>
  <c r="Q3" i="29"/>
  <c r="G4" i="29"/>
  <c r="H4" i="29"/>
  <c r="K4" i="29"/>
  <c r="L4" i="29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H7" i="29"/>
  <c r="K7" i="29"/>
  <c r="L7" i="29" s="1"/>
  <c r="N7" i="29"/>
  <c r="P7" i="29"/>
  <c r="Q7" i="29"/>
  <c r="K8" i="29"/>
  <c r="L8" i="29" s="1"/>
  <c r="N8" i="29"/>
  <c r="P8" i="29"/>
  <c r="Q8" i="29"/>
  <c r="K9" i="29"/>
  <c r="L9" i="29"/>
  <c r="N9" i="29"/>
  <c r="P9" i="29"/>
  <c r="Q9" i="29"/>
  <c r="N10" i="29"/>
  <c r="K10" i="29"/>
  <c r="L10" i="29" s="1"/>
  <c r="N11" i="29"/>
  <c r="K11" i="29"/>
  <c r="L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/>
  <c r="K15" i="29"/>
  <c r="L15" i="29" s="1"/>
  <c r="K16" i="29"/>
  <c r="L16" i="29" s="1"/>
  <c r="K17" i="29"/>
  <c r="L17" i="29" s="1"/>
  <c r="K18" i="29"/>
  <c r="L18" i="29" s="1"/>
  <c r="K19" i="29"/>
  <c r="L19" i="29" s="1"/>
  <c r="K20" i="29"/>
  <c r="L20" i="29" s="1"/>
  <c r="K21" i="29"/>
  <c r="L21" i="29" s="1"/>
  <c r="K22" i="29"/>
  <c r="L22" i="29" s="1"/>
  <c r="K23" i="29"/>
  <c r="L23" i="29"/>
  <c r="K24" i="29"/>
  <c r="L24" i="29" s="1"/>
  <c r="K25" i="29"/>
  <c r="L25" i="29"/>
  <c r="K26" i="29"/>
  <c r="L26" i="29" s="1"/>
  <c r="K27" i="29"/>
  <c r="L27" i="29" s="1"/>
  <c r="K28" i="29"/>
  <c r="L28" i="29" s="1"/>
  <c r="K29" i="29"/>
  <c r="L29" i="29"/>
  <c r="K30" i="29"/>
  <c r="L30" i="29"/>
  <c r="K31" i="29"/>
  <c r="L31" i="29" s="1"/>
  <c r="K32" i="29"/>
  <c r="L32" i="29" s="1"/>
  <c r="K33" i="29"/>
  <c r="L33" i="29" s="1"/>
  <c r="K34" i="29"/>
  <c r="L34" i="29" s="1"/>
  <c r="K35" i="29"/>
  <c r="L35" i="29"/>
  <c r="K36" i="29"/>
  <c r="L36" i="29"/>
  <c r="K37" i="29"/>
  <c r="L37" i="29" s="1"/>
  <c r="K38" i="29"/>
  <c r="L38" i="29" s="1"/>
  <c r="K39" i="29"/>
  <c r="L39" i="29"/>
  <c r="K40" i="29"/>
  <c r="L40" i="29"/>
  <c r="K41" i="29"/>
  <c r="L41" i="29" s="1"/>
  <c r="K42" i="29"/>
  <c r="L42" i="29"/>
  <c r="K43" i="29"/>
  <c r="L43" i="29" s="1"/>
  <c r="K44" i="29"/>
  <c r="L44" i="29" s="1"/>
  <c r="K45" i="29"/>
  <c r="L45" i="29"/>
  <c r="K46" i="29"/>
  <c r="L46" i="29" s="1"/>
  <c r="K47" i="29"/>
  <c r="L47" i="29" s="1"/>
  <c r="K48" i="29"/>
  <c r="L48" i="29" s="1"/>
  <c r="K49" i="29"/>
  <c r="L49" i="29" s="1"/>
  <c r="K50" i="29"/>
  <c r="L50" i="29" s="1"/>
  <c r="K51" i="29"/>
  <c r="L51" i="29" s="1"/>
  <c r="K52" i="29"/>
  <c r="L52" i="29" s="1"/>
  <c r="K53" i="29"/>
  <c r="L53" i="29"/>
  <c r="K54" i="29"/>
  <c r="L54" i="29" s="1"/>
  <c r="K55" i="29"/>
  <c r="L55" i="29" s="1"/>
  <c r="K56" i="29"/>
  <c r="L56" i="29"/>
  <c r="K57" i="29"/>
  <c r="L57" i="29"/>
  <c r="K58" i="29"/>
  <c r="L58" i="29" s="1"/>
  <c r="K59" i="29"/>
  <c r="L59" i="29" s="1"/>
  <c r="K60" i="29"/>
  <c r="L60" i="29" s="1"/>
  <c r="K61" i="29"/>
  <c r="L61" i="29"/>
  <c r="K62" i="29"/>
  <c r="L62" i="29" s="1"/>
  <c r="K63" i="29"/>
  <c r="L63" i="29" s="1"/>
  <c r="K64" i="29"/>
  <c r="L64" i="29" s="1"/>
  <c r="K65" i="29"/>
  <c r="L65" i="29" s="1"/>
  <c r="K66" i="29"/>
  <c r="L66" i="29" s="1"/>
  <c r="K67" i="29"/>
  <c r="L67" i="29"/>
  <c r="K68" i="29"/>
  <c r="L68" i="29"/>
  <c r="K69" i="29"/>
  <c r="L69" i="29"/>
  <c r="K70" i="29"/>
  <c r="L70" i="29" s="1"/>
  <c r="K71" i="29"/>
  <c r="L71" i="29" s="1"/>
  <c r="K72" i="29"/>
  <c r="L72" i="29"/>
  <c r="K73" i="29"/>
  <c r="L73" i="29"/>
  <c r="K74" i="29"/>
  <c r="L74" i="29" s="1"/>
  <c r="K75" i="29"/>
  <c r="L75" i="29"/>
  <c r="K76" i="29"/>
  <c r="L76" i="29" s="1"/>
  <c r="K77" i="29"/>
  <c r="L77" i="29" s="1"/>
  <c r="K78" i="29"/>
  <c r="L78" i="29" s="1"/>
  <c r="K79" i="29"/>
  <c r="L79" i="29"/>
  <c r="K80" i="29"/>
  <c r="L80" i="29"/>
  <c r="K81" i="29"/>
  <c r="L81" i="29"/>
  <c r="K82" i="29"/>
  <c r="L82" i="29" s="1"/>
  <c r="K83" i="29"/>
  <c r="L83" i="29" s="1"/>
  <c r="K84" i="29"/>
  <c r="L84" i="29"/>
  <c r="K85" i="29"/>
  <c r="L85" i="29"/>
  <c r="K86" i="29"/>
  <c r="L86" i="29" s="1"/>
  <c r="K87" i="29"/>
  <c r="L87" i="29" s="1"/>
  <c r="K88" i="29"/>
  <c r="L88" i="29" s="1"/>
  <c r="K89" i="29"/>
  <c r="L89" i="29"/>
  <c r="K90" i="29"/>
  <c r="L90" i="29" s="1"/>
  <c r="K91" i="29"/>
  <c r="L91" i="29"/>
  <c r="K92" i="29"/>
  <c r="L92" i="29"/>
  <c r="K93" i="29"/>
  <c r="L93" i="29" s="1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 s="1"/>
  <c r="K103" i="29"/>
  <c r="L103" i="29"/>
  <c r="K104" i="29"/>
  <c r="L104" i="29" s="1"/>
  <c r="K105" i="29"/>
  <c r="L105" i="29" s="1"/>
  <c r="K106" i="29"/>
  <c r="L106" i="29" s="1"/>
  <c r="K107" i="29"/>
  <c r="L107" i="29" s="1"/>
  <c r="K108" i="29"/>
  <c r="L108" i="29" s="1"/>
  <c r="K109" i="29"/>
  <c r="L109" i="29" s="1"/>
  <c r="K110" i="29"/>
  <c r="L110" i="29" s="1"/>
  <c r="K111" i="29"/>
  <c r="L111" i="29" s="1"/>
  <c r="K112" i="29"/>
  <c r="L112" i="29"/>
  <c r="K113" i="29"/>
  <c r="L113" i="29" s="1"/>
  <c r="K114" i="29"/>
  <c r="L114" i="29"/>
  <c r="K115" i="29"/>
  <c r="L115" i="29" s="1"/>
  <c r="K116" i="29"/>
  <c r="L116" i="29" s="1"/>
  <c r="K117" i="29"/>
  <c r="L117" i="29" s="1"/>
  <c r="K118" i="29"/>
  <c r="L118" i="29" s="1"/>
  <c r="K119" i="29"/>
  <c r="L119" i="29" s="1"/>
  <c r="K120" i="29"/>
  <c r="L120" i="29" s="1"/>
  <c r="K121" i="29"/>
  <c r="L121" i="29" s="1"/>
  <c r="K122" i="29"/>
  <c r="L122" i="29" s="1"/>
  <c r="K123" i="29"/>
  <c r="L123" i="29"/>
  <c r="K124" i="29"/>
  <c r="L124" i="29"/>
  <c r="K125" i="29"/>
  <c r="L125" i="29"/>
  <c r="K126" i="29"/>
  <c r="L126" i="29"/>
  <c r="K127" i="29"/>
  <c r="L127" i="29" s="1"/>
  <c r="K128" i="29"/>
  <c r="L128" i="29" s="1"/>
  <c r="K129" i="29"/>
  <c r="L129" i="29"/>
  <c r="K130" i="29"/>
  <c r="L130" i="29" s="1"/>
  <c r="K131" i="29"/>
  <c r="L131" i="29"/>
  <c r="K132" i="29"/>
  <c r="L132" i="29" s="1"/>
  <c r="K133" i="29"/>
  <c r="L133" i="29" s="1"/>
  <c r="K134" i="29"/>
  <c r="L134" i="29" s="1"/>
  <c r="K135" i="29"/>
  <c r="L135" i="29"/>
  <c r="K136" i="29"/>
  <c r="L136" i="29"/>
  <c r="K137" i="29"/>
  <c r="L137" i="29"/>
  <c r="K138" i="29"/>
  <c r="L138" i="29" s="1"/>
  <c r="K139" i="29"/>
  <c r="L139" i="29" s="1"/>
  <c r="K140" i="29"/>
  <c r="L140" i="29" s="1"/>
  <c r="K141" i="29"/>
  <c r="L141" i="29"/>
  <c r="K142" i="29"/>
  <c r="L142" i="29"/>
  <c r="K143" i="29"/>
  <c r="L143" i="29"/>
  <c r="K144" i="29"/>
  <c r="L144" i="29" s="1"/>
  <c r="K145" i="29"/>
  <c r="L145" i="29" s="1"/>
  <c r="K146" i="29"/>
  <c r="L146" i="29" s="1"/>
  <c r="K147" i="29"/>
  <c r="L147" i="29"/>
  <c r="K148" i="29"/>
  <c r="L148" i="29"/>
  <c r="K149" i="29"/>
  <c r="L149" i="29" s="1"/>
  <c r="K150" i="29"/>
  <c r="L150" i="29" s="1"/>
  <c r="K151" i="29"/>
  <c r="L151" i="29"/>
  <c r="K152" i="29"/>
  <c r="L152" i="29" s="1"/>
  <c r="K153" i="29"/>
  <c r="L153" i="29"/>
  <c r="K154" i="29"/>
  <c r="L154" i="29"/>
  <c r="K155" i="29"/>
  <c r="L155" i="29"/>
  <c r="K156" i="29"/>
  <c r="L156" i="29" s="1"/>
  <c r="K157" i="29"/>
  <c r="L157" i="29" s="1"/>
  <c r="K158" i="29"/>
  <c r="L158" i="29" s="1"/>
  <c r="K159" i="29"/>
  <c r="L159" i="29"/>
  <c r="K160" i="29"/>
  <c r="L160" i="29" s="1"/>
  <c r="K161" i="29"/>
  <c r="L161" i="29" s="1"/>
  <c r="K162" i="29"/>
  <c r="L162" i="29" s="1"/>
  <c r="K163" i="29"/>
  <c r="L163" i="29"/>
  <c r="K164" i="29"/>
  <c r="L164" i="29" s="1"/>
  <c r="K165" i="29"/>
  <c r="L165" i="29"/>
  <c r="K166" i="29"/>
  <c r="L166" i="29" s="1"/>
  <c r="K167" i="29"/>
  <c r="L167" i="29" s="1"/>
  <c r="K168" i="29"/>
  <c r="L168" i="29" s="1"/>
  <c r="K169" i="29"/>
  <c r="L169" i="29" s="1"/>
  <c r="K170" i="29"/>
  <c r="L170" i="29" s="1"/>
  <c r="K171" i="29"/>
  <c r="L171" i="29" s="1"/>
  <c r="K172" i="29"/>
  <c r="L172" i="29" s="1"/>
  <c r="K173" i="29"/>
  <c r="L173" i="29"/>
  <c r="K174" i="29"/>
  <c r="L174" i="29"/>
  <c r="K175" i="29"/>
  <c r="L175" i="29"/>
  <c r="K176" i="29"/>
  <c r="L176" i="29" s="1"/>
  <c r="K177" i="29"/>
  <c r="L177" i="29"/>
  <c r="K178" i="29"/>
  <c r="L178" i="29"/>
  <c r="K179" i="29"/>
  <c r="L179" i="29" s="1"/>
  <c r="K180" i="29"/>
  <c r="L180" i="29" s="1"/>
  <c r="K181" i="29"/>
  <c r="L181" i="29" s="1"/>
  <c r="K182" i="29"/>
  <c r="L182" i="29" s="1"/>
  <c r="K183" i="29"/>
  <c r="L183" i="29" s="1"/>
  <c r="K184" i="29"/>
  <c r="L184" i="29"/>
  <c r="K185" i="29"/>
  <c r="L185" i="29"/>
  <c r="K186" i="29"/>
  <c r="L186" i="29"/>
  <c r="K187" i="29"/>
  <c r="L187" i="29"/>
  <c r="K188" i="29"/>
  <c r="L188" i="29" s="1"/>
  <c r="K189" i="29"/>
  <c r="L189" i="29"/>
  <c r="K190" i="29"/>
  <c r="L190" i="29" s="1"/>
  <c r="K191" i="29"/>
  <c r="L191" i="29" s="1"/>
  <c r="K192" i="29"/>
  <c r="L192" i="29" s="1"/>
  <c r="K193" i="29"/>
  <c r="L193" i="29" s="1"/>
  <c r="K194" i="29"/>
  <c r="L194" i="29" s="1"/>
  <c r="K195" i="29"/>
  <c r="L195" i="29" s="1"/>
  <c r="K196" i="29"/>
  <c r="L196" i="29"/>
  <c r="K197" i="29"/>
  <c r="L197" i="29"/>
  <c r="K198" i="29"/>
  <c r="L198" i="29" s="1"/>
  <c r="K199" i="29"/>
  <c r="L199" i="29"/>
  <c r="K200" i="29"/>
  <c r="L200" i="29" s="1"/>
  <c r="K201" i="29"/>
  <c r="L201" i="29"/>
  <c r="K202" i="29"/>
  <c r="L202" i="29" s="1"/>
  <c r="K203" i="29"/>
  <c r="L203" i="29"/>
  <c r="K204" i="29"/>
  <c r="L204" i="29" s="1"/>
  <c r="K205" i="29"/>
  <c r="L205" i="29" s="1"/>
  <c r="K206" i="29"/>
  <c r="L206" i="29" s="1"/>
  <c r="K207" i="29"/>
  <c r="L207" i="29" s="1"/>
  <c r="K208" i="29"/>
  <c r="L208" i="29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 s="1"/>
  <c r="K215" i="29"/>
  <c r="L215" i="29" s="1"/>
  <c r="K216" i="29"/>
  <c r="L216" i="29" s="1"/>
  <c r="K217" i="29"/>
  <c r="L217" i="29" s="1"/>
  <c r="K218" i="29"/>
  <c r="L218" i="29" s="1"/>
  <c r="K219" i="29"/>
  <c r="L219" i="29" s="1"/>
  <c r="K220" i="29"/>
  <c r="L220" i="29"/>
  <c r="K221" i="29"/>
  <c r="L221" i="29"/>
  <c r="K222" i="29"/>
  <c r="L222" i="29" s="1"/>
  <c r="K223" i="29"/>
  <c r="L223" i="29"/>
  <c r="K224" i="29"/>
  <c r="L224" i="29" s="1"/>
  <c r="K225" i="29"/>
  <c r="L225" i="29"/>
  <c r="K226" i="29"/>
  <c r="L226" i="29" s="1"/>
  <c r="K227" i="29"/>
  <c r="L227" i="29" s="1"/>
  <c r="K228" i="29"/>
  <c r="L228" i="29"/>
  <c r="K229" i="29"/>
  <c r="L229" i="29" s="1"/>
  <c r="K230" i="29"/>
  <c r="L230" i="29" s="1"/>
  <c r="K231" i="29"/>
  <c r="L231" i="29" s="1"/>
  <c r="K232" i="29"/>
  <c r="L232" i="29"/>
  <c r="K233" i="29"/>
  <c r="L233" i="29"/>
  <c r="K234" i="29"/>
  <c r="L234" i="29"/>
  <c r="K235" i="29"/>
  <c r="L235" i="29"/>
  <c r="K236" i="29"/>
  <c r="L236" i="29" s="1"/>
  <c r="K237" i="29"/>
  <c r="L237" i="29" s="1"/>
  <c r="K238" i="29"/>
  <c r="L238" i="29" s="1"/>
  <c r="K239" i="29"/>
  <c r="L239" i="29"/>
  <c r="K240" i="29"/>
  <c r="L240" i="29" s="1"/>
  <c r="K241" i="29"/>
  <c r="L241" i="29" s="1"/>
  <c r="K242" i="29"/>
  <c r="L242" i="29" s="1"/>
  <c r="K243" i="29"/>
  <c r="L243" i="29" s="1"/>
  <c r="K244" i="29"/>
  <c r="L244" i="29"/>
  <c r="K245" i="29"/>
  <c r="L245" i="29"/>
  <c r="K246" i="29"/>
  <c r="L246" i="29" s="1"/>
  <c r="K247" i="29"/>
  <c r="L247" i="29"/>
  <c r="K248" i="29"/>
  <c r="L248" i="29" s="1"/>
  <c r="K249" i="29"/>
  <c r="L249" i="29" s="1"/>
  <c r="K250" i="29"/>
  <c r="L250" i="29"/>
  <c r="K251" i="29"/>
  <c r="L251" i="29" s="1"/>
  <c r="K252" i="29"/>
  <c r="L252" i="29" s="1"/>
  <c r="K253" i="29"/>
  <c r="L253" i="29" s="1"/>
  <c r="K254" i="29"/>
  <c r="L254" i="29" s="1"/>
  <c r="K255" i="29"/>
  <c r="L255" i="29" s="1"/>
  <c r="K256" i="29"/>
  <c r="L256" i="29"/>
  <c r="K257" i="29"/>
  <c r="L257" i="29"/>
  <c r="K258" i="29"/>
  <c r="L258" i="29" s="1"/>
  <c r="K259" i="29"/>
  <c r="L259" i="29" s="1"/>
  <c r="K260" i="29"/>
  <c r="L260" i="29" s="1"/>
  <c r="K261" i="29"/>
  <c r="L261" i="29" s="1"/>
  <c r="K262" i="29"/>
  <c r="L262" i="29"/>
  <c r="K263" i="29"/>
  <c r="L263" i="29"/>
  <c r="K264" i="29"/>
  <c r="L264" i="29"/>
  <c r="K265" i="29"/>
  <c r="L265" i="29" s="1"/>
  <c r="K266" i="29"/>
  <c r="L266" i="29" s="1"/>
  <c r="K267" i="29"/>
  <c r="L267" i="29" s="1"/>
  <c r="K268" i="29"/>
  <c r="L268" i="29"/>
  <c r="K269" i="29"/>
  <c r="L269" i="29"/>
  <c r="K270" i="29"/>
  <c r="L270" i="29" s="1"/>
  <c r="K271" i="29"/>
  <c r="L271" i="29" s="1"/>
  <c r="K272" i="29"/>
  <c r="L272" i="29"/>
  <c r="K273" i="29"/>
  <c r="L273" i="29" s="1"/>
  <c r="K274" i="29"/>
  <c r="L274" i="29"/>
  <c r="K275" i="29"/>
  <c r="L275" i="29" s="1"/>
  <c r="K276" i="29"/>
  <c r="L276" i="29" s="1"/>
  <c r="K277" i="29"/>
  <c r="L277" i="29" s="1"/>
  <c r="K278" i="29"/>
  <c r="L278" i="29" s="1"/>
  <c r="K279" i="29"/>
  <c r="L279" i="29" s="1"/>
  <c r="K280" i="29"/>
  <c r="L280" i="29"/>
  <c r="K281" i="29"/>
  <c r="L281" i="29" s="1"/>
  <c r="K282" i="29"/>
  <c r="L282" i="29" s="1"/>
  <c r="K283" i="29"/>
  <c r="L283" i="29" s="1"/>
  <c r="K284" i="29"/>
  <c r="L284" i="29"/>
  <c r="K285" i="29"/>
  <c r="L285" i="29" s="1"/>
  <c r="K286" i="29"/>
  <c r="L286" i="29"/>
  <c r="K287" i="29"/>
  <c r="L287" i="29"/>
  <c r="K288" i="29"/>
  <c r="L288" i="29" s="1"/>
  <c r="K289" i="29"/>
  <c r="L289" i="29"/>
  <c r="K290" i="29"/>
  <c r="L290" i="29" s="1"/>
  <c r="K291" i="29"/>
  <c r="L291" i="29" s="1"/>
  <c r="K292" i="29"/>
  <c r="L292" i="29" s="1"/>
  <c r="K293" i="29"/>
  <c r="L293" i="29" s="1"/>
  <c r="K294" i="29"/>
  <c r="L294" i="29"/>
  <c r="K295" i="29"/>
  <c r="L295" i="29" s="1"/>
  <c r="K296" i="29"/>
  <c r="L296" i="29"/>
  <c r="K297" i="29"/>
  <c r="L297" i="29" s="1"/>
  <c r="K298" i="29"/>
  <c r="L298" i="29"/>
  <c r="K299" i="29"/>
  <c r="L299" i="29"/>
  <c r="K300" i="29"/>
  <c r="L300" i="29" s="1"/>
  <c r="K301" i="29"/>
  <c r="L301" i="29"/>
  <c r="K302" i="29"/>
  <c r="L302" i="29" s="1"/>
  <c r="K303" i="29"/>
  <c r="L303" i="29" s="1"/>
  <c r="K304" i="29"/>
  <c r="L304" i="29" s="1"/>
  <c r="K305" i="29"/>
  <c r="L305" i="29"/>
  <c r="K306" i="29"/>
  <c r="L306" i="29"/>
  <c r="K307" i="29"/>
  <c r="L307" i="29" s="1"/>
  <c r="K308" i="29"/>
  <c r="L308" i="29"/>
  <c r="K309" i="29"/>
  <c r="L309" i="29" s="1"/>
  <c r="K310" i="29"/>
  <c r="L310" i="29"/>
  <c r="K311" i="29"/>
  <c r="L311" i="29" s="1"/>
  <c r="K312" i="29"/>
  <c r="L312" i="29"/>
  <c r="K313" i="29"/>
  <c r="L313" i="29" s="1"/>
  <c r="K314" i="29"/>
  <c r="L314" i="29" s="1"/>
  <c r="K315" i="29"/>
  <c r="L315" i="29" s="1"/>
  <c r="K316" i="29"/>
  <c r="L316" i="29" s="1"/>
  <c r="K317" i="29"/>
  <c r="L317" i="29"/>
  <c r="K318" i="29"/>
  <c r="L318" i="29"/>
  <c r="K319" i="29"/>
  <c r="L319" i="29"/>
  <c r="K320" i="29"/>
  <c r="L320" i="29"/>
  <c r="K321" i="29"/>
  <c r="L321" i="29" s="1"/>
  <c r="K322" i="29"/>
  <c r="L322" i="29"/>
  <c r="K323" i="29"/>
  <c r="L323" i="29" s="1"/>
  <c r="K324" i="29"/>
  <c r="L324" i="29" s="1"/>
  <c r="K325" i="29"/>
  <c r="L325" i="29" s="1"/>
  <c r="K326" i="29"/>
  <c r="L326" i="29" s="1"/>
  <c r="K327" i="29"/>
  <c r="L327" i="29" s="1"/>
  <c r="K328" i="29"/>
  <c r="L328" i="29" s="1"/>
  <c r="K329" i="29"/>
  <c r="L329" i="29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 s="1"/>
  <c r="K336" i="29"/>
  <c r="L336" i="29" s="1"/>
  <c r="K337" i="29"/>
  <c r="L337" i="29" s="1"/>
  <c r="K338" i="29"/>
  <c r="L338" i="29"/>
  <c r="K339" i="29"/>
  <c r="L339" i="29" s="1"/>
  <c r="K340" i="29"/>
  <c r="L340" i="29" s="1"/>
  <c r="K341" i="29"/>
  <c r="L341" i="29"/>
  <c r="K342" i="29"/>
  <c r="L342" i="29"/>
  <c r="K343" i="29"/>
  <c r="L343" i="29" s="1"/>
  <c r="K344" i="29"/>
  <c r="L344" i="29"/>
  <c r="K345" i="29"/>
  <c r="L345" i="29" s="1"/>
  <c r="K346" i="29"/>
  <c r="L346" i="29"/>
  <c r="K347" i="29"/>
  <c r="L347" i="29" s="1"/>
  <c r="K348" i="29"/>
  <c r="L348" i="29" s="1"/>
  <c r="K349" i="29"/>
  <c r="L349" i="29"/>
  <c r="K350" i="29"/>
  <c r="L350" i="29"/>
  <c r="K351" i="29"/>
  <c r="L351" i="29" s="1"/>
  <c r="K352" i="29"/>
  <c r="L352" i="29" s="1"/>
  <c r="K353" i="29"/>
  <c r="L353" i="29"/>
  <c r="K354" i="29"/>
  <c r="L354" i="29"/>
  <c r="K355" i="29"/>
  <c r="L355" i="29" s="1"/>
  <c r="K356" i="29"/>
  <c r="L356" i="29"/>
  <c r="K357" i="29"/>
  <c r="L357" i="29" s="1"/>
  <c r="K358" i="29"/>
  <c r="L358" i="29" s="1"/>
  <c r="K359" i="29"/>
  <c r="L359" i="29" s="1"/>
  <c r="K360" i="29"/>
  <c r="L360" i="29"/>
  <c r="K361" i="29"/>
  <c r="L361" i="29"/>
  <c r="K362" i="29"/>
  <c r="L362" i="29" s="1"/>
  <c r="K363" i="29"/>
  <c r="L363" i="29" s="1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 s="1"/>
  <c r="K371" i="29"/>
  <c r="L371" i="29"/>
  <c r="K372" i="29"/>
  <c r="L372" i="29"/>
  <c r="K373" i="29"/>
  <c r="L373" i="29"/>
  <c r="K374" i="29"/>
  <c r="L374" i="29"/>
  <c r="K375" i="29"/>
  <c r="L375" i="29" s="1"/>
  <c r="K376" i="29"/>
  <c r="L376" i="29" s="1"/>
  <c r="K377" i="29"/>
  <c r="L377" i="29"/>
  <c r="K378" i="29"/>
  <c r="L378" i="29"/>
  <c r="K379" i="29"/>
  <c r="L379" i="29"/>
  <c r="K380" i="29"/>
  <c r="L380" i="29" s="1"/>
  <c r="K381" i="29"/>
  <c r="L381" i="29" s="1"/>
  <c r="K382" i="29"/>
  <c r="L382" i="29" s="1"/>
  <c r="K383" i="29"/>
  <c r="L383" i="29"/>
  <c r="K384" i="29"/>
  <c r="L384" i="29"/>
  <c r="K385" i="29"/>
  <c r="L385" i="29" s="1"/>
  <c r="K386" i="29"/>
  <c r="L386" i="29" s="1"/>
  <c r="K387" i="29"/>
  <c r="L387" i="29" s="1"/>
  <c r="K388" i="29"/>
  <c r="L388" i="29" s="1"/>
  <c r="K389" i="29"/>
  <c r="L389" i="29"/>
  <c r="K390" i="29"/>
  <c r="L390" i="29"/>
  <c r="K391" i="29"/>
  <c r="L391" i="29" s="1"/>
  <c r="K392" i="29"/>
  <c r="L392" i="29" s="1"/>
  <c r="K393" i="29"/>
  <c r="L393" i="29"/>
  <c r="K394" i="29"/>
  <c r="L394" i="29" s="1"/>
  <c r="K395" i="29"/>
  <c r="L395" i="29"/>
  <c r="K396" i="29"/>
  <c r="L396" i="29"/>
  <c r="K397" i="29"/>
  <c r="L397" i="29"/>
  <c r="K398" i="29"/>
  <c r="L398" i="29" s="1"/>
  <c r="K399" i="29"/>
  <c r="L399" i="29" s="1"/>
  <c r="K400" i="29"/>
  <c r="L400" i="29" s="1"/>
  <c r="K401" i="29"/>
  <c r="L401" i="29"/>
  <c r="K402" i="29"/>
  <c r="L402" i="29" s="1"/>
  <c r="K403" i="29"/>
  <c r="L403" i="29" s="1"/>
  <c r="K404" i="29"/>
  <c r="L404" i="29" s="1"/>
  <c r="K405" i="29"/>
  <c r="L405" i="29"/>
  <c r="K406" i="29"/>
  <c r="L406" i="29" s="1"/>
  <c r="K407" i="29"/>
  <c r="L407" i="29"/>
  <c r="K408" i="29"/>
  <c r="L408" i="29" s="1"/>
  <c r="K409" i="29"/>
  <c r="L409" i="29"/>
  <c r="K410" i="29"/>
  <c r="L410" i="29" s="1"/>
  <c r="K411" i="29"/>
  <c r="L411" i="29" s="1"/>
  <c r="K412" i="29"/>
  <c r="L412" i="29" s="1"/>
  <c r="K413" i="29"/>
  <c r="L413" i="29" s="1"/>
  <c r="K414" i="29"/>
  <c r="L414" i="29" s="1"/>
  <c r="K415" i="29"/>
  <c r="L415" i="29"/>
  <c r="K416" i="29"/>
  <c r="L416" i="29" s="1"/>
  <c r="K417" i="29"/>
  <c r="L417" i="29"/>
  <c r="K418" i="29"/>
  <c r="L418" i="29" s="1"/>
  <c r="K419" i="29"/>
  <c r="L419" i="29"/>
  <c r="K420" i="29"/>
  <c r="L420" i="29" s="1"/>
  <c r="K421" i="29"/>
  <c r="L421" i="29"/>
  <c r="K422" i="29"/>
  <c r="L422" i="29"/>
  <c r="K423" i="29"/>
  <c r="L423" i="29" s="1"/>
  <c r="K424" i="29"/>
  <c r="L424" i="29" s="1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 s="1"/>
  <c r="K433" i="29"/>
  <c r="L433" i="29" s="1"/>
  <c r="K434" i="29"/>
  <c r="L434" i="29"/>
  <c r="K435" i="29"/>
  <c r="L435" i="29" s="1"/>
  <c r="K436" i="29"/>
  <c r="L436" i="29" s="1"/>
  <c r="K437" i="29"/>
  <c r="L437" i="29" s="1"/>
  <c r="K438" i="29"/>
  <c r="L438" i="29"/>
  <c r="K439" i="29"/>
  <c r="L439" i="29"/>
  <c r="K440" i="29"/>
  <c r="L440" i="29" s="1"/>
  <c r="K441" i="29"/>
  <c r="L441" i="29"/>
  <c r="K442" i="29"/>
  <c r="L442" i="29" s="1"/>
  <c r="K443" i="29"/>
  <c r="L443" i="29"/>
  <c r="K444" i="29"/>
  <c r="L444" i="29" s="1"/>
  <c r="K445" i="29"/>
  <c r="L445" i="29" s="1"/>
  <c r="K446" i="29"/>
  <c r="L446" i="29" s="1"/>
  <c r="K447" i="29"/>
  <c r="L447" i="29" s="1"/>
  <c r="K448" i="29"/>
  <c r="L448" i="29" s="1"/>
  <c r="K449" i="29"/>
  <c r="L449" i="29" s="1"/>
  <c r="K450" i="29"/>
  <c r="L450" i="29"/>
  <c r="K451" i="29"/>
  <c r="L451" i="29"/>
  <c r="K452" i="29"/>
  <c r="L452" i="29"/>
  <c r="K453" i="29"/>
  <c r="L453" i="29"/>
  <c r="K454" i="29"/>
  <c r="L454" i="29" s="1"/>
  <c r="K455" i="29"/>
  <c r="L455" i="29"/>
  <c r="K456" i="29"/>
  <c r="L456" i="29" s="1"/>
  <c r="K457" i="29"/>
  <c r="L457" i="29" s="1"/>
  <c r="K458" i="29"/>
  <c r="L458" i="29" s="1"/>
  <c r="K459" i="29"/>
  <c r="L459" i="29"/>
  <c r="K460" i="29"/>
  <c r="L460" i="29" s="1"/>
  <c r="K461" i="29"/>
  <c r="L461" i="29" s="1"/>
  <c r="K462" i="29"/>
  <c r="L462" i="29"/>
  <c r="K463" i="29"/>
  <c r="L463" i="29"/>
  <c r="K464" i="29"/>
  <c r="L464" i="29"/>
  <c r="K465" i="29"/>
  <c r="L465" i="29"/>
  <c r="K466" i="29"/>
  <c r="L466" i="29" s="1"/>
  <c r="K467" i="29"/>
  <c r="L467" i="29"/>
  <c r="K468" i="29"/>
  <c r="L468" i="29" s="1"/>
  <c r="K469" i="29"/>
  <c r="L469" i="29" s="1"/>
  <c r="K470" i="29"/>
  <c r="L470" i="29"/>
  <c r="K471" i="29"/>
  <c r="L471" i="29"/>
  <c r="K472" i="29"/>
  <c r="L472" i="29" s="1"/>
  <c r="K473" i="29"/>
  <c r="L473" i="29" s="1"/>
  <c r="K474" i="29"/>
  <c r="L474" i="29"/>
  <c r="K475" i="29"/>
  <c r="L475" i="29"/>
  <c r="K476" i="29"/>
  <c r="L476" i="29"/>
  <c r="K477" i="29"/>
  <c r="L477" i="29"/>
  <c r="K478" i="29"/>
  <c r="L478" i="29" s="1"/>
  <c r="K479" i="29"/>
  <c r="L479" i="29" s="1"/>
  <c r="K480" i="29"/>
  <c r="L480" i="29" s="1"/>
  <c r="K481" i="29"/>
  <c r="L481" i="29"/>
  <c r="K482" i="29"/>
  <c r="L482" i="29" s="1"/>
  <c r="K483" i="29"/>
  <c r="L483" i="29" s="1"/>
  <c r="K484" i="29"/>
  <c r="L484" i="29" s="1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 s="1"/>
  <c r="K492" i="29"/>
  <c r="L492" i="29"/>
  <c r="K493" i="29"/>
  <c r="L493" i="29" s="1"/>
  <c r="K494" i="29"/>
  <c r="L494" i="29"/>
  <c r="K495" i="29"/>
  <c r="L495" i="29" s="1"/>
  <c r="K496" i="29"/>
  <c r="L496" i="29" s="1"/>
  <c r="K497" i="29"/>
  <c r="L497" i="29" s="1"/>
  <c r="K498" i="29"/>
  <c r="L498" i="29"/>
  <c r="K499" i="29"/>
  <c r="L499" i="29"/>
  <c r="K500" i="29"/>
  <c r="L500" i="29"/>
  <c r="K501" i="29"/>
  <c r="L501" i="29" s="1"/>
  <c r="K502" i="29"/>
  <c r="L502" i="29" s="1"/>
  <c r="K503" i="29"/>
  <c r="L503" i="29" s="1"/>
  <c r="K504" i="29"/>
  <c r="L504" i="29"/>
  <c r="K505" i="29"/>
  <c r="L505" i="29"/>
  <c r="K506" i="29"/>
  <c r="L506" i="29"/>
  <c r="K507" i="29"/>
  <c r="L507" i="29"/>
  <c r="K508" i="29"/>
  <c r="L508" i="29" s="1"/>
  <c r="K509" i="29"/>
  <c r="L509" i="29" s="1"/>
  <c r="K510" i="29"/>
  <c r="L510" i="29"/>
  <c r="K511" i="29"/>
  <c r="L511" i="29"/>
  <c r="K512" i="29"/>
  <c r="L512" i="29" s="1"/>
  <c r="K513" i="29"/>
  <c r="L513" i="29" s="1"/>
  <c r="K514" i="29"/>
  <c r="L514" i="29"/>
  <c r="K515" i="29"/>
  <c r="L515" i="29" s="1"/>
  <c r="K516" i="29"/>
  <c r="L516" i="29"/>
  <c r="K517" i="29"/>
  <c r="L517" i="29" s="1"/>
  <c r="K518" i="29"/>
  <c r="L518" i="29" s="1"/>
  <c r="K519" i="29"/>
  <c r="L519" i="29"/>
  <c r="K520" i="29"/>
  <c r="L520" i="29" s="1"/>
  <c r="K521" i="29"/>
  <c r="L521" i="29" s="1"/>
  <c r="K522" i="29"/>
  <c r="L522" i="29"/>
  <c r="K523" i="29"/>
  <c r="L523" i="29" s="1"/>
  <c r="K524" i="29"/>
  <c r="L524" i="29" s="1"/>
  <c r="K525" i="29"/>
  <c r="L525" i="29" s="1"/>
  <c r="K526" i="29"/>
  <c r="L526" i="29"/>
  <c r="K527" i="29"/>
  <c r="L527" i="29" s="1"/>
  <c r="K528" i="29"/>
  <c r="L528" i="29"/>
  <c r="K529" i="29"/>
  <c r="L529" i="29" s="1"/>
  <c r="K530" i="29"/>
  <c r="L530" i="29" s="1"/>
  <c r="K531" i="29"/>
  <c r="L531" i="29"/>
  <c r="K532" i="29"/>
  <c r="L532" i="29" s="1"/>
  <c r="K533" i="29"/>
  <c r="L533" i="29" s="1"/>
  <c r="K534" i="29"/>
  <c r="L534" i="29" s="1"/>
  <c r="K535" i="29"/>
  <c r="L535" i="29" s="1"/>
  <c r="K536" i="29"/>
  <c r="L536" i="29"/>
  <c r="K537" i="29"/>
  <c r="L537" i="29" s="1"/>
  <c r="K538" i="29"/>
  <c r="L538" i="29"/>
  <c r="K539" i="29"/>
  <c r="L539" i="29" s="1"/>
  <c r="K540" i="29"/>
  <c r="L540" i="29"/>
  <c r="K541" i="29"/>
  <c r="L541" i="29"/>
  <c r="K542" i="29"/>
  <c r="L542" i="29"/>
  <c r="K543" i="29"/>
  <c r="L543" i="29"/>
  <c r="K544" i="29"/>
  <c r="L544" i="29" s="1"/>
  <c r="K545" i="29"/>
  <c r="L545" i="29" s="1"/>
  <c r="K546" i="29"/>
  <c r="L546" i="29" s="1"/>
  <c r="K547" i="29"/>
  <c r="L547" i="29"/>
  <c r="K548" i="29"/>
  <c r="L548" i="29"/>
  <c r="K549" i="29"/>
  <c r="L549" i="29"/>
  <c r="K550" i="29"/>
  <c r="L550" i="29"/>
  <c r="K551" i="29"/>
  <c r="L551" i="29" s="1"/>
  <c r="K552" i="29"/>
  <c r="L552" i="29"/>
  <c r="K553" i="29"/>
  <c r="L553" i="29" s="1"/>
  <c r="K554" i="29"/>
  <c r="L554" i="29"/>
  <c r="K555" i="29"/>
  <c r="L555" i="29"/>
  <c r="K556" i="29"/>
  <c r="L556" i="29" s="1"/>
  <c r="K557" i="29"/>
  <c r="L557" i="29" s="1"/>
  <c r="K558" i="29"/>
  <c r="L558" i="29" s="1"/>
  <c r="K559" i="29"/>
  <c r="L559" i="29"/>
  <c r="K560" i="29"/>
  <c r="L560" i="29"/>
  <c r="K561" i="29"/>
  <c r="L561" i="29"/>
  <c r="K562" i="29"/>
  <c r="L562" i="29"/>
  <c r="K563" i="29"/>
  <c r="L563" i="29" s="1"/>
  <c r="K564" i="29"/>
  <c r="L564" i="29"/>
  <c r="K565" i="29"/>
  <c r="L565" i="29" s="1"/>
  <c r="K566" i="29"/>
  <c r="L566" i="29" s="1"/>
  <c r="K567" i="29"/>
  <c r="L567" i="29" s="1"/>
  <c r="K568" i="29"/>
  <c r="L568" i="29" s="1"/>
  <c r="K569" i="29"/>
  <c r="L569" i="29" s="1"/>
  <c r="K570" i="29"/>
  <c r="L570" i="29" s="1"/>
  <c r="K571" i="29"/>
  <c r="L571" i="29"/>
  <c r="K572" i="29"/>
  <c r="L572" i="29"/>
  <c r="K573" i="29"/>
  <c r="L573" i="29" s="1"/>
  <c r="K574" i="29"/>
  <c r="L574" i="29"/>
  <c r="K575" i="29"/>
  <c r="L575" i="29" s="1"/>
  <c r="K576" i="29"/>
  <c r="L576" i="29"/>
  <c r="K577" i="29"/>
  <c r="L577" i="29" s="1"/>
  <c r="K578" i="29"/>
  <c r="L578" i="29" s="1"/>
  <c r="K579" i="29"/>
  <c r="L579" i="29" s="1"/>
  <c r="K580" i="29"/>
  <c r="L580" i="29"/>
  <c r="K581" i="29"/>
  <c r="L581" i="29" s="1"/>
  <c r="K582" i="29"/>
  <c r="L582" i="29" s="1"/>
  <c r="K583" i="29"/>
  <c r="L583" i="29"/>
  <c r="K584" i="29"/>
  <c r="L584" i="29"/>
  <c r="K585" i="29"/>
  <c r="L585" i="29" s="1"/>
  <c r="K586" i="29"/>
  <c r="L586" i="29"/>
  <c r="K587" i="29"/>
  <c r="L587" i="29" s="1"/>
  <c r="K588" i="29"/>
  <c r="L588" i="29"/>
  <c r="K589" i="29"/>
  <c r="L589" i="29" s="1"/>
  <c r="K590" i="29"/>
  <c r="L590" i="29" s="1"/>
  <c r="K591" i="29"/>
  <c r="L591" i="29"/>
  <c r="K592" i="29"/>
  <c r="L592" i="29" s="1"/>
  <c r="K593" i="29"/>
  <c r="L593" i="29" s="1"/>
  <c r="K594" i="29"/>
  <c r="L594" i="29" s="1"/>
  <c r="K595" i="29"/>
  <c r="L595" i="29"/>
  <c r="K596" i="29"/>
  <c r="L596" i="29"/>
  <c r="K597" i="29"/>
  <c r="L597" i="29"/>
  <c r="K598" i="29"/>
  <c r="L598" i="29"/>
  <c r="K599" i="29"/>
  <c r="L599" i="29" s="1"/>
  <c r="K600" i="29"/>
  <c r="L600" i="29" s="1"/>
  <c r="K601" i="29"/>
  <c r="L601" i="29" s="1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/>
  <c r="K610" i="29"/>
  <c r="L610" i="29"/>
  <c r="K611" i="29"/>
  <c r="L611" i="29" s="1"/>
  <c r="K612" i="29"/>
  <c r="L612" i="29" s="1"/>
  <c r="K613" i="29"/>
  <c r="L613" i="29"/>
  <c r="K614" i="29"/>
  <c r="L614" i="29"/>
  <c r="K615" i="29"/>
  <c r="L615" i="29"/>
  <c r="K616" i="29"/>
  <c r="L616" i="29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 s="1"/>
  <c r="K631" i="29"/>
  <c r="L631" i="29"/>
  <c r="K632" i="29"/>
  <c r="L632" i="29"/>
  <c r="K633" i="29"/>
  <c r="L633" i="29" s="1"/>
  <c r="K634" i="29"/>
  <c r="L634" i="29" s="1"/>
  <c r="K635" i="29"/>
  <c r="L635" i="29"/>
  <c r="K636" i="29"/>
  <c r="L636" i="29" s="1"/>
  <c r="K637" i="29"/>
  <c r="L637" i="29"/>
  <c r="K638" i="29"/>
  <c r="L638" i="29" s="1"/>
  <c r="K639" i="29"/>
  <c r="L639" i="29" s="1"/>
  <c r="K640" i="29"/>
  <c r="L640" i="29" s="1"/>
  <c r="K641" i="29"/>
  <c r="L641" i="29" s="1"/>
  <c r="K642" i="29"/>
  <c r="L642" i="29" s="1"/>
  <c r="K643" i="29"/>
  <c r="L643" i="29"/>
  <c r="K644" i="29"/>
  <c r="L644" i="29" s="1"/>
  <c r="K645" i="29"/>
  <c r="L645" i="29" s="1"/>
  <c r="K646" i="29"/>
  <c r="L646" i="29"/>
  <c r="K647" i="29"/>
  <c r="L647" i="29"/>
  <c r="K648" i="29"/>
  <c r="L648" i="29" s="1"/>
  <c r="K649" i="29"/>
  <c r="L649" i="29"/>
  <c r="K650" i="29"/>
  <c r="L650" i="29" s="1"/>
  <c r="K651" i="29"/>
  <c r="L651" i="29"/>
  <c r="K652" i="29"/>
  <c r="L652" i="29"/>
  <c r="K653" i="29"/>
  <c r="L653" i="29" s="1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/>
  <c r="K660" i="29"/>
  <c r="L660" i="29" s="1"/>
  <c r="K661" i="29"/>
  <c r="L661" i="29"/>
  <c r="K662" i="29"/>
  <c r="L662" i="29" s="1"/>
  <c r="K663" i="29"/>
  <c r="L663" i="29"/>
  <c r="K664" i="29"/>
  <c r="L664" i="29"/>
  <c r="K665" i="29"/>
  <c r="L665" i="29" s="1"/>
  <c r="K666" i="29"/>
  <c r="L666" i="29" s="1"/>
  <c r="K667" i="29"/>
  <c r="L667" i="29" s="1"/>
  <c r="K668" i="29"/>
  <c r="L668" i="29"/>
  <c r="K669" i="29"/>
  <c r="L669" i="29"/>
  <c r="K670" i="29"/>
  <c r="L670" i="29" s="1"/>
  <c r="K671" i="29"/>
  <c r="L671" i="29"/>
  <c r="K672" i="29"/>
  <c r="L672" i="29" s="1"/>
  <c r="K673" i="29"/>
  <c r="L673" i="29"/>
  <c r="K674" i="29"/>
  <c r="L674" i="29" s="1"/>
  <c r="K675" i="29"/>
  <c r="L675" i="29" s="1"/>
  <c r="K676" i="29"/>
  <c r="L676" i="29"/>
  <c r="K677" i="29"/>
  <c r="L677" i="29" s="1"/>
  <c r="K678" i="29"/>
  <c r="L678" i="29" s="1"/>
  <c r="K679" i="29"/>
  <c r="L679" i="29" s="1"/>
  <c r="K680" i="29"/>
  <c r="L680" i="29"/>
  <c r="K681" i="29"/>
  <c r="L681" i="29"/>
  <c r="K682" i="29"/>
  <c r="L682" i="29" s="1"/>
  <c r="K683" i="29"/>
  <c r="L683" i="29"/>
  <c r="K684" i="29"/>
  <c r="L684" i="29" s="1"/>
  <c r="K685" i="29"/>
  <c r="L685" i="29"/>
  <c r="K686" i="29"/>
  <c r="L686" i="29"/>
  <c r="K687" i="29"/>
  <c r="L687" i="29" s="1"/>
  <c r="K688" i="29"/>
  <c r="L688" i="29" s="1"/>
  <c r="K689" i="29"/>
  <c r="L689" i="29" s="1"/>
  <c r="K690" i="29"/>
  <c r="L690" i="29" s="1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 s="1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 s="1"/>
  <c r="K704" i="29"/>
  <c r="L704" i="29"/>
  <c r="K705" i="29"/>
  <c r="L705" i="29"/>
  <c r="K706" i="29"/>
  <c r="L706" i="29"/>
  <c r="K707" i="29"/>
  <c r="L707" i="29"/>
  <c r="K708" i="29"/>
  <c r="L708" i="29" s="1"/>
  <c r="K709" i="29"/>
  <c r="L709" i="29"/>
  <c r="K710" i="29"/>
  <c r="L710" i="29" s="1"/>
  <c r="K711" i="29"/>
  <c r="L711" i="29" s="1"/>
  <c r="K712" i="29"/>
  <c r="L712" i="29"/>
  <c r="K713" i="29"/>
  <c r="L713" i="29"/>
  <c r="K714" i="29"/>
  <c r="L714" i="29" s="1"/>
  <c r="K715" i="29"/>
  <c r="L715" i="29" s="1"/>
  <c r="K716" i="29"/>
  <c r="L716" i="29"/>
  <c r="K717" i="29"/>
  <c r="L717" i="29"/>
  <c r="K718" i="29"/>
  <c r="L718" i="29"/>
  <c r="K719" i="29"/>
  <c r="L719" i="29"/>
  <c r="K720" i="29"/>
  <c r="L720" i="29" s="1"/>
  <c r="K721" i="29"/>
  <c r="L721" i="29" s="1"/>
  <c r="K722" i="29"/>
  <c r="L722" i="29" s="1"/>
  <c r="K723" i="29"/>
  <c r="L723" i="29" s="1"/>
  <c r="K724" i="29"/>
  <c r="L724" i="29"/>
  <c r="K725" i="29"/>
  <c r="L725" i="29"/>
  <c r="K726" i="29"/>
  <c r="L726" i="29"/>
  <c r="K727" i="29"/>
  <c r="L727" i="29"/>
  <c r="K728" i="29"/>
  <c r="L728" i="29" s="1"/>
  <c r="K729" i="29"/>
  <c r="L729" i="29" s="1"/>
  <c r="K730" i="29"/>
  <c r="L730" i="29" s="1"/>
  <c r="K731" i="29"/>
  <c r="L731" i="29"/>
  <c r="K732" i="29"/>
  <c r="L732" i="29" s="1"/>
  <c r="K733" i="29"/>
  <c r="L733" i="29"/>
  <c r="K734" i="29"/>
  <c r="L734" i="29"/>
  <c r="K735" i="29"/>
  <c r="L735" i="29"/>
  <c r="K736" i="29"/>
  <c r="L736" i="29" s="1"/>
  <c r="K737" i="29"/>
  <c r="L737" i="29" s="1"/>
  <c r="K738" i="29"/>
  <c r="L738" i="29" s="1"/>
  <c r="K739" i="29"/>
  <c r="L739" i="29"/>
  <c r="K740" i="29"/>
  <c r="L740" i="29"/>
  <c r="K741" i="29"/>
  <c r="L741" i="29"/>
  <c r="K742" i="29"/>
  <c r="L742" i="29"/>
  <c r="K743" i="29"/>
  <c r="L743" i="29" s="1"/>
  <c r="K744" i="29"/>
  <c r="L744" i="29"/>
  <c r="K745" i="29"/>
  <c r="L745" i="29"/>
  <c r="K746" i="29"/>
  <c r="L746" i="29" s="1"/>
  <c r="K747" i="29"/>
  <c r="L747" i="29" s="1"/>
  <c r="K748" i="29"/>
  <c r="L748" i="29" s="1"/>
  <c r="K749" i="29"/>
  <c r="L749" i="29"/>
  <c r="K750" i="29"/>
  <c r="L750" i="29"/>
  <c r="K751" i="29"/>
  <c r="L751" i="29" s="1"/>
  <c r="K752" i="29"/>
  <c r="L752" i="29" s="1"/>
  <c r="K753" i="29"/>
  <c r="L753" i="29" s="1"/>
  <c r="K754" i="29"/>
  <c r="L754" i="29" s="1"/>
  <c r="K755" i="29"/>
  <c r="L755" i="29" s="1"/>
  <c r="K756" i="29"/>
  <c r="L756" i="29"/>
  <c r="K757" i="29"/>
  <c r="L757" i="29"/>
  <c r="K758" i="29"/>
  <c r="L758" i="29"/>
  <c r="K759" i="29"/>
  <c r="L759" i="29" s="1"/>
  <c r="K760" i="29"/>
  <c r="L760" i="29" s="1"/>
  <c r="K761" i="29"/>
  <c r="L761" i="29" s="1"/>
  <c r="K762" i="29"/>
  <c r="L762" i="29"/>
  <c r="K763" i="29"/>
  <c r="L763" i="29"/>
  <c r="K764" i="29"/>
  <c r="L764" i="29"/>
  <c r="K765" i="29"/>
  <c r="L765" i="29" s="1"/>
  <c r="K766" i="29"/>
  <c r="L766" i="29" s="1"/>
  <c r="K767" i="29"/>
  <c r="L767" i="29"/>
  <c r="K768" i="29"/>
  <c r="L768" i="29" s="1"/>
  <c r="K769" i="29"/>
  <c r="L769" i="29" s="1"/>
  <c r="K770" i="29"/>
  <c r="L770" i="29" s="1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 s="1"/>
  <c r="K777" i="29"/>
  <c r="L777" i="29"/>
  <c r="K778" i="29"/>
  <c r="L778" i="29" s="1"/>
  <c r="K779" i="29"/>
  <c r="L779" i="29"/>
  <c r="K780" i="29"/>
  <c r="L780" i="29" s="1"/>
  <c r="K781" i="29"/>
  <c r="L781" i="29" s="1"/>
  <c r="K782" i="29"/>
  <c r="L782" i="29"/>
  <c r="K783" i="29"/>
  <c r="L783" i="29" s="1"/>
  <c r="K784" i="29"/>
  <c r="L784" i="29" s="1"/>
  <c r="K785" i="29"/>
  <c r="L785" i="29"/>
  <c r="K786" i="29"/>
  <c r="L786" i="29"/>
  <c r="K787" i="29"/>
  <c r="L787" i="29" s="1"/>
  <c r="K788" i="29"/>
  <c r="L788" i="29" s="1"/>
  <c r="K789" i="29"/>
  <c r="L789" i="29"/>
  <c r="K790" i="29"/>
  <c r="L790" i="29"/>
  <c r="K791" i="29"/>
  <c r="L791" i="29"/>
  <c r="K792" i="29"/>
  <c r="L792" i="29"/>
  <c r="K793" i="29"/>
  <c r="L793" i="29" s="1"/>
  <c r="K794" i="29"/>
  <c r="L794" i="29" s="1"/>
  <c r="K795" i="29"/>
  <c r="L795" i="29"/>
  <c r="K796" i="29"/>
  <c r="L796" i="29"/>
  <c r="K797" i="29"/>
  <c r="L797" i="29" s="1"/>
  <c r="K798" i="29"/>
  <c r="L798" i="29" s="1"/>
  <c r="K799" i="29"/>
  <c r="L799" i="29" s="1"/>
  <c r="K800" i="29"/>
  <c r="L800" i="29"/>
  <c r="K801" i="29"/>
  <c r="L801" i="29" s="1"/>
  <c r="K802" i="29"/>
  <c r="L802" i="29"/>
  <c r="K803" i="29"/>
  <c r="L803" i="29"/>
  <c r="K804" i="29"/>
  <c r="L804" i="29" s="1"/>
  <c r="K805" i="29"/>
  <c r="L805" i="29"/>
  <c r="K806" i="29"/>
  <c r="L806" i="29" s="1"/>
  <c r="K807" i="29"/>
  <c r="L807" i="29" s="1"/>
  <c r="K808" i="29"/>
  <c r="L808" i="29"/>
  <c r="K809" i="29"/>
  <c r="L809" i="29" s="1"/>
  <c r="K810" i="29"/>
  <c r="L810" i="29"/>
  <c r="K811" i="29"/>
  <c r="L811" i="29" s="1"/>
  <c r="K812" i="29"/>
  <c r="L812" i="29"/>
  <c r="K813" i="29"/>
  <c r="L813" i="29"/>
  <c r="K814" i="29"/>
  <c r="L814" i="29" s="1"/>
  <c r="K815" i="29"/>
  <c r="L815" i="29" s="1"/>
  <c r="K816" i="29"/>
  <c r="L816" i="29"/>
  <c r="K817" i="29"/>
  <c r="L817" i="29" s="1"/>
  <c r="K818" i="29"/>
  <c r="L818" i="29"/>
  <c r="K819" i="29"/>
  <c r="L819" i="29"/>
  <c r="K820" i="29"/>
  <c r="L820" i="29" s="1"/>
  <c r="K821" i="29"/>
  <c r="L821" i="29"/>
  <c r="K822" i="29"/>
  <c r="L822" i="29"/>
  <c r="K823" i="29"/>
  <c r="L823" i="29"/>
  <c r="K824" i="29"/>
  <c r="L824" i="29" s="1"/>
  <c r="K825" i="29"/>
  <c r="L825" i="29"/>
  <c r="K826" i="29"/>
  <c r="L826" i="29" s="1"/>
  <c r="K827" i="29"/>
  <c r="L827" i="29" s="1"/>
  <c r="K828" i="29"/>
  <c r="L828" i="29"/>
  <c r="K829" i="29"/>
  <c r="L829" i="29" s="1"/>
  <c r="K830" i="29"/>
  <c r="L830" i="29" s="1"/>
  <c r="K831" i="29"/>
  <c r="L831" i="29" s="1"/>
  <c r="K832" i="29"/>
  <c r="L832" i="29" s="1"/>
  <c r="K833" i="29"/>
  <c r="L833" i="29" s="1"/>
  <c r="K834" i="29"/>
  <c r="L834" i="29" s="1"/>
  <c r="K835" i="29"/>
  <c r="L835" i="29"/>
  <c r="K836" i="29"/>
  <c r="L836" i="29"/>
  <c r="K837" i="29"/>
  <c r="L837" i="29" s="1"/>
  <c r="K838" i="29"/>
  <c r="L838" i="29" s="1"/>
  <c r="K839" i="29"/>
  <c r="L839" i="29" s="1"/>
  <c r="K840" i="29"/>
  <c r="L840" i="29"/>
  <c r="K841" i="29"/>
  <c r="L841" i="29"/>
  <c r="K842" i="29"/>
  <c r="L842" i="29" s="1"/>
  <c r="K843" i="29"/>
  <c r="L843" i="29"/>
  <c r="K844" i="29"/>
  <c r="L844" i="29"/>
  <c r="K845" i="29"/>
  <c r="L845" i="29" s="1"/>
  <c r="K846" i="29"/>
  <c r="L846" i="29"/>
  <c r="K847" i="29"/>
  <c r="L847" i="29" s="1"/>
  <c r="K848" i="29"/>
  <c r="L848" i="29"/>
  <c r="K849" i="29"/>
  <c r="L849" i="29" s="1"/>
  <c r="K850" i="29"/>
  <c r="L850" i="29" s="1"/>
  <c r="K851" i="29"/>
  <c r="L851" i="29" s="1"/>
  <c r="K852" i="29"/>
  <c r="L852" i="29" s="1"/>
  <c r="K853" i="29"/>
  <c r="L853" i="29" s="1"/>
  <c r="K854" i="29"/>
  <c r="L854" i="29"/>
  <c r="K855" i="29"/>
  <c r="L855" i="29" s="1"/>
  <c r="K856" i="29"/>
  <c r="L856" i="29" s="1"/>
  <c r="K857" i="29"/>
  <c r="L857" i="29" s="1"/>
  <c r="K858" i="29"/>
  <c r="L858" i="29" s="1"/>
  <c r="K859" i="29"/>
  <c r="L859" i="29"/>
  <c r="K860" i="29"/>
  <c r="L860" i="29"/>
  <c r="K861" i="29"/>
  <c r="L861" i="29"/>
  <c r="K862" i="29"/>
  <c r="L862" i="29" s="1"/>
  <c r="K863" i="29"/>
  <c r="L863" i="29" s="1"/>
  <c r="K864" i="29"/>
  <c r="L864" i="29" s="1"/>
  <c r="K865" i="29"/>
  <c r="L865" i="29" s="1"/>
  <c r="K866" i="29"/>
  <c r="L866" i="29"/>
  <c r="K867" i="29"/>
  <c r="L867" i="29"/>
  <c r="K868" i="29"/>
  <c r="L868" i="29"/>
  <c r="K869" i="29"/>
  <c r="L869" i="29"/>
  <c r="K870" i="29"/>
  <c r="L870" i="29" s="1"/>
  <c r="K871" i="29"/>
  <c r="L871" i="29"/>
  <c r="K872" i="29"/>
  <c r="L872" i="29" s="1"/>
  <c r="K873" i="29"/>
  <c r="L873" i="29" s="1"/>
  <c r="K874" i="29"/>
  <c r="L874" i="29"/>
  <c r="K875" i="29"/>
  <c r="L875" i="29" s="1"/>
  <c r="K876" i="29"/>
  <c r="L876" i="29"/>
  <c r="K877" i="29"/>
  <c r="L877" i="29"/>
  <c r="K878" i="29"/>
  <c r="L878" i="29" s="1"/>
  <c r="K879" i="29"/>
  <c r="L879" i="29" s="1"/>
  <c r="K880" i="29"/>
  <c r="L880" i="29" s="1"/>
  <c r="K881" i="29"/>
  <c r="L881" i="29"/>
  <c r="K882" i="29"/>
  <c r="L882" i="29"/>
  <c r="K883" i="29"/>
  <c r="L883" i="29" s="1"/>
  <c r="K884" i="29"/>
  <c r="L884" i="29" s="1"/>
  <c r="K885" i="29"/>
  <c r="L885" i="29"/>
  <c r="K886" i="29"/>
  <c r="L886" i="29" s="1"/>
  <c r="K887" i="29"/>
  <c r="L887" i="29" s="1"/>
  <c r="K888" i="29"/>
  <c r="L888" i="29" s="1"/>
  <c r="K889" i="29"/>
  <c r="L889" i="29"/>
  <c r="K890" i="29"/>
  <c r="L890" i="29"/>
  <c r="K891" i="29"/>
  <c r="L891" i="29" s="1"/>
  <c r="K892" i="29"/>
  <c r="L892" i="29"/>
  <c r="K893" i="29"/>
  <c r="L893" i="29" s="1"/>
  <c r="K894" i="29"/>
  <c r="L894" i="29"/>
  <c r="K895" i="29"/>
  <c r="L895" i="29"/>
  <c r="K896" i="29"/>
  <c r="L896" i="29" s="1"/>
  <c r="K897" i="29"/>
  <c r="L897" i="29" s="1"/>
  <c r="K898" i="29"/>
  <c r="L898" i="29" s="1"/>
  <c r="K899" i="29"/>
  <c r="L899" i="29"/>
  <c r="K900" i="29"/>
  <c r="L900" i="29"/>
  <c r="K901" i="29"/>
  <c r="L901" i="29" s="1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 s="1"/>
  <c r="K910" i="29"/>
  <c r="L910" i="29" s="1"/>
  <c r="K911" i="29"/>
  <c r="L911" i="29" s="1"/>
  <c r="K912" i="29"/>
  <c r="L912" i="29"/>
  <c r="K913" i="29"/>
  <c r="L913" i="29"/>
  <c r="K914" i="29"/>
  <c r="L914" i="29" s="1"/>
  <c r="K915" i="29"/>
  <c r="L915" i="29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 s="1"/>
  <c r="K928" i="29"/>
  <c r="L928" i="29"/>
  <c r="K929" i="29"/>
  <c r="L929" i="29" s="1"/>
  <c r="K930" i="29"/>
  <c r="L930" i="29" s="1"/>
  <c r="K931" i="29"/>
  <c r="L931" i="29" s="1"/>
  <c r="K932" i="29"/>
  <c r="L932" i="29"/>
  <c r="K933" i="29"/>
  <c r="L933" i="29" s="1"/>
  <c r="K934" i="29"/>
  <c r="L934" i="29" s="1"/>
  <c r="K935" i="29"/>
  <c r="L935" i="29"/>
  <c r="K936" i="29"/>
  <c r="L936" i="29"/>
  <c r="K937" i="29"/>
  <c r="L937" i="29" s="1"/>
  <c r="K938" i="29"/>
  <c r="L938" i="29"/>
  <c r="K939" i="29"/>
  <c r="L939" i="29" s="1"/>
  <c r="K940" i="29"/>
  <c r="L940" i="29"/>
  <c r="K941" i="29"/>
  <c r="L941" i="29" s="1"/>
  <c r="K942" i="29"/>
  <c r="L942" i="29"/>
  <c r="K943" i="29"/>
  <c r="L943" i="29" s="1"/>
  <c r="K944" i="29"/>
  <c r="L944" i="29" s="1"/>
  <c r="K945" i="29"/>
  <c r="L945" i="29"/>
  <c r="K946" i="29"/>
  <c r="L946" i="29"/>
  <c r="K947" i="29"/>
  <c r="L947" i="29" s="1"/>
  <c r="K948" i="29"/>
  <c r="L948" i="29" s="1"/>
  <c r="K949" i="29"/>
  <c r="L949" i="29" s="1"/>
  <c r="K950" i="29"/>
  <c r="L950" i="29" s="1"/>
  <c r="K951" i="29"/>
  <c r="L951" i="29"/>
  <c r="K952" i="29"/>
  <c r="L952" i="29" s="1"/>
  <c r="K953" i="29"/>
  <c r="L953" i="29" s="1"/>
  <c r="K954" i="29"/>
  <c r="L954" i="29" s="1"/>
  <c r="K955" i="29"/>
  <c r="L955" i="29" s="1"/>
  <c r="K956" i="29"/>
  <c r="L956" i="29" s="1"/>
  <c r="K957" i="29"/>
  <c r="L957" i="29" s="1"/>
  <c r="K958" i="29"/>
  <c r="L958" i="29"/>
  <c r="K959" i="29"/>
  <c r="L959" i="29"/>
  <c r="K960" i="29"/>
  <c r="L960" i="29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 s="1"/>
  <c r="K967" i="29"/>
  <c r="L967" i="29" s="1"/>
  <c r="K968" i="29"/>
  <c r="L968" i="29"/>
  <c r="K969" i="29"/>
  <c r="L969" i="29"/>
  <c r="K970" i="29"/>
  <c r="L970" i="29" s="1"/>
  <c r="K971" i="29"/>
  <c r="L971" i="29"/>
  <c r="K972" i="29"/>
  <c r="L972" i="29" s="1"/>
  <c r="K973" i="29"/>
  <c r="L973" i="29"/>
  <c r="K974" i="29"/>
  <c r="L974" i="29" s="1"/>
  <c r="K975" i="29"/>
  <c r="L975" i="29"/>
  <c r="K976" i="29"/>
  <c r="L976" i="29" s="1"/>
  <c r="K977" i="29"/>
  <c r="L977" i="29" s="1"/>
  <c r="K978" i="29"/>
  <c r="L978" i="29"/>
  <c r="K979" i="29"/>
  <c r="L979" i="29" s="1"/>
  <c r="K980" i="29"/>
  <c r="L980" i="29" s="1"/>
  <c r="K981" i="29"/>
  <c r="L981" i="29"/>
  <c r="K982" i="29"/>
  <c r="L982" i="29"/>
  <c r="K983" i="29"/>
  <c r="L983" i="29" s="1"/>
  <c r="K984" i="29"/>
  <c r="L984" i="29"/>
  <c r="K985" i="29"/>
  <c r="L985" i="29" s="1"/>
  <c r="K986" i="29"/>
  <c r="L986" i="29"/>
  <c r="K987" i="29"/>
  <c r="L987" i="29" s="1"/>
  <c r="K988" i="29"/>
  <c r="L988" i="29" s="1"/>
  <c r="K989" i="29"/>
  <c r="L989" i="29"/>
  <c r="K990" i="29"/>
  <c r="L990" i="29"/>
  <c r="K991" i="29"/>
  <c r="L991" i="29"/>
  <c r="K992" i="29"/>
  <c r="L992" i="29"/>
  <c r="K993" i="29"/>
  <c r="L993" i="29" s="1"/>
  <c r="K994" i="29"/>
  <c r="L994" i="29" s="1"/>
  <c r="K995" i="29"/>
  <c r="L995" i="29" s="1"/>
  <c r="K996" i="29"/>
  <c r="L996" i="29"/>
  <c r="K997" i="29"/>
  <c r="L997" i="29"/>
  <c r="K998" i="29"/>
  <c r="L998" i="29"/>
  <c r="K999" i="29"/>
  <c r="L999" i="29" s="1"/>
  <c r="K1000" i="29"/>
  <c r="L1000" i="29" s="1"/>
  <c r="K1001" i="29"/>
  <c r="L1001" i="29"/>
  <c r="K1002" i="29"/>
  <c r="L1002" i="29"/>
  <c r="K1003" i="29"/>
  <c r="L1003" i="29"/>
  <c r="K1004" i="29"/>
  <c r="L1004" i="29" s="1"/>
  <c r="K1005" i="29"/>
  <c r="L1005" i="29"/>
  <c r="K1006" i="29"/>
  <c r="L1006" i="29" s="1"/>
  <c r="K1007" i="29"/>
  <c r="L1007" i="29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/>
  <c r="K1014" i="29"/>
  <c r="L1014" i="29"/>
  <c r="K1015" i="29"/>
  <c r="L1015" i="29" s="1"/>
  <c r="K1016" i="29"/>
  <c r="L1016" i="29"/>
  <c r="K1017" i="29"/>
  <c r="L1017" i="29" s="1"/>
  <c r="K1018" i="29"/>
  <c r="L1018" i="29" s="1"/>
  <c r="K1019" i="29"/>
  <c r="L1019" i="29"/>
  <c r="K1020" i="29"/>
  <c r="L1020" i="29"/>
  <c r="K1021" i="29"/>
  <c r="L1021" i="29"/>
  <c r="K1022" i="29"/>
  <c r="L1022" i="29"/>
  <c r="K1023" i="29"/>
  <c r="L1023" i="29" s="1"/>
  <c r="K1024" i="29"/>
  <c r="L1024" i="29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/>
  <c r="K1031" i="29"/>
  <c r="L1031" i="29"/>
  <c r="K1032" i="29"/>
  <c r="L1032" i="29"/>
  <c r="K1033" i="29"/>
  <c r="L1033" i="29"/>
  <c r="K1034" i="29"/>
  <c r="L1034" i="29"/>
  <c r="K1035" i="29"/>
  <c r="L1035" i="29"/>
  <c r="K1036" i="29"/>
  <c r="L1036" i="29"/>
  <c r="K1037" i="29"/>
  <c r="L1037" i="29" s="1"/>
  <c r="K1038" i="29"/>
  <c r="L1038" i="29" s="1"/>
  <c r="K1039" i="29"/>
  <c r="L1039" i="29" s="1"/>
  <c r="K1040" i="29"/>
  <c r="L1040" i="29" s="1"/>
  <c r="K1041" i="29"/>
  <c r="L1041" i="29"/>
  <c r="K1042" i="29"/>
  <c r="L1042" i="29" s="1"/>
  <c r="K1043" i="29"/>
  <c r="L1043" i="29"/>
  <c r="K1044" i="29"/>
  <c r="L1044" i="29"/>
  <c r="K1045" i="29"/>
  <c r="L1045" i="29" s="1"/>
  <c r="K1046" i="29"/>
  <c r="L1046" i="29"/>
  <c r="K1047" i="29"/>
  <c r="L1047" i="29"/>
  <c r="K1048" i="29"/>
  <c r="L1048" i="29" s="1"/>
  <c r="K1049" i="29"/>
  <c r="L1049" i="29" s="1"/>
  <c r="K1050" i="29"/>
  <c r="L1050" i="29" s="1"/>
  <c r="K1051" i="29"/>
  <c r="L1051" i="29"/>
  <c r="K1052" i="29"/>
  <c r="L1052" i="29"/>
  <c r="K1053" i="29"/>
  <c r="L1053" i="29" s="1"/>
  <c r="K1054" i="29"/>
  <c r="L1054" i="29" s="1"/>
  <c r="K1055" i="29"/>
  <c r="L1055" i="29"/>
  <c r="K1056" i="29"/>
  <c r="L1056" i="29"/>
  <c r="K1057" i="29"/>
  <c r="L1057" i="29"/>
  <c r="K1058" i="29"/>
  <c r="L1058" i="29"/>
  <c r="K1059" i="29"/>
  <c r="L1059" i="29" s="1"/>
  <c r="K1060" i="29"/>
  <c r="L1060" i="29" s="1"/>
  <c r="K1061" i="29"/>
  <c r="L1061" i="29" s="1"/>
  <c r="K1062" i="29"/>
  <c r="L1062" i="29"/>
  <c r="K1063" i="29"/>
  <c r="L1063" i="29"/>
  <c r="K1064" i="29"/>
  <c r="L1064" i="29" s="1"/>
  <c r="K1065" i="29"/>
  <c r="L1065" i="29" s="1"/>
  <c r="K1066" i="29"/>
  <c r="L1066" i="29" s="1"/>
  <c r="K1067" i="29"/>
  <c r="L1067" i="29"/>
  <c r="K1068" i="29"/>
  <c r="L1068" i="29"/>
  <c r="K1069" i="29"/>
  <c r="L1069" i="29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 s="1"/>
  <c r="K1077" i="29"/>
  <c r="L1077" i="29" s="1"/>
  <c r="K1078" i="29"/>
  <c r="L1078" i="29" s="1"/>
  <c r="K1079" i="29"/>
  <c r="L1079" i="29"/>
  <c r="K1080" i="29"/>
  <c r="L1080" i="29"/>
  <c r="K1081" i="29"/>
  <c r="L1081" i="29" s="1"/>
  <c r="K1082" i="29"/>
  <c r="L1082" i="29" s="1"/>
  <c r="K1083" i="29"/>
  <c r="L1083" i="29" s="1"/>
  <c r="K1084" i="29"/>
  <c r="L1084" i="29" s="1"/>
  <c r="K1085" i="29"/>
  <c r="L1085" i="29"/>
  <c r="K1086" i="29"/>
  <c r="L1086" i="29"/>
  <c r="K1087" i="29"/>
  <c r="L1087" i="29"/>
  <c r="K1088" i="29"/>
  <c r="L1088" i="29" s="1"/>
  <c r="K1089" i="29"/>
  <c r="L1089" i="29" s="1"/>
  <c r="K1090" i="29"/>
  <c r="L1090" i="29"/>
  <c r="K1091" i="29"/>
  <c r="L1091" i="29"/>
  <c r="K1092" i="29"/>
  <c r="L1092" i="29"/>
  <c r="K1093" i="29"/>
  <c r="L1093" i="29" s="1"/>
  <c r="K1094" i="29"/>
  <c r="L1094" i="29" s="1"/>
  <c r="K1095" i="29"/>
  <c r="L1095" i="29"/>
  <c r="K1096" i="29"/>
  <c r="L1096" i="29"/>
  <c r="K1097" i="29"/>
  <c r="L1097" i="29" s="1"/>
  <c r="K1098" i="29"/>
  <c r="L1098" i="29" s="1"/>
  <c r="K1099" i="29"/>
  <c r="L1099" i="29"/>
  <c r="K1100" i="29"/>
  <c r="L1100" i="29"/>
  <c r="K1101" i="29"/>
  <c r="L1101" i="29"/>
  <c r="K1102" i="29"/>
  <c r="L1102" i="29"/>
  <c r="K1103" i="29"/>
  <c r="L1103" i="29" s="1"/>
  <c r="K1104" i="29"/>
  <c r="L1104" i="29"/>
  <c r="K1105" i="29"/>
  <c r="L1105" i="29" s="1"/>
  <c r="K1106" i="29"/>
  <c r="L1106" i="29"/>
  <c r="K1107" i="29"/>
  <c r="L1107" i="29"/>
  <c r="K1108" i="29"/>
  <c r="L1108" i="29" s="1"/>
  <c r="K1109" i="29"/>
  <c r="L1109" i="29"/>
  <c r="K1110" i="29"/>
  <c r="L1110" i="29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 s="1"/>
  <c r="K1120" i="29"/>
  <c r="L1120" i="29" s="1"/>
  <c r="K1121" i="29"/>
  <c r="L1121" i="29" s="1"/>
  <c r="K1122" i="29"/>
  <c r="L1122" i="29"/>
  <c r="K1123" i="29"/>
  <c r="L1123" i="29"/>
  <c r="K1124" i="29"/>
  <c r="L1124" i="29"/>
  <c r="K1125" i="29"/>
  <c r="L1125" i="29" s="1"/>
  <c r="K1126" i="29"/>
  <c r="L1126" i="29" s="1"/>
  <c r="K1127" i="29"/>
  <c r="L1127" i="29" s="1"/>
  <c r="K1128" i="29"/>
  <c r="L1128" i="29" s="1"/>
  <c r="K1129" i="29"/>
  <c r="L1129" i="29"/>
  <c r="K1130" i="29"/>
  <c r="L1130" i="29" s="1"/>
  <c r="K1131" i="29"/>
  <c r="L1131" i="29" s="1"/>
  <c r="K1132" i="29"/>
  <c r="L1132" i="29"/>
  <c r="K1133" i="29"/>
  <c r="L1133" i="29"/>
  <c r="K1134" i="29"/>
  <c r="L1134" i="29"/>
  <c r="K1135" i="29"/>
  <c r="L1135" i="29" s="1"/>
  <c r="K1136" i="29"/>
  <c r="L1136" i="29" s="1"/>
  <c r="K1137" i="29"/>
  <c r="L1137" i="29"/>
  <c r="K1138" i="29"/>
  <c r="L1138" i="29" s="1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G14" i="29"/>
  <c r="G15" i="29" s="1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J13" i="28" s="1"/>
  <c r="H5" i="28"/>
  <c r="G9" i="28"/>
  <c r="G17" i="28" s="1"/>
  <c r="H9" i="28"/>
  <c r="I13" i="28"/>
  <c r="K13" i="28" s="1"/>
  <c r="J15" i="27"/>
  <c r="P3" i="27"/>
  <c r="R3" i="27"/>
  <c r="S3" i="27"/>
  <c r="T3" i="27" a="1"/>
  <c r="T5" i="27" s="1"/>
  <c r="T3" i="27"/>
  <c r="T4" i="27"/>
  <c r="T6" i="27"/>
  <c r="T9" i="27"/>
  <c r="T11" i="27"/>
  <c r="T12" i="27"/>
  <c r="T14" i="27"/>
  <c r="T16" i="27"/>
  <c r="T17" i="27"/>
  <c r="T26" i="27"/>
  <c r="T27" i="27"/>
  <c r="T28" i="27"/>
  <c r="T31" i="27"/>
  <c r="T35" i="27"/>
  <c r="T36" i="27"/>
  <c r="T38" i="27"/>
  <c r="T40" i="27"/>
  <c r="T41" i="27"/>
  <c r="T50" i="27"/>
  <c r="T51" i="27"/>
  <c r="T53" i="27"/>
  <c r="T55" i="27"/>
  <c r="T59" i="27"/>
  <c r="T60" i="27"/>
  <c r="T62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/>
  <c r="P7" i="27"/>
  <c r="R7" i="27" s="1"/>
  <c r="P8" i="27"/>
  <c r="R8" i="27" s="1"/>
  <c r="P9" i="27"/>
  <c r="R9" i="27"/>
  <c r="P10" i="27"/>
  <c r="R10" i="27"/>
  <c r="P11" i="27"/>
  <c r="R11" i="27" s="1"/>
  <c r="P12" i="27"/>
  <c r="R12" i="27" s="1"/>
  <c r="P13" i="27"/>
  <c r="R13" i="27"/>
  <c r="P14" i="27"/>
  <c r="R14" i="27" s="1"/>
  <c r="P15" i="27"/>
  <c r="R15" i="27" s="1"/>
  <c r="P16" i="27"/>
  <c r="R16" i="27" s="1"/>
  <c r="P17" i="27"/>
  <c r="R17" i="27"/>
  <c r="P18" i="27"/>
  <c r="R18" i="27" s="1"/>
  <c r="P19" i="27"/>
  <c r="R19" i="27" s="1"/>
  <c r="P20" i="27"/>
  <c r="R20" i="27" s="1"/>
  <c r="P21" i="27"/>
  <c r="R21" i="27"/>
  <c r="P22" i="27"/>
  <c r="R22" i="27"/>
  <c r="P23" i="27"/>
  <c r="R23" i="27" s="1"/>
  <c r="P24" i="27"/>
  <c r="R24" i="27" s="1"/>
  <c r="P25" i="27"/>
  <c r="R25" i="27"/>
  <c r="P26" i="27"/>
  <c r="R26" i="27" s="1"/>
  <c r="P27" i="27"/>
  <c r="R27" i="27" s="1"/>
  <c r="P28" i="27"/>
  <c r="R28" i="27" s="1"/>
  <c r="P29" i="27"/>
  <c r="R29" i="27" s="1"/>
  <c r="P30" i="27"/>
  <c r="R30" i="27" s="1"/>
  <c r="P31" i="27"/>
  <c r="R31" i="27" s="1"/>
  <c r="P32" i="27"/>
  <c r="R32" i="27" s="1"/>
  <c r="P33" i="27"/>
  <c r="R33" i="27"/>
  <c r="P34" i="27"/>
  <c r="R34" i="27" s="1"/>
  <c r="P35" i="27"/>
  <c r="R35" i="27"/>
  <c r="P36" i="27"/>
  <c r="R36" i="27" s="1"/>
  <c r="P37" i="27"/>
  <c r="R37" i="27"/>
  <c r="P38" i="27"/>
  <c r="R38" i="27" s="1"/>
  <c r="P39" i="27"/>
  <c r="R39" i="27" s="1"/>
  <c r="P40" i="27"/>
  <c r="R40" i="27" s="1"/>
  <c r="P41" i="27"/>
  <c r="R41" i="27"/>
  <c r="P42" i="27"/>
  <c r="R42" i="27" s="1"/>
  <c r="P43" i="27"/>
  <c r="R43" i="27" s="1"/>
  <c r="P44" i="27"/>
  <c r="R44" i="27" s="1"/>
  <c r="P45" i="27"/>
  <c r="R45" i="27" s="1"/>
  <c r="P46" i="27"/>
  <c r="R46" i="27" s="1"/>
  <c r="P47" i="27"/>
  <c r="R47" i="27"/>
  <c r="P48" i="27"/>
  <c r="R48" i="27" s="1"/>
  <c r="P49" i="27"/>
  <c r="R49" i="27"/>
  <c r="P50" i="27"/>
  <c r="R50" i="27" s="1"/>
  <c r="P51" i="27"/>
  <c r="R51" i="27" s="1"/>
  <c r="P52" i="27"/>
  <c r="R52" i="27"/>
  <c r="P53" i="27"/>
  <c r="R53" i="27"/>
  <c r="P54" i="27"/>
  <c r="R54" i="27" s="1"/>
  <c r="P55" i="27"/>
  <c r="R55" i="27" s="1"/>
  <c r="P56" i="27"/>
  <c r="R56" i="27" s="1"/>
  <c r="P57" i="27"/>
  <c r="R57" i="27" s="1"/>
  <c r="P58" i="27"/>
  <c r="R58" i="27" s="1"/>
  <c r="P59" i="27"/>
  <c r="R59" i="27"/>
  <c r="P60" i="27"/>
  <c r="R60" i="27" s="1"/>
  <c r="P61" i="27"/>
  <c r="R61" i="27"/>
  <c r="P62" i="27"/>
  <c r="R62" i="27" s="1"/>
  <c r="H4" i="27"/>
  <c r="I4" i="27"/>
  <c r="J4" i="27"/>
  <c r="H6" i="27" s="1"/>
  <c r="U4" i="27"/>
  <c r="H5" i="27"/>
  <c r="I5" i="27"/>
  <c r="J5" i="27"/>
  <c r="I6" i="27" s="1"/>
  <c r="U5" i="27"/>
  <c r="J6" i="27"/>
  <c r="U6" i="27"/>
  <c r="U7" i="27"/>
  <c r="U8" i="27"/>
  <c r="U9" i="27"/>
  <c r="H10" i="27"/>
  <c r="H19" i="27" s="1"/>
  <c r="I10" i="27"/>
  <c r="J10" i="27"/>
  <c r="U10" i="27"/>
  <c r="U11" i="27"/>
  <c r="U12" i="27"/>
  <c r="U13" i="27"/>
  <c r="U14" i="27"/>
  <c r="K15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A17" i="57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H13" i="26"/>
  <c r="N17" i="26" s="1"/>
  <c r="P17" i="26" s="1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15" i="26"/>
  <c r="P15" i="26" s="1"/>
  <c r="N38" i="26"/>
  <c r="P38" i="26" s="1"/>
  <c r="N61" i="26"/>
  <c r="P61" i="26" s="1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H21" i="56" s="1"/>
  <c r="F6" i="56"/>
  <c r="F7" i="56"/>
  <c r="D16" i="56" s="1"/>
  <c r="E16" i="56" s="1"/>
  <c r="F8" i="56"/>
  <c r="D17" i="56" s="1"/>
  <c r="E17" i="56" s="1"/>
  <c r="D10" i="56"/>
  <c r="E10" i="56"/>
  <c r="D14" i="56"/>
  <c r="F14" i="56"/>
  <c r="D15" i="56"/>
  <c r="E15" i="56" s="1"/>
  <c r="F15" i="56"/>
  <c r="F16" i="56"/>
  <c r="F17" i="56"/>
  <c r="F21" i="56"/>
  <c r="G21" i="56"/>
  <c r="A3" i="25"/>
  <c r="F13" i="25"/>
  <c r="L8" i="25" s="1"/>
  <c r="N8" i="25" s="1"/>
  <c r="L3" i="25"/>
  <c r="N3" i="25" s="1"/>
  <c r="P3" i="25"/>
  <c r="Q3" i="25"/>
  <c r="P4" i="25"/>
  <c r="Q4" i="25"/>
  <c r="F5" i="25"/>
  <c r="G5" i="25"/>
  <c r="L5" i="25"/>
  <c r="N5" i="25" s="1"/>
  <c r="P5" i="25"/>
  <c r="Q5" i="25"/>
  <c r="F6" i="25"/>
  <c r="G6" i="25"/>
  <c r="P6" i="25"/>
  <c r="Q6" i="25"/>
  <c r="L7" i="25"/>
  <c r="N7" i="25" s="1"/>
  <c r="P7" i="25"/>
  <c r="Q7" i="25"/>
  <c r="P8" i="25"/>
  <c r="Q8" i="25"/>
  <c r="P9" i="25"/>
  <c r="L9" i="25"/>
  <c r="N9" i="25" s="1"/>
  <c r="P10" i="25"/>
  <c r="L10" i="25"/>
  <c r="N10" i="25" s="1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2" i="25"/>
  <c r="N12" i="25" s="1"/>
  <c r="L13" i="25"/>
  <c r="N13" i="25" s="1"/>
  <c r="L14" i="25"/>
  <c r="N14" i="25" s="1"/>
  <c r="L15" i="25"/>
  <c r="N15" i="25" s="1"/>
  <c r="L16" i="25"/>
  <c r="N16" i="25" s="1"/>
  <c r="L17" i="25"/>
  <c r="N17" i="25"/>
  <c r="L18" i="25"/>
  <c r="N18" i="25"/>
  <c r="L19" i="25"/>
  <c r="N19" i="25"/>
  <c r="L20" i="25"/>
  <c r="N20" i="25" s="1"/>
  <c r="L22" i="25"/>
  <c r="N22" i="25"/>
  <c r="L23" i="25"/>
  <c r="N23" i="25" s="1"/>
  <c r="L24" i="25"/>
  <c r="N24" i="25"/>
  <c r="L25" i="25"/>
  <c r="N25" i="25" s="1"/>
  <c r="L26" i="25"/>
  <c r="N26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13" i="25" s="1"/>
  <c r="G9" i="25"/>
  <c r="H13" i="25"/>
  <c r="I13" i="25" s="1"/>
  <c r="L27" i="25"/>
  <c r="N27" i="25" s="1"/>
  <c r="P27" i="25"/>
  <c r="Q27" i="25"/>
  <c r="L28" i="25"/>
  <c r="N28" i="25" s="1"/>
  <c r="P28" i="25"/>
  <c r="Q28" i="25"/>
  <c r="P29" i="25"/>
  <c r="Q29" i="25"/>
  <c r="L30" i="25"/>
  <c r="N30" i="25"/>
  <c r="P30" i="25"/>
  <c r="Q30" i="25"/>
  <c r="L31" i="25"/>
  <c r="N31" i="25"/>
  <c r="P31" i="25"/>
  <c r="Q31" i="25"/>
  <c r="P32" i="25"/>
  <c r="Q32" i="25"/>
  <c r="L33" i="25"/>
  <c r="N33" i="25" s="1"/>
  <c r="P33" i="25"/>
  <c r="Q33" i="25"/>
  <c r="P34" i="25"/>
  <c r="Q34" i="25"/>
  <c r="L35" i="25"/>
  <c r="N35" i="25" s="1"/>
  <c r="P35" i="25"/>
  <c r="Q35" i="25"/>
  <c r="L36" i="25"/>
  <c r="N36" i="25"/>
  <c r="P36" i="25"/>
  <c r="Q36" i="25"/>
  <c r="L37" i="25"/>
  <c r="N37" i="25" s="1"/>
  <c r="P37" i="25"/>
  <c r="Q37" i="25"/>
  <c r="L38" i="25"/>
  <c r="N38" i="25"/>
  <c r="P38" i="25"/>
  <c r="Q38" i="25"/>
  <c r="L39" i="25"/>
  <c r="N39" i="25"/>
  <c r="P39" i="25"/>
  <c r="Q39" i="25"/>
  <c r="P40" i="25"/>
  <c r="Q40" i="25"/>
  <c r="L41" i="25"/>
  <c r="N41" i="25" s="1"/>
  <c r="P41" i="25"/>
  <c r="Q41" i="25"/>
  <c r="L42" i="25"/>
  <c r="N42" i="25" s="1"/>
  <c r="P42" i="25"/>
  <c r="Q42" i="25"/>
  <c r="L43" i="25"/>
  <c r="N43" i="25" s="1"/>
  <c r="P43" i="25"/>
  <c r="Q43" i="25"/>
  <c r="L44" i="25"/>
  <c r="N44" i="25"/>
  <c r="P44" i="25"/>
  <c r="Q44" i="25"/>
  <c r="L45" i="25"/>
  <c r="N45" i="25" s="1"/>
  <c r="P45" i="25"/>
  <c r="Q45" i="25"/>
  <c r="L46" i="25"/>
  <c r="N46" i="25" s="1"/>
  <c r="P46" i="25"/>
  <c r="Q46" i="25"/>
  <c r="L47" i="25"/>
  <c r="N47" i="25"/>
  <c r="P47" i="25"/>
  <c r="Q47" i="25"/>
  <c r="L48" i="25"/>
  <c r="N48" i="25"/>
  <c r="P48" i="25"/>
  <c r="Q48" i="25"/>
  <c r="P49" i="25"/>
  <c r="Q49" i="25"/>
  <c r="L50" i="25"/>
  <c r="N50" i="25" s="1"/>
  <c r="P50" i="25"/>
  <c r="Q50" i="25"/>
  <c r="P51" i="25"/>
  <c r="Q51" i="25"/>
  <c r="L52" i="25"/>
  <c r="N52" i="25" s="1"/>
  <c r="P52" i="25"/>
  <c r="Q52" i="25"/>
  <c r="L53" i="25"/>
  <c r="N53" i="25" s="1"/>
  <c r="P53" i="25"/>
  <c r="Q53" i="25"/>
  <c r="P54" i="25"/>
  <c r="Q54" i="25"/>
  <c r="L55" i="25"/>
  <c r="N55" i="25" s="1"/>
  <c r="P55" i="25"/>
  <c r="Q55" i="25"/>
  <c r="L56" i="25"/>
  <c r="N56" i="25" s="1"/>
  <c r="P56" i="25"/>
  <c r="Q56" i="25"/>
  <c r="P57" i="25"/>
  <c r="Q57" i="25"/>
  <c r="L58" i="25"/>
  <c r="N58" i="25" s="1"/>
  <c r="P58" i="25"/>
  <c r="Q58" i="25"/>
  <c r="L59" i="25"/>
  <c r="N59" i="25" s="1"/>
  <c r="P59" i="25"/>
  <c r="Q59" i="25"/>
  <c r="L60" i="25"/>
  <c r="N60" i="25" s="1"/>
  <c r="P60" i="25"/>
  <c r="Q60" i="25"/>
  <c r="L61" i="25"/>
  <c r="N61" i="25"/>
  <c r="P61" i="25"/>
  <c r="Q61" i="25"/>
  <c r="D5" i="55"/>
  <c r="D10" i="55"/>
  <c r="E10" i="55"/>
  <c r="D11" i="55"/>
  <c r="E11" i="55"/>
  <c r="B16" i="55"/>
  <c r="C17" i="55"/>
  <c r="B21" i="55"/>
  <c r="C21" i="55"/>
  <c r="C27" i="55"/>
  <c r="E27" i="55" s="1"/>
  <c r="D27" i="55"/>
  <c r="F27" i="55" s="1"/>
  <c r="C32" i="55"/>
  <c r="D32" i="55"/>
  <c r="E32" i="55"/>
  <c r="F32" i="55" s="1"/>
  <c r="B12" i="24"/>
  <c r="C12" i="24"/>
  <c r="B13" i="24"/>
  <c r="B24" i="24" s="1"/>
  <c r="C13" i="24"/>
  <c r="C15" i="24"/>
  <c r="B17" i="24" s="1"/>
  <c r="B16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1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B22" i="21" s="1"/>
  <c r="B23" i="21" s="1"/>
  <c r="B24" i="21" s="1"/>
  <c r="B25" i="21" s="1"/>
  <c r="B26" i="21" s="1"/>
  <c r="B27" i="21" s="1"/>
  <c r="B28" i="21" s="1"/>
  <c r="B29" i="21" s="1"/>
  <c r="C21" i="21"/>
  <c r="C22" i="21"/>
  <c r="C23" i="21"/>
  <c r="C24" i="21"/>
  <c r="C25" i="21"/>
  <c r="C26" i="21"/>
  <c r="C27" i="21"/>
  <c r="C28" i="21"/>
  <c r="C29" i="21"/>
  <c r="C52" i="21"/>
  <c r="C53" i="21"/>
  <c r="K3" i="20"/>
  <c r="M3" i="20" s="1"/>
  <c r="M5" i="20"/>
  <c r="M6" i="20"/>
  <c r="M7" i="20"/>
  <c r="B20" i="20"/>
  <c r="B21" i="20" s="1"/>
  <c r="B22" i="20" s="1"/>
  <c r="B23" i="20" s="1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I5" i="19" s="1"/>
  <c r="K5" i="19" s="1"/>
  <c r="L5" i="19" s="1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24" i="18" s="1"/>
  <c r="B25" i="18" s="1"/>
  <c r="J16" i="18"/>
  <c r="H20" i="18" s="1"/>
  <c r="B19" i="18"/>
  <c r="C19" i="18" s="1"/>
  <c r="B23" i="18"/>
  <c r="C21" i="18" s="1"/>
  <c r="E21" i="18" s="1"/>
  <c r="D19" i="18"/>
  <c r="E19" i="18" s="1"/>
  <c r="H24" i="18"/>
  <c r="B20" i="18"/>
  <c r="C20" i="18"/>
  <c r="E20" i="18" s="1"/>
  <c r="D20" i="18"/>
  <c r="J20" i="18"/>
  <c r="B21" i="18"/>
  <c r="D21" i="18"/>
  <c r="J21" i="18" s="1"/>
  <c r="F5" i="17"/>
  <c r="G47" i="17" s="1"/>
  <c r="G5" i="17"/>
  <c r="G44" i="17" s="1"/>
  <c r="H5" i="17"/>
  <c r="I5" i="17"/>
  <c r="I46" i="17" s="1"/>
  <c r="F6" i="17"/>
  <c r="G6" i="17"/>
  <c r="G43" i="17" s="1"/>
  <c r="G45" i="17" s="1"/>
  <c r="H6" i="17"/>
  <c r="I6" i="17"/>
  <c r="F7" i="17"/>
  <c r="G7" i="17"/>
  <c r="H7" i="17"/>
  <c r="I7" i="17"/>
  <c r="I43" i="17" s="1"/>
  <c r="F8" i="17"/>
  <c r="G8" i="17"/>
  <c r="H8" i="17"/>
  <c r="I8" i="17"/>
  <c r="I44" i="17" s="1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G46" i="17" s="1"/>
  <c r="H39" i="17"/>
  <c r="I39" i="17"/>
  <c r="F40" i="17"/>
  <c r="G40" i="17"/>
  <c r="H40" i="17"/>
  <c r="I40" i="17"/>
  <c r="B43" i="17"/>
  <c r="C43" i="17"/>
  <c r="D43" i="17"/>
  <c r="D45" i="17" s="1"/>
  <c r="B44" i="17"/>
  <c r="B45" i="17" s="1"/>
  <c r="C44" i="17"/>
  <c r="D44" i="17"/>
  <c r="C45" i="17"/>
  <c r="B14" i="16"/>
  <c r="B17" i="16" s="1"/>
  <c r="B15" i="16"/>
  <c r="B16" i="16"/>
  <c r="B20" i="16"/>
  <c r="C20" i="16"/>
  <c r="C25" i="16" s="1"/>
  <c r="B21" i="16"/>
  <c r="C21" i="16" s="1"/>
  <c r="B22" i="16"/>
  <c r="C22" i="16" s="1"/>
  <c r="B23" i="16"/>
  <c r="C23" i="16" s="1"/>
  <c r="D13" i="15"/>
  <c r="E13" i="15" s="1"/>
  <c r="D14" i="15"/>
  <c r="E14" i="15"/>
  <c r="F14" i="15"/>
  <c r="D15" i="15"/>
  <c r="E15" i="15"/>
  <c r="F15" i="15"/>
  <c r="D16" i="15"/>
  <c r="E16" i="15"/>
  <c r="F16" i="15"/>
  <c r="D17" i="15"/>
  <c r="E17" i="15"/>
  <c r="F17" i="15"/>
  <c r="D18" i="15"/>
  <c r="E18" i="15" s="1"/>
  <c r="D19" i="15"/>
  <c r="E19" i="15"/>
  <c r="F19" i="15"/>
  <c r="D20" i="15"/>
  <c r="E20" i="15"/>
  <c r="F20" i="15"/>
  <c r="D21" i="15"/>
  <c r="E21" i="15" s="1"/>
  <c r="F21" i="15"/>
  <c r="D22" i="15"/>
  <c r="E22" i="15" s="1"/>
  <c r="D27" i="15"/>
  <c r="E27" i="15"/>
  <c r="F27" i="15"/>
  <c r="D28" i="15"/>
  <c r="E28" i="15" s="1"/>
  <c r="F28" i="15"/>
  <c r="G28" i="15"/>
  <c r="G29" i="15" s="1"/>
  <c r="G30" i="15" s="1"/>
  <c r="D29" i="15"/>
  <c r="E29" i="15" s="1"/>
  <c r="F29" i="15"/>
  <c r="D30" i="15"/>
  <c r="E30" i="15" s="1"/>
  <c r="F30" i="15"/>
  <c r="D31" i="15"/>
  <c r="F31" i="15" s="1"/>
  <c r="E31" i="15"/>
  <c r="D32" i="15"/>
  <c r="F32" i="15" s="1"/>
  <c r="E32" i="15"/>
  <c r="D33" i="15"/>
  <c r="E33" i="15" s="1"/>
  <c r="F33" i="15"/>
  <c r="D34" i="15"/>
  <c r="F34" i="15" s="1"/>
  <c r="E34" i="15"/>
  <c r="G34" i="15"/>
  <c r="D35" i="15"/>
  <c r="F35" i="15" s="1"/>
  <c r="E35" i="15"/>
  <c r="G35" i="15"/>
  <c r="D36" i="15"/>
  <c r="E36" i="15"/>
  <c r="F36" i="15"/>
  <c r="D42" i="15"/>
  <c r="E42" i="15" s="1"/>
  <c r="E45" i="15"/>
  <c r="F45" i="15"/>
  <c r="F2" i="14"/>
  <c r="H24" i="14" s="1"/>
  <c r="H5" i="14"/>
  <c r="H6" i="14"/>
  <c r="H7" i="14"/>
  <c r="H8" i="14"/>
  <c r="H9" i="14"/>
  <c r="H10" i="14"/>
  <c r="H11" i="14"/>
  <c r="H12" i="14"/>
  <c r="H13" i="14"/>
  <c r="H15" i="14"/>
  <c r="H16" i="14"/>
  <c r="H17" i="14"/>
  <c r="H18" i="14"/>
  <c r="H19" i="14"/>
  <c r="H20" i="14"/>
  <c r="H21" i="14"/>
  <c r="H22" i="14"/>
  <c r="H23" i="14"/>
  <c r="H25" i="14"/>
  <c r="H27" i="14"/>
  <c r="H28" i="14"/>
  <c r="H29" i="14"/>
  <c r="H30" i="14"/>
  <c r="H31" i="14"/>
  <c r="H32" i="14"/>
  <c r="H33" i="14"/>
  <c r="H34" i="14"/>
  <c r="H35" i="14"/>
  <c r="H37" i="14"/>
  <c r="H38" i="14"/>
  <c r="H39" i="14"/>
  <c r="H40" i="14"/>
  <c r="H41" i="14"/>
  <c r="H42" i="14"/>
  <c r="H43" i="14"/>
  <c r="H44" i="14"/>
  <c r="H45" i="14"/>
  <c r="H47" i="14"/>
  <c r="H49" i="14"/>
  <c r="H50" i="14"/>
  <c r="H51" i="14"/>
  <c r="H52" i="14"/>
  <c r="H53" i="14"/>
  <c r="H54" i="14"/>
  <c r="H55" i="14"/>
  <c r="H56" i="14"/>
  <c r="H57" i="14"/>
  <c r="H59" i="14"/>
  <c r="H60" i="14"/>
  <c r="H61" i="14"/>
  <c r="H62" i="14"/>
  <c r="H63" i="14"/>
  <c r="J7" i="14"/>
  <c r="K7" i="14"/>
  <c r="J8" i="14" s="1"/>
  <c r="L7" i="14"/>
  <c r="J9" i="14" s="1"/>
  <c r="M7" i="14"/>
  <c r="K8" i="14"/>
  <c r="L8" i="14"/>
  <c r="K9" i="14" s="1"/>
  <c r="M8" i="14"/>
  <c r="L9" i="14"/>
  <c r="M9" i="14"/>
  <c r="J10" i="14"/>
  <c r="K10" i="14"/>
  <c r="L10" i="14"/>
  <c r="M10" i="14"/>
  <c r="G2" i="11"/>
  <c r="G3" i="11"/>
  <c r="H6" i="11"/>
  <c r="H9" i="11" s="1"/>
  <c r="H10" i="11" s="1"/>
  <c r="H7" i="11"/>
  <c r="F5" i="52"/>
  <c r="J5" i="52" s="1"/>
  <c r="G5" i="52"/>
  <c r="F6" i="52"/>
  <c r="G6" i="52"/>
  <c r="F7" i="52"/>
  <c r="G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G5" i="53" s="1"/>
  <c r="F5" i="53"/>
  <c r="D6" i="53"/>
  <c r="F6" i="53" s="1"/>
  <c r="D7" i="53"/>
  <c r="F7" i="53"/>
  <c r="G7" i="53"/>
  <c r="D8" i="53"/>
  <c r="F8" i="53" s="1"/>
  <c r="D9" i="53"/>
  <c r="F9" i="53"/>
  <c r="D10" i="53"/>
  <c r="F10" i="53" s="1"/>
  <c r="D11" i="53"/>
  <c r="F11" i="53" s="1"/>
  <c r="D12" i="53"/>
  <c r="F12" i="53"/>
  <c r="D13" i="53"/>
  <c r="G13" i="53" s="1"/>
  <c r="D14" i="53"/>
  <c r="G14" i="53" s="1"/>
  <c r="F14" i="53"/>
  <c r="D15" i="53"/>
  <c r="G15" i="53" s="1"/>
  <c r="D16" i="53"/>
  <c r="G16" i="53" s="1"/>
  <c r="D17" i="53"/>
  <c r="G17" i="53" s="1"/>
  <c r="D18" i="53"/>
  <c r="G18" i="53" s="1"/>
  <c r="F18" i="53"/>
  <c r="D19" i="53"/>
  <c r="G19" i="53" s="1"/>
  <c r="D20" i="53"/>
  <c r="F20" i="53"/>
  <c r="D21" i="53"/>
  <c r="F21" i="53" s="1"/>
  <c r="D22" i="53"/>
  <c r="F22" i="53" s="1"/>
  <c r="D23" i="53"/>
  <c r="F23" i="53"/>
  <c r="D24" i="53"/>
  <c r="F24" i="53" s="1"/>
  <c r="D25" i="53"/>
  <c r="G25" i="53" s="1"/>
  <c r="F25" i="53"/>
  <c r="D26" i="53"/>
  <c r="F26" i="53" s="1"/>
  <c r="D27" i="53"/>
  <c r="F27" i="53" s="1"/>
  <c r="D28" i="53"/>
  <c r="F28" i="53" s="1"/>
  <c r="D29" i="53"/>
  <c r="F29" i="53"/>
  <c r="D30" i="53"/>
  <c r="G30" i="53" s="1"/>
  <c r="D31" i="53"/>
  <c r="F31" i="53"/>
  <c r="D32" i="53"/>
  <c r="F32" i="53" s="1"/>
  <c r="D33" i="53"/>
  <c r="F33" i="53" s="1"/>
  <c r="D34" i="53"/>
  <c r="F34" i="53"/>
  <c r="D35" i="53"/>
  <c r="G35" i="53" s="1"/>
  <c r="D36" i="53"/>
  <c r="G36" i="53" s="1"/>
  <c r="F36" i="53"/>
  <c r="D37" i="53"/>
  <c r="G37" i="53" s="1"/>
  <c r="D38" i="53"/>
  <c r="G38" i="53" s="1"/>
  <c r="D39" i="53"/>
  <c r="G39" i="53" s="1"/>
  <c r="D40" i="53"/>
  <c r="G40" i="53" s="1"/>
  <c r="F40" i="53"/>
  <c r="G8" i="53"/>
  <c r="G9" i="53"/>
  <c r="G11" i="53"/>
  <c r="G12" i="53"/>
  <c r="G20" i="53"/>
  <c r="G22" i="53"/>
  <c r="G23" i="53"/>
  <c r="G24" i="53"/>
  <c r="G28" i="53"/>
  <c r="G29" i="53"/>
  <c r="G31" i="53"/>
  <c r="G33" i="53"/>
  <c r="G34" i="53"/>
  <c r="M5" i="53"/>
  <c r="M6" i="53"/>
  <c r="E3" i="8"/>
  <c r="F3" i="8"/>
  <c r="K8" i="8" s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/>
  <c r="A7" i="8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65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15" i="6" s="1"/>
  <c r="H15" i="6" s="1"/>
  <c r="E4" i="6"/>
  <c r="H4" i="6" s="1"/>
  <c r="C17" i="6"/>
  <c r="F7" i="6" s="1"/>
  <c r="F4" i="6"/>
  <c r="F5" i="6"/>
  <c r="E6" i="6"/>
  <c r="H6" i="6" s="1"/>
  <c r="F6" i="6"/>
  <c r="E7" i="6"/>
  <c r="H7" i="6" s="1"/>
  <c r="F8" i="6"/>
  <c r="F9" i="6"/>
  <c r="E10" i="6"/>
  <c r="H10" i="6" s="1"/>
  <c r="F10" i="6"/>
  <c r="E11" i="6"/>
  <c r="H11" i="6" s="1"/>
  <c r="F11" i="6"/>
  <c r="F12" i="6"/>
  <c r="E13" i="6"/>
  <c r="H13" i="6" s="1"/>
  <c r="F13" i="6"/>
  <c r="E14" i="6"/>
  <c r="H14" i="6" s="1"/>
  <c r="F14" i="6"/>
  <c r="F15" i="6"/>
  <c r="H19" i="6"/>
  <c r="H23" i="6"/>
  <c r="H24" i="6"/>
  <c r="H21" i="6"/>
  <c r="H22" i="6"/>
  <c r="A4" i="50"/>
  <c r="A5" i="50" s="1"/>
  <c r="A6" i="50" s="1"/>
  <c r="A7" i="50" s="1"/>
  <c r="A8" i="50" s="1"/>
  <c r="A9" i="50" s="1"/>
  <c r="A10" i="50" s="1"/>
  <c r="A11" i="50" s="1"/>
  <c r="A12" i="50" s="1"/>
  <c r="E4" i="50"/>
  <c r="E5" i="50"/>
  <c r="E6" i="50" s="1"/>
  <c r="J6" i="5"/>
  <c r="L6" i="5"/>
  <c r="G7" i="5"/>
  <c r="G16" i="5" s="1"/>
  <c r="H7" i="5"/>
  <c r="J7" i="5"/>
  <c r="L7" i="5"/>
  <c r="G20" i="5" s="1"/>
  <c r="G8" i="5"/>
  <c r="H8" i="5"/>
  <c r="G25" i="5" s="1"/>
  <c r="J8" i="5"/>
  <c r="G12" i="5" s="1"/>
  <c r="L8" i="5"/>
  <c r="G9" i="5"/>
  <c r="H9" i="5"/>
  <c r="G26" i="5" s="1"/>
  <c r="J9" i="5"/>
  <c r="L9" i="5"/>
  <c r="J10" i="5"/>
  <c r="L10" i="5"/>
  <c r="J11" i="5"/>
  <c r="L11" i="5"/>
  <c r="G19" i="5" s="1"/>
  <c r="J12" i="5"/>
  <c r="G14" i="5" s="1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4" i="5"/>
  <c r="C8" i="4"/>
  <c r="C9" i="4"/>
  <c r="D9" i="3"/>
  <c r="E6" i="3"/>
  <c r="F6" i="3" s="1"/>
  <c r="D11" i="3" s="1"/>
  <c r="D12" i="3" s="1"/>
  <c r="E7" i="3"/>
  <c r="F7" i="3"/>
  <c r="D10" i="3"/>
  <c r="G4" i="51"/>
  <c r="G5" i="51"/>
  <c r="G11" i="51" s="1"/>
  <c r="G6" i="51"/>
  <c r="G7" i="51"/>
  <c r="G8" i="51"/>
  <c r="G9" i="51"/>
  <c r="C11" i="51"/>
  <c r="D11" i="51"/>
  <c r="G12" i="51"/>
  <c r="F6" i="1"/>
  <c r="G6" i="1"/>
  <c r="H6" i="1" s="1"/>
  <c r="I6" i="1" s="1"/>
  <c r="G7" i="1"/>
  <c r="H7" i="1"/>
  <c r="F7" i="1"/>
  <c r="I7" i="1"/>
  <c r="G8" i="1"/>
  <c r="H8" i="1"/>
  <c r="F8" i="1"/>
  <c r="I8" i="1"/>
  <c r="I11" i="1"/>
  <c r="C12" i="2"/>
  <c r="C16" i="2" s="1"/>
  <c r="D12" i="2" s="1"/>
  <c r="C22" i="2" s="1"/>
  <c r="D22" i="2" s="1"/>
  <c r="C29" i="2" s="1"/>
  <c r="C13" i="2"/>
  <c r="D13" i="2" s="1"/>
  <c r="C23" i="2" s="1"/>
  <c r="D23" i="2" s="1"/>
  <c r="C30" i="2" s="1"/>
  <c r="C14" i="2"/>
  <c r="D14" i="2" s="1"/>
  <c r="C24" i="2" s="1"/>
  <c r="D24" i="2" s="1"/>
  <c r="C31" i="2" s="1"/>
  <c r="C38" i="2" s="1"/>
  <c r="E36" i="2"/>
  <c r="E37" i="2"/>
  <c r="F36" i="2" s="1"/>
  <c r="E38" i="2"/>
  <c r="F37" i="2"/>
  <c r="D3" i="38" l="1"/>
  <c r="C3" i="38" s="1"/>
  <c r="N3" i="38"/>
  <c r="G3" i="39"/>
  <c r="E3" i="39"/>
  <c r="O3" i="38"/>
  <c r="O20" i="38" s="1"/>
  <c r="G3" i="38"/>
  <c r="I10" i="1"/>
  <c r="J6" i="1"/>
  <c r="D23" i="56"/>
  <c r="T9" i="29"/>
  <c r="W3" i="27"/>
  <c r="H45" i="8"/>
  <c r="B25" i="24"/>
  <c r="B26" i="24"/>
  <c r="B27" i="24" s="1"/>
  <c r="B29" i="24"/>
  <c r="C29" i="24"/>
  <c r="C30" i="24" s="1"/>
  <c r="C31" i="24" s="1"/>
  <c r="H43" i="8"/>
  <c r="H41" i="8"/>
  <c r="K18" i="30"/>
  <c r="F40" i="2"/>
  <c r="C36" i="2"/>
  <c r="C40" i="2" s="1"/>
  <c r="H57" i="8"/>
  <c r="H13" i="8"/>
  <c r="C37" i="2"/>
  <c r="J8" i="1"/>
  <c r="H53" i="8"/>
  <c r="F38" i="15"/>
  <c r="H52" i="8"/>
  <c r="J13" i="25"/>
  <c r="D19" i="56"/>
  <c r="L15" i="27"/>
  <c r="M15" i="27" s="1"/>
  <c r="N15" i="27"/>
  <c r="I19" i="27" s="1"/>
  <c r="H25" i="18"/>
  <c r="I45" i="17"/>
  <c r="J7" i="1"/>
  <c r="H51" i="8"/>
  <c r="E14" i="56"/>
  <c r="I13" i="26"/>
  <c r="N52" i="26"/>
  <c r="P52" i="26" s="1"/>
  <c r="N29" i="26"/>
  <c r="P29" i="26" s="1"/>
  <c r="N3" i="26"/>
  <c r="P3" i="26" s="1"/>
  <c r="N40" i="26"/>
  <c r="P40" i="26" s="1"/>
  <c r="G21" i="5"/>
  <c r="K5" i="8"/>
  <c r="N13" i="26"/>
  <c r="P13" i="26" s="1"/>
  <c r="N24" i="26"/>
  <c r="P24" i="26" s="1"/>
  <c r="N35" i="26"/>
  <c r="P35" i="26" s="1"/>
  <c r="N46" i="26"/>
  <c r="P46" i="26" s="1"/>
  <c r="N57" i="26"/>
  <c r="P57" i="26" s="1"/>
  <c r="N8" i="26"/>
  <c r="P8" i="26" s="1"/>
  <c r="F38" i="2"/>
  <c r="G32" i="53"/>
  <c r="G10" i="53"/>
  <c r="F10" i="56"/>
  <c r="N51" i="26"/>
  <c r="P51" i="26" s="1"/>
  <c r="N28" i="26"/>
  <c r="P28" i="26" s="1"/>
  <c r="T39" i="27"/>
  <c r="T15" i="27"/>
  <c r="F30" i="53"/>
  <c r="F19" i="53"/>
  <c r="F42" i="15"/>
  <c r="G42" i="15" s="1"/>
  <c r="F46" i="15" s="1"/>
  <c r="F13" i="15"/>
  <c r="N39" i="26"/>
  <c r="P39" i="26" s="1"/>
  <c r="N16" i="26"/>
  <c r="P16" i="26" s="1"/>
  <c r="G16" i="29"/>
  <c r="J19" i="30"/>
  <c r="J19" i="18"/>
  <c r="N50" i="26"/>
  <c r="P50" i="26" s="1"/>
  <c r="N27" i="26"/>
  <c r="P27" i="26" s="1"/>
  <c r="T61" i="27"/>
  <c r="T37" i="27"/>
  <c r="T13" i="27"/>
  <c r="E5" i="6"/>
  <c r="H5" i="6" s="1"/>
  <c r="H23" i="18"/>
  <c r="I20" i="18" s="1"/>
  <c r="K20" i="18" s="1"/>
  <c r="N49" i="26"/>
  <c r="P49" i="26" s="1"/>
  <c r="N26" i="26"/>
  <c r="P26" i="26" s="1"/>
  <c r="E12" i="6"/>
  <c r="H12" i="6" s="1"/>
  <c r="G27" i="53"/>
  <c r="F39" i="53"/>
  <c r="F17" i="53"/>
  <c r="H19" i="18"/>
  <c r="I19" i="18" s="1"/>
  <c r="L49" i="25"/>
  <c r="N49" i="25" s="1"/>
  <c r="L32" i="25"/>
  <c r="N32" i="25" s="1"/>
  <c r="L6" i="25"/>
  <c r="N6" i="25" s="1"/>
  <c r="N60" i="26"/>
  <c r="P60" i="26" s="1"/>
  <c r="N37" i="26"/>
  <c r="P37" i="26" s="1"/>
  <c r="N14" i="26"/>
  <c r="P14" i="26" s="1"/>
  <c r="T58" i="27"/>
  <c r="T34" i="27"/>
  <c r="T10" i="27"/>
  <c r="J8" i="8"/>
  <c r="G26" i="53"/>
  <c r="G6" i="53"/>
  <c r="J6" i="53" s="1"/>
  <c r="J13" i="14"/>
  <c r="N48" i="26"/>
  <c r="P48" i="26" s="1"/>
  <c r="N25" i="26"/>
  <c r="P25" i="26" s="1"/>
  <c r="T57" i="27"/>
  <c r="T33" i="27"/>
  <c r="F38" i="53"/>
  <c r="F16" i="53"/>
  <c r="H58" i="14"/>
  <c r="H36" i="14"/>
  <c r="H14" i="14"/>
  <c r="L54" i="25"/>
  <c r="N54" i="25" s="1"/>
  <c r="N59" i="26"/>
  <c r="P59" i="26" s="1"/>
  <c r="N36" i="26"/>
  <c r="P36" i="26" s="1"/>
  <c r="T56" i="27"/>
  <c r="T32" i="27"/>
  <c r="T7" i="27"/>
  <c r="F18" i="15"/>
  <c r="D21" i="56"/>
  <c r="N47" i="26"/>
  <c r="P47" i="26" s="1"/>
  <c r="N12" i="26"/>
  <c r="P12" i="26" s="1"/>
  <c r="F37" i="53"/>
  <c r="F15" i="53"/>
  <c r="H21" i="18"/>
  <c r="I21" i="18" s="1"/>
  <c r="K21" i="18" s="1"/>
  <c r="M8" i="20"/>
  <c r="N58" i="26"/>
  <c r="P58" i="26" s="1"/>
  <c r="N23" i="26"/>
  <c r="P23" i="26" s="1"/>
  <c r="T54" i="27"/>
  <c r="T29" i="27"/>
  <c r="N34" i="26"/>
  <c r="P34" i="26" s="1"/>
  <c r="N11" i="26"/>
  <c r="P11" i="26" s="1"/>
  <c r="J5" i="8"/>
  <c r="H32" i="8" s="1"/>
  <c r="G21" i="53"/>
  <c r="J5" i="53" s="1"/>
  <c r="N45" i="26"/>
  <c r="P45" i="26" s="1"/>
  <c r="N22" i="26"/>
  <c r="P22" i="26" s="1"/>
  <c r="N5" i="26"/>
  <c r="P5" i="26" s="1"/>
  <c r="N56" i="26"/>
  <c r="P56" i="26" s="1"/>
  <c r="N33" i="26"/>
  <c r="P33" i="26" s="1"/>
  <c r="N10" i="26"/>
  <c r="P10" i="26" s="1"/>
  <c r="T8" i="27"/>
  <c r="T30" i="27"/>
  <c r="T52" i="27"/>
  <c r="T20" i="27"/>
  <c r="T42" i="27"/>
  <c r="G13" i="5"/>
  <c r="F35" i="53"/>
  <c r="F13" i="53"/>
  <c r="J6" i="52"/>
  <c r="M4" i="20"/>
  <c r="K4" i="20" s="1"/>
  <c r="K5" i="20" s="1"/>
  <c r="N44" i="26"/>
  <c r="P44" i="26" s="1"/>
  <c r="N21" i="26"/>
  <c r="P21" i="26" s="1"/>
  <c r="T49" i="27"/>
  <c r="T25" i="27"/>
  <c r="E9" i="6"/>
  <c r="H9" i="6" s="1"/>
  <c r="E64" i="7"/>
  <c r="N55" i="26"/>
  <c r="P55" i="26" s="1"/>
  <c r="N32" i="26"/>
  <c r="P32" i="26" s="1"/>
  <c r="N9" i="26"/>
  <c r="P9" i="26" s="1"/>
  <c r="N4" i="26"/>
  <c r="P4" i="26" s="1"/>
  <c r="T48" i="27"/>
  <c r="T24" i="27"/>
  <c r="N43" i="26"/>
  <c r="P43" i="26" s="1"/>
  <c r="N20" i="26"/>
  <c r="P20" i="26" s="1"/>
  <c r="T47" i="27"/>
  <c r="T23" i="27"/>
  <c r="N54" i="26"/>
  <c r="P54" i="26" s="1"/>
  <c r="N31" i="26"/>
  <c r="P31" i="26" s="1"/>
  <c r="T46" i="27"/>
  <c r="T22" i="27"/>
  <c r="J4" i="8"/>
  <c r="E8" i="6"/>
  <c r="H8" i="6" s="1"/>
  <c r="H18" i="6" s="1"/>
  <c r="H48" i="14"/>
  <c r="H26" i="14"/>
  <c r="H4" i="14"/>
  <c r="I47" i="17"/>
  <c r="L57" i="25"/>
  <c r="N57" i="25" s="1"/>
  <c r="L29" i="25"/>
  <c r="N29" i="25" s="1"/>
  <c r="T9" i="25" s="1"/>
  <c r="L4" i="25"/>
  <c r="N4" i="25" s="1"/>
  <c r="U8" i="25" s="1"/>
  <c r="N42" i="26"/>
  <c r="P42" i="26" s="1"/>
  <c r="N19" i="26"/>
  <c r="P19" i="26" s="1"/>
  <c r="N7" i="26"/>
  <c r="P7" i="26" s="1"/>
  <c r="T45" i="27"/>
  <c r="T21" i="27"/>
  <c r="H17" i="28"/>
  <c r="K4" i="8"/>
  <c r="F22" i="15"/>
  <c r="C32" i="21"/>
  <c r="L40" i="25"/>
  <c r="N40" i="25" s="1"/>
  <c r="L21" i="25"/>
  <c r="N21" i="25" s="1"/>
  <c r="N53" i="26"/>
  <c r="P53" i="26" s="1"/>
  <c r="N30" i="26"/>
  <c r="P30" i="26" s="1"/>
  <c r="T44" i="27"/>
  <c r="T19" i="27"/>
  <c r="H46" i="14"/>
  <c r="L51" i="25"/>
  <c r="N51" i="25" s="1"/>
  <c r="L34" i="25"/>
  <c r="N34" i="25" s="1"/>
  <c r="J13" i="26"/>
  <c r="K13" i="26" s="1"/>
  <c r="N41" i="26"/>
  <c r="P41" i="26" s="1"/>
  <c r="N18" i="26"/>
  <c r="P18" i="26" s="1"/>
  <c r="N6" i="26"/>
  <c r="P6" i="26" s="1"/>
  <c r="T43" i="27"/>
  <c r="T18" i="27"/>
  <c r="B14" i="39"/>
  <c r="B10" i="39"/>
  <c r="F23" i="39"/>
  <c r="O4" i="39" s="1"/>
  <c r="E18" i="40"/>
  <c r="E30" i="40"/>
  <c r="E33" i="40" s="1"/>
  <c r="N17" i="31"/>
  <c r="F11" i="39"/>
  <c r="F14" i="39" s="1"/>
  <c r="G4" i="39"/>
  <c r="E22" i="39"/>
  <c r="E23" i="39"/>
  <c r="N4" i="39" s="1"/>
  <c r="L18" i="39"/>
  <c r="L12" i="39"/>
  <c r="K70" i="34"/>
  <c r="E10" i="38"/>
  <c r="E13" i="38"/>
  <c r="X9" i="34"/>
  <c r="X10" i="34"/>
  <c r="N70" i="34"/>
  <c r="I10" i="33"/>
  <c r="I32" i="33"/>
  <c r="I54" i="33"/>
  <c r="I11" i="33"/>
  <c r="I33" i="33"/>
  <c r="I55" i="33"/>
  <c r="I12" i="33"/>
  <c r="I34" i="33"/>
  <c r="I56" i="33"/>
  <c r="I13" i="33"/>
  <c r="I35" i="33"/>
  <c r="I57" i="33"/>
  <c r="I14" i="33"/>
  <c r="I36" i="33"/>
  <c r="I58" i="33"/>
  <c r="I15" i="33"/>
  <c r="I37" i="33"/>
  <c r="I59" i="33"/>
  <c r="I20" i="33"/>
  <c r="I42" i="33"/>
  <c r="I64" i="33"/>
  <c r="I22" i="33"/>
  <c r="I44" i="33"/>
  <c r="I66" i="33"/>
  <c r="I19" i="33"/>
  <c r="I51" i="33"/>
  <c r="I21" i="33"/>
  <c r="I52" i="33"/>
  <c r="I23" i="33"/>
  <c r="I53" i="33"/>
  <c r="I24" i="33"/>
  <c r="I60" i="33"/>
  <c r="I25" i="33"/>
  <c r="I61" i="33"/>
  <c r="I41" i="33"/>
  <c r="I43" i="33"/>
  <c r="I45" i="33"/>
  <c r="I46" i="33"/>
  <c r="I47" i="33"/>
  <c r="I48" i="33"/>
  <c r="I49" i="33"/>
  <c r="I50" i="33"/>
  <c r="I16" i="33"/>
  <c r="I65" i="33"/>
  <c r="I17" i="33"/>
  <c r="I67" i="33"/>
  <c r="I18" i="33"/>
  <c r="I68" i="33"/>
  <c r="I26" i="33"/>
  <c r="I29" i="33"/>
  <c r="I38" i="33"/>
  <c r="I39" i="33"/>
  <c r="H26" i="33"/>
  <c r="H48" i="33"/>
  <c r="H27" i="33"/>
  <c r="H49" i="33"/>
  <c r="H28" i="33"/>
  <c r="H50" i="33"/>
  <c r="H29" i="33"/>
  <c r="H51" i="33"/>
  <c r="H30" i="33"/>
  <c r="H52" i="33"/>
  <c r="H31" i="33"/>
  <c r="H53" i="33"/>
  <c r="H14" i="33"/>
  <c r="H36" i="33"/>
  <c r="H58" i="33"/>
  <c r="H16" i="33"/>
  <c r="H38" i="33"/>
  <c r="H60" i="33"/>
  <c r="H11" i="33"/>
  <c r="H43" i="33"/>
  <c r="H12" i="33"/>
  <c r="H44" i="33"/>
  <c r="H13" i="33"/>
  <c r="H45" i="33"/>
  <c r="H15" i="33"/>
  <c r="H46" i="33"/>
  <c r="H17" i="33"/>
  <c r="H47" i="33"/>
  <c r="H10" i="33"/>
  <c r="H59" i="33"/>
  <c r="H18" i="33"/>
  <c r="H61" i="33"/>
  <c r="H19" i="33"/>
  <c r="H62" i="33"/>
  <c r="H20" i="33"/>
  <c r="H63" i="33"/>
  <c r="H21" i="33"/>
  <c r="H64" i="33"/>
  <c r="H22" i="33"/>
  <c r="H65" i="33"/>
  <c r="H23" i="33"/>
  <c r="H66" i="33"/>
  <c r="H24" i="33"/>
  <c r="H67" i="33"/>
  <c r="H33" i="33"/>
  <c r="H34" i="33"/>
  <c r="H35" i="33"/>
  <c r="H37" i="33"/>
  <c r="H41" i="33"/>
  <c r="H55" i="33"/>
  <c r="I31" i="33"/>
  <c r="I30" i="33"/>
  <c r="H14" i="44"/>
  <c r="I14" i="44"/>
  <c r="J14" i="44" s="1"/>
  <c r="I28" i="33"/>
  <c r="O6" i="41"/>
  <c r="I27" i="33"/>
  <c r="D13" i="38"/>
  <c r="D10" i="38"/>
  <c r="D9" i="37"/>
  <c r="D10" i="37"/>
  <c r="J9" i="37" s="1"/>
  <c r="D7" i="37"/>
  <c r="D8" i="37"/>
  <c r="T9" i="34"/>
  <c r="T10" i="34" s="1"/>
  <c r="T11" i="34" s="1"/>
  <c r="M70" i="34"/>
  <c r="Q9" i="34"/>
  <c r="Q10" i="34" s="1"/>
  <c r="Q11" i="34" s="1"/>
  <c r="H18" i="42"/>
  <c r="I18" i="42" s="1"/>
  <c r="I21" i="42" s="1"/>
  <c r="B19" i="42"/>
  <c r="H19" i="42" s="1"/>
  <c r="I19" i="42" s="1"/>
  <c r="F16" i="40"/>
  <c r="E22" i="47"/>
  <c r="I18" i="36"/>
  <c r="I25" i="36"/>
  <c r="G19" i="38"/>
  <c r="C4" i="48"/>
  <c r="D4" i="48"/>
  <c r="A5" i="48"/>
  <c r="B4" i="48"/>
  <c r="F4" i="48" s="1"/>
  <c r="E11" i="39"/>
  <c r="E14" i="39" s="1"/>
  <c r="E10" i="39"/>
  <c r="F16" i="44"/>
  <c r="H16" i="44"/>
  <c r="I16" i="44"/>
  <c r="J16" i="44" s="1"/>
  <c r="F13" i="38"/>
  <c r="F10" i="38"/>
  <c r="D22" i="39"/>
  <c r="D23" i="39"/>
  <c r="M4" i="39" s="1"/>
  <c r="C10" i="39"/>
  <c r="D41" i="46"/>
  <c r="N6" i="41"/>
  <c r="Q9" i="33"/>
  <c r="Q10" i="33" s="1"/>
  <c r="Q11" i="33" s="1"/>
  <c r="K8" i="35"/>
  <c r="M8" i="35" s="1"/>
  <c r="L6" i="41"/>
  <c r="F15" i="44"/>
  <c r="H15" i="44"/>
  <c r="I15" i="44"/>
  <c r="J15" i="44" s="1"/>
  <c r="R9" i="34"/>
  <c r="R10" i="34" s="1"/>
  <c r="R11" i="34" s="1"/>
  <c r="L70" i="34"/>
  <c r="C14" i="38"/>
  <c r="C19" i="38"/>
  <c r="B19" i="38"/>
  <c r="H10" i="43"/>
  <c r="B35" i="46"/>
  <c r="B30" i="46"/>
  <c r="B36" i="46"/>
  <c r="K23" i="46"/>
  <c r="B41" i="46" s="1"/>
  <c r="B27" i="46"/>
  <c r="B32" i="46"/>
  <c r="B39" i="46"/>
  <c r="B28" i="46"/>
  <c r="H10" i="38"/>
  <c r="H13" i="38"/>
  <c r="B31" i="46"/>
  <c r="C31" i="46" s="1"/>
  <c r="E31" i="46" s="1"/>
  <c r="K56" i="33"/>
  <c r="K34" i="33"/>
  <c r="K12" i="33"/>
  <c r="K68" i="33"/>
  <c r="K46" i="33"/>
  <c r="K24" i="33"/>
  <c r="J62" i="33"/>
  <c r="J40" i="33"/>
  <c r="J18" i="33"/>
  <c r="D10" i="39"/>
  <c r="K67" i="33"/>
  <c r="K45" i="33"/>
  <c r="J61" i="33"/>
  <c r="J39" i="33"/>
  <c r="J17" i="33"/>
  <c r="D11" i="39"/>
  <c r="D14" i="39" s="1"/>
  <c r="K66" i="33"/>
  <c r="K44" i="33"/>
  <c r="N14" i="33" s="1"/>
  <c r="J60" i="33"/>
  <c r="J38" i="33"/>
  <c r="M3" i="38" l="1"/>
  <c r="N3" i="39"/>
  <c r="D3" i="39"/>
  <c r="P3" i="39"/>
  <c r="P20" i="39" s="1"/>
  <c r="H3" i="39"/>
  <c r="Q3" i="39" s="1"/>
  <c r="Q20" i="39" s="1"/>
  <c r="P3" i="38"/>
  <c r="P20" i="38" s="1"/>
  <c r="H3" i="38"/>
  <c r="Q3" i="38" s="1"/>
  <c r="Q20" i="38" s="1"/>
  <c r="M8" i="41"/>
  <c r="N8" i="41"/>
  <c r="O8" i="41"/>
  <c r="L8" i="41"/>
  <c r="I26" i="36"/>
  <c r="I27" i="36"/>
  <c r="M7" i="36" s="1"/>
  <c r="M18" i="36" s="1"/>
  <c r="M36" i="36" s="1"/>
  <c r="H31" i="8"/>
  <c r="H23" i="8"/>
  <c r="H19" i="38"/>
  <c r="R22" i="38"/>
  <c r="R23" i="38" s="1"/>
  <c r="H14" i="38"/>
  <c r="N15" i="33"/>
  <c r="N9" i="33"/>
  <c r="N10" i="33" s="1"/>
  <c r="N11" i="33" s="1"/>
  <c r="L13" i="26"/>
  <c r="E19" i="56"/>
  <c r="I21" i="56"/>
  <c r="D22" i="56" s="1"/>
  <c r="C28" i="46"/>
  <c r="E28" i="46" s="1"/>
  <c r="H4" i="8"/>
  <c r="K12" i="8"/>
  <c r="H33" i="8"/>
  <c r="H55" i="8"/>
  <c r="H36" i="8"/>
  <c r="H59" i="8"/>
  <c r="H62" i="8"/>
  <c r="H14" i="8"/>
  <c r="H58" i="8"/>
  <c r="H6" i="8"/>
  <c r="H15" i="8"/>
  <c r="H37" i="8"/>
  <c r="H16" i="8"/>
  <c r="H38" i="8"/>
  <c r="H60" i="8"/>
  <c r="H7" i="8"/>
  <c r="H17" i="8"/>
  <c r="H39" i="8"/>
  <c r="H61" i="8"/>
  <c r="H18" i="8"/>
  <c r="H40" i="8"/>
  <c r="H20" i="8"/>
  <c r="H42" i="8"/>
  <c r="K11" i="8"/>
  <c r="H28" i="8"/>
  <c r="H46" i="8"/>
  <c r="H24" i="8"/>
  <c r="H10" i="8"/>
  <c r="H25" i="8"/>
  <c r="H47" i="8"/>
  <c r="H26" i="8"/>
  <c r="H48" i="8"/>
  <c r="H11" i="8"/>
  <c r="H27" i="8"/>
  <c r="H49" i="8"/>
  <c r="H50" i="8"/>
  <c r="H29" i="8"/>
  <c r="H54" i="8"/>
  <c r="H21" i="8"/>
  <c r="N17" i="39"/>
  <c r="N7" i="39"/>
  <c r="C32" i="46"/>
  <c r="E32" i="46" s="1"/>
  <c r="H22" i="8"/>
  <c r="L13" i="39"/>
  <c r="L14" i="39"/>
  <c r="J4" i="14"/>
  <c r="C27" i="46"/>
  <c r="F10" i="39"/>
  <c r="H12" i="8"/>
  <c r="H44" i="8"/>
  <c r="H9" i="8"/>
  <c r="H34" i="8"/>
  <c r="C36" i="46"/>
  <c r="E36" i="46" s="1"/>
  <c r="U9" i="25"/>
  <c r="H56" i="8"/>
  <c r="B30" i="24"/>
  <c r="B31" i="24" s="1"/>
  <c r="M17" i="39"/>
  <c r="M7" i="39"/>
  <c r="H4" i="39"/>
  <c r="G15" i="39"/>
  <c r="G21" i="39" s="1"/>
  <c r="G11" i="39"/>
  <c r="G10" i="39"/>
  <c r="C30" i="46"/>
  <c r="E30" i="46" s="1"/>
  <c r="J7" i="37"/>
  <c r="H35" i="8"/>
  <c r="C35" i="46"/>
  <c r="E35" i="46" s="1"/>
  <c r="F19" i="38"/>
  <c r="F14" i="38"/>
  <c r="J6" i="37"/>
  <c r="B28" i="24"/>
  <c r="C34" i="46"/>
  <c r="E34" i="46" s="1"/>
  <c r="C29" i="46"/>
  <c r="E29" i="46" s="1"/>
  <c r="C33" i="46"/>
  <c r="E33" i="46" s="1"/>
  <c r="H5" i="8"/>
  <c r="I11" i="43"/>
  <c r="I12" i="43"/>
  <c r="O17" i="39"/>
  <c r="O7" i="39"/>
  <c r="K19" i="18"/>
  <c r="P9" i="33"/>
  <c r="P10" i="33" s="1"/>
  <c r="P11" i="33" s="1"/>
  <c r="J8" i="37"/>
  <c r="C20" i="38"/>
  <c r="C21" i="38" s="1"/>
  <c r="L4" i="38" s="1"/>
  <c r="B3" i="38"/>
  <c r="K3" i="38" s="1"/>
  <c r="L3" i="38"/>
  <c r="O9" i="33"/>
  <c r="O10" i="33" s="1"/>
  <c r="O11" i="33" s="1"/>
  <c r="B5" i="48"/>
  <c r="A6" i="48"/>
  <c r="C5" i="48"/>
  <c r="D5" i="48"/>
  <c r="K19" i="30"/>
  <c r="J20" i="30"/>
  <c r="T8" i="25"/>
  <c r="H3" i="8"/>
  <c r="F18" i="40"/>
  <c r="F30" i="40"/>
  <c r="F33" i="40" s="1"/>
  <c r="E36" i="40"/>
  <c r="E21" i="40"/>
  <c r="E24" i="40" s="1"/>
  <c r="B20" i="38"/>
  <c r="B21" i="38" s="1"/>
  <c r="K4" i="38" s="1"/>
  <c r="K7" i="38" s="1"/>
  <c r="K12" i="38" s="1"/>
  <c r="K13" i="38" s="1"/>
  <c r="H8" i="8"/>
  <c r="K9" i="37"/>
  <c r="L9" i="37"/>
  <c r="D14" i="38"/>
  <c r="D19" i="38"/>
  <c r="G20" i="38"/>
  <c r="G21" i="38" s="1"/>
  <c r="P4" i="38" s="1"/>
  <c r="E14" i="38"/>
  <c r="E19" i="38"/>
  <c r="V3" i="26"/>
  <c r="H30" i="8"/>
  <c r="H19" i="8"/>
  <c r="M3" i="39" l="1"/>
  <c r="C3" i="39"/>
  <c r="P7" i="38"/>
  <c r="L7" i="38"/>
  <c r="L16" i="38"/>
  <c r="C39" i="46" a="1"/>
  <c r="C39" i="46" s="1"/>
  <c r="C41" i="46" a="1"/>
  <c r="C41" i="46" s="1"/>
  <c r="C40" i="46" a="1"/>
  <c r="C40" i="46" s="1"/>
  <c r="E27" i="46"/>
  <c r="F20" i="38"/>
  <c r="F21" i="38"/>
  <c r="O4" i="38" s="1"/>
  <c r="E20" i="38"/>
  <c r="E21" i="38"/>
  <c r="N4" i="38" s="1"/>
  <c r="B6" i="48"/>
  <c r="C6" i="48"/>
  <c r="D6" i="48"/>
  <c r="A7" i="48"/>
  <c r="F5" i="48"/>
  <c r="K7" i="37"/>
  <c r="N12" i="39"/>
  <c r="N18" i="39"/>
  <c r="K6" i="37"/>
  <c r="K15" i="37" s="1"/>
  <c r="D20" i="38"/>
  <c r="D21" i="38"/>
  <c r="M4" i="38" s="1"/>
  <c r="M9" i="37"/>
  <c r="E10" i="37"/>
  <c r="F10" i="37"/>
  <c r="G10" i="37" s="1"/>
  <c r="H10" i="37" s="1"/>
  <c r="M12" i="39"/>
  <c r="M18" i="39"/>
  <c r="H20" i="38"/>
  <c r="H21" i="38"/>
  <c r="Q4" i="38" s="1"/>
  <c r="O12" i="39"/>
  <c r="O18" i="39"/>
  <c r="K8" i="37"/>
  <c r="L8" i="37"/>
  <c r="G22" i="39"/>
  <c r="G23" i="39"/>
  <c r="P4" i="39" s="1"/>
  <c r="F36" i="40"/>
  <c r="F21" i="40"/>
  <c r="F24" i="40" s="1"/>
  <c r="H10" i="39"/>
  <c r="H15" i="39"/>
  <c r="H11" i="39"/>
  <c r="J15" i="8"/>
  <c r="E25" i="40"/>
  <c r="E27" i="40"/>
  <c r="K20" i="30"/>
  <c r="K21" i="30" s="1"/>
  <c r="J21" i="30"/>
  <c r="XFD1048576" i="57" a="1"/>
  <c r="XFD1048576" i="57" s="1"/>
  <c r="XFD1048575" i="57" a="1"/>
  <c r="XFD1048575" i="57" s="1"/>
  <c r="XFD1048574" i="57" a="1"/>
  <c r="XFD1048574" i="57" s="1"/>
  <c r="XFD1048573" i="57" a="1"/>
  <c r="XFD1048573" i="57" s="1"/>
  <c r="XFD1048572" i="57" a="1"/>
  <c r="XFD1048572" i="57" s="1"/>
  <c r="XFD1048571" i="57" a="1"/>
  <c r="XFD1048571" i="57" s="1"/>
  <c r="XFD1048570" i="57" a="1"/>
  <c r="XFD1048570" i="57" s="1"/>
  <c r="XFD1048569" i="57" a="1"/>
  <c r="XFD1048569" i="57" s="1"/>
  <c r="XFD1048568" i="57" a="1"/>
  <c r="XFD1048568" i="57" s="1"/>
  <c r="XFD1048567" i="57" a="1"/>
  <c r="XFD1048567" i="57" s="1"/>
  <c r="XFD1048566" i="57" a="1"/>
  <c r="XFD1048566" i="57" s="1"/>
  <c r="XFD1048565" i="57" a="1"/>
  <c r="XFD1048565" i="57" s="1"/>
  <c r="XFD1048564" i="57" a="1"/>
  <c r="XFD1048564" i="57" s="1"/>
  <c r="XFD1048563" i="57" a="1"/>
  <c r="XFD1048563" i="57" s="1"/>
  <c r="XFD1048562" i="57"/>
  <c r="XFD1048561" i="57"/>
  <c r="XFD1048560" i="57"/>
  <c r="XFD1048559" i="57"/>
  <c r="XFD1048558" i="57"/>
  <c r="XFD1048557" i="57"/>
  <c r="XFD1048556" i="57" a="1"/>
  <c r="XFD1048556" i="57" s="1"/>
  <c r="XFD1048555" i="57"/>
  <c r="XFD1048554" i="57"/>
  <c r="XFD1048553" i="57"/>
  <c r="XFD1048552" i="57"/>
  <c r="XFD1048551" i="57"/>
  <c r="B3" i="39" l="1"/>
  <c r="K3" i="39" s="1"/>
  <c r="L3" i="39"/>
  <c r="Q16" i="38"/>
  <c r="Q7" i="38"/>
  <c r="F8" i="37"/>
  <c r="E7" i="37"/>
  <c r="M7" i="37"/>
  <c r="L7" i="37"/>
  <c r="F9" i="37"/>
  <c r="E8" i="37"/>
  <c r="M8" i="37"/>
  <c r="F6" i="48"/>
  <c r="E9" i="37"/>
  <c r="M7" i="38"/>
  <c r="M16" i="38"/>
  <c r="H21" i="39"/>
  <c r="R22" i="39"/>
  <c r="R23" i="39" s="1"/>
  <c r="E26" i="40"/>
  <c r="E38" i="40"/>
  <c r="L17" i="38"/>
  <c r="L12" i="38"/>
  <c r="F25" i="40"/>
  <c r="F27" i="40"/>
  <c r="O22" i="39"/>
  <c r="O23" i="39" s="1"/>
  <c r="O13" i="39"/>
  <c r="O14" i="39"/>
  <c r="P12" i="38"/>
  <c r="M6" i="37"/>
  <c r="F7" i="37"/>
  <c r="G7" i="37" s="1"/>
  <c r="H7" i="37" s="1"/>
  <c r="N13" i="39"/>
  <c r="N14" i="39"/>
  <c r="P17" i="39"/>
  <c r="P7" i="39"/>
  <c r="B7" i="48"/>
  <c r="C7" i="48"/>
  <c r="D7" i="48"/>
  <c r="A8" i="48"/>
  <c r="N7" i="38"/>
  <c r="N16" i="38"/>
  <c r="O16" i="38"/>
  <c r="O7" i="38"/>
  <c r="M13" i="39"/>
  <c r="M14" i="39"/>
  <c r="E41" i="46" a="1"/>
  <c r="E41" i="46" s="1"/>
  <c r="E39" i="46" a="1"/>
  <c r="E39" i="46" s="1"/>
  <c r="E40" i="46" a="1"/>
  <c r="E40" i="46" s="1"/>
  <c r="B44" i="46" s="1"/>
  <c r="B45" i="46" s="1"/>
  <c r="E28" i="40"/>
  <c r="L6" i="37"/>
  <c r="P16" i="38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O12" i="38" l="1"/>
  <c r="O17" i="38"/>
  <c r="E34" i="40"/>
  <c r="E35" i="40"/>
  <c r="N17" i="38"/>
  <c r="N12" i="38"/>
  <c r="M12" i="38"/>
  <c r="M17" i="38"/>
  <c r="G8" i="37"/>
  <c r="H8" i="37" s="1"/>
  <c r="F38" i="40"/>
  <c r="F26" i="40"/>
  <c r="L18" i="38"/>
  <c r="L13" i="38"/>
  <c r="B8" i="48"/>
  <c r="A9" i="48"/>
  <c r="C8" i="48"/>
  <c r="D8" i="48"/>
  <c r="F7" i="48"/>
  <c r="P12" i="39"/>
  <c r="P18" i="39"/>
  <c r="P18" i="38"/>
  <c r="P22" i="38"/>
  <c r="P23" i="38" s="1"/>
  <c r="P13" i="38"/>
  <c r="E37" i="40"/>
  <c r="P17" i="38"/>
  <c r="Q17" i="38"/>
  <c r="Q12" i="38"/>
  <c r="H22" i="39"/>
  <c r="H23" i="39"/>
  <c r="Q4" i="39" s="1"/>
  <c r="G9" i="37"/>
  <c r="H9" i="37" s="1"/>
  <c r="K13" i="37" s="1"/>
  <c r="B9" i="48" l="1"/>
  <c r="C9" i="48"/>
  <c r="D9" i="48"/>
  <c r="A10" i="48"/>
  <c r="F8" i="48"/>
  <c r="F34" i="40"/>
  <c r="F35" i="40"/>
  <c r="F41" i="40"/>
  <c r="F28" i="40" s="1"/>
  <c r="Q17" i="39"/>
  <c r="Q7" i="39"/>
  <c r="N18" i="38"/>
  <c r="N13" i="38"/>
  <c r="P22" i="39"/>
  <c r="P23" i="39" s="1"/>
  <c r="P13" i="39"/>
  <c r="P14" i="39"/>
  <c r="Q18" i="38"/>
  <c r="Q22" i="38"/>
  <c r="Q23" i="38" s="1"/>
  <c r="Q13" i="38"/>
  <c r="O18" i="38"/>
  <c r="O22" i="38"/>
  <c r="O23" i="38" s="1"/>
  <c r="K23" i="38" s="1"/>
  <c r="K25" i="38" s="1"/>
  <c r="K27" i="38" s="1"/>
  <c r="O13" i="38"/>
  <c r="F37" i="40"/>
  <c r="M13" i="38"/>
  <c r="M18" i="38"/>
  <c r="Q12" i="39" l="1"/>
  <c r="Q18" i="39"/>
  <c r="C10" i="48"/>
  <c r="D10" i="48"/>
  <c r="A11" i="48"/>
  <c r="B10" i="48"/>
  <c r="F10" i="48" s="1"/>
  <c r="F9" i="48"/>
  <c r="D11" i="48" l="1"/>
  <c r="A12" i="48"/>
  <c r="B11" i="48"/>
  <c r="C11" i="48"/>
  <c r="Q22" i="39"/>
  <c r="Q23" i="39" s="1"/>
  <c r="K23" i="39" s="1"/>
  <c r="K25" i="39" s="1"/>
  <c r="K27" i="39" s="1"/>
  <c r="K29" i="39" s="1"/>
  <c r="Q13" i="39"/>
  <c r="Q14" i="39"/>
  <c r="F11" i="48" l="1"/>
  <c r="B12" i="48"/>
  <c r="C12" i="48"/>
  <c r="D12" i="48"/>
  <c r="A13" i="48"/>
  <c r="B13" i="48" l="1"/>
  <c r="C13" i="48"/>
  <c r="D13" i="48"/>
  <c r="A14" i="48"/>
  <c r="F12" i="48"/>
  <c r="A15" i="48" l="1"/>
  <c r="B14" i="48"/>
  <c r="C14" i="48"/>
  <c r="D14" i="48"/>
  <c r="F13" i="48"/>
  <c r="F14" i="48" l="1"/>
  <c r="A16" i="48"/>
  <c r="B15" i="48"/>
  <c r="C15" i="48"/>
  <c r="D15" i="48"/>
  <c r="F15" i="48" l="1"/>
  <c r="B16" i="48"/>
  <c r="C16" i="48"/>
  <c r="D16" i="48"/>
  <c r="A17" i="48"/>
  <c r="D17" i="48" l="1"/>
  <c r="A18" i="48"/>
  <c r="B17" i="48"/>
  <c r="C17" i="48"/>
  <c r="F16" i="48"/>
  <c r="F17" i="48" l="1"/>
  <c r="B18" i="48"/>
  <c r="C18" i="48"/>
  <c r="D18" i="48"/>
  <c r="A19" i="48"/>
  <c r="B19" i="48" l="1"/>
  <c r="C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A22" i="48"/>
  <c r="D21" i="48"/>
  <c r="B22" i="48" l="1"/>
  <c r="C22" i="48"/>
  <c r="D22" i="48"/>
  <c r="A23" i="48"/>
  <c r="F21" i="48"/>
  <c r="D23" i="48" l="1"/>
  <c r="A24" i="48"/>
  <c r="B23" i="48"/>
  <c r="C23" i="48"/>
  <c r="F22" i="48"/>
  <c r="F23" i="48" l="1"/>
  <c r="A25" i="48"/>
  <c r="C24" i="48"/>
  <c r="D24" i="48"/>
  <c r="B24" i="48"/>
  <c r="F24" i="48" s="1"/>
  <c r="B25" i="48" l="1"/>
  <c r="C25" i="48"/>
  <c r="D25" i="48"/>
  <c r="A26" i="48"/>
  <c r="C26" i="48" l="1"/>
  <c r="D26" i="48"/>
  <c r="A27" i="48"/>
  <c r="B26" i="48"/>
  <c r="F26" i="48" s="1"/>
  <c r="F25" i="48"/>
  <c r="B27" i="48" l="1"/>
  <c r="A28" i="48"/>
  <c r="C27" i="48"/>
  <c r="D27" i="48"/>
  <c r="B28" i="48" l="1"/>
  <c r="C28" i="48"/>
  <c r="D28" i="48"/>
  <c r="A29" i="48"/>
  <c r="F27" i="48"/>
  <c r="B29" i="48" l="1"/>
  <c r="C29" i="48"/>
  <c r="D29" i="48"/>
  <c r="A30" i="48"/>
  <c r="F28" i="48"/>
  <c r="B30" i="48" l="1"/>
  <c r="A31" i="48"/>
  <c r="C30" i="48"/>
  <c r="D30" i="48"/>
  <c r="F29" i="48"/>
  <c r="B31" i="48" l="1"/>
  <c r="C31" i="48"/>
  <c r="D31" i="48"/>
  <c r="A32" i="48"/>
  <c r="F30" i="48"/>
  <c r="C32" i="48" l="1"/>
  <c r="D32" i="48"/>
  <c r="B32" i="48"/>
  <c r="F32" i="48" s="1"/>
  <c r="A33" i="48"/>
  <c r="F31" i="48"/>
  <c r="D33" i="48" l="1"/>
  <c r="A34" i="48"/>
  <c r="C33" i="48"/>
  <c r="B33" i="48"/>
  <c r="F33" i="48" s="1"/>
  <c r="B34" i="48" l="1"/>
  <c r="C34" i="48"/>
  <c r="D34" i="48"/>
  <c r="A35" i="48"/>
  <c r="B35" i="48" l="1"/>
  <c r="C35" i="48"/>
  <c r="D35" i="48"/>
  <c r="A36" i="48"/>
  <c r="F34" i="48"/>
  <c r="A37" i="48" l="1"/>
  <c r="D36" i="48"/>
  <c r="B36" i="48"/>
  <c r="C36" i="48"/>
  <c r="F35" i="48"/>
  <c r="F36" i="48" l="1"/>
  <c r="A38" i="48"/>
  <c r="B37" i="48"/>
  <c r="C37" i="48"/>
  <c r="D37" i="48"/>
  <c r="F37" i="48" l="1"/>
  <c r="B38" i="48"/>
  <c r="C38" i="48"/>
  <c r="D38" i="48"/>
  <c r="A39" i="48"/>
  <c r="D39" i="48" l="1"/>
  <c r="A40" i="48"/>
  <c r="B39" i="48"/>
  <c r="C39" i="48"/>
  <c r="F38" i="48"/>
  <c r="F39" i="48" l="1"/>
  <c r="B40" i="48"/>
  <c r="C40" i="48"/>
  <c r="D40" i="48"/>
  <c r="A41" i="48"/>
  <c r="B41" i="48" l="1"/>
  <c r="C41" i="48"/>
  <c r="D41" i="48"/>
  <c r="A42" i="48"/>
  <c r="F40" i="48"/>
  <c r="C42" i="48" l="1"/>
  <c r="D42" i="48"/>
  <c r="A43" i="48"/>
  <c r="B42" i="48"/>
  <c r="F42" i="48" s="1"/>
  <c r="F41" i="48"/>
  <c r="B43" i="48" l="1"/>
  <c r="C43" i="48"/>
  <c r="A44" i="48"/>
  <c r="D43" i="48"/>
  <c r="B44" i="48" l="1"/>
  <c r="C44" i="48"/>
  <c r="D44" i="48"/>
  <c r="A45" i="48"/>
  <c r="F43" i="48"/>
  <c r="D45" i="48" l="1"/>
  <c r="A46" i="48"/>
  <c r="B45" i="48"/>
  <c r="C45" i="48"/>
  <c r="F44" i="48"/>
  <c r="F45" i="48" l="1"/>
  <c r="A47" i="48"/>
  <c r="B46" i="48"/>
  <c r="D46" i="48"/>
  <c r="C46" i="48"/>
  <c r="F46" i="48" l="1"/>
  <c r="B47" i="48"/>
  <c r="C47" i="48"/>
  <c r="D47" i="48"/>
  <c r="A48" i="48"/>
  <c r="C48" i="48" l="1"/>
  <c r="D48" i="48"/>
  <c r="A49" i="48"/>
  <c r="B48" i="48"/>
  <c r="F48" i="48" s="1"/>
  <c r="F47" i="48"/>
  <c r="B49" i="48" l="1"/>
  <c r="A50" i="48"/>
  <c r="C49" i="48"/>
  <c r="D49" i="48"/>
  <c r="B50" i="48" l="1"/>
  <c r="F50" i="48" s="1"/>
  <c r="C50" i="48"/>
  <c r="D50" i="48"/>
  <c r="A51" i="48"/>
  <c r="F49" i="48"/>
  <c r="B51" i="48" l="1"/>
  <c r="C51" i="48"/>
  <c r="D51" i="48"/>
  <c r="A52" i="48"/>
  <c r="B52" i="48" l="1"/>
  <c r="A53" i="48"/>
  <c r="C52" i="48"/>
  <c r="D52" i="48"/>
  <c r="F51" i="48"/>
  <c r="B53" i="48" l="1"/>
  <c r="C53" i="48"/>
  <c r="D53" i="48"/>
  <c r="A54" i="48"/>
  <c r="F52" i="48"/>
  <c r="C54" i="48" l="1"/>
  <c r="D54" i="48"/>
  <c r="B54" i="48"/>
  <c r="A55" i="48"/>
  <c r="F53" i="48"/>
  <c r="D55" i="48" l="1"/>
  <c r="A56" i="48"/>
  <c r="B55" i="48"/>
  <c r="C55" i="48"/>
  <c r="F54" i="48"/>
  <c r="F55" i="48" l="1"/>
  <c r="B56" i="48"/>
  <c r="C56" i="48"/>
  <c r="D56" i="48"/>
  <c r="A57" i="48"/>
  <c r="B57" i="48" l="1"/>
  <c r="C57" i="48"/>
  <c r="D57" i="48"/>
  <c r="A58" i="48"/>
  <c r="F56" i="48"/>
  <c r="A59" i="48" l="1"/>
  <c r="C58" i="48"/>
  <c r="B58" i="48"/>
  <c r="D58" i="48"/>
  <c r="F57" i="48"/>
  <c r="F58" i="48" l="1"/>
  <c r="A60" i="48"/>
  <c r="B59" i="48"/>
  <c r="C59" i="48"/>
  <c r="D59" i="48"/>
  <c r="F59" i="48" l="1"/>
  <c r="B60" i="48"/>
  <c r="C60" i="48"/>
  <c r="D60" i="48"/>
  <c r="A61" i="48"/>
  <c r="D61" i="48" l="1"/>
  <c r="A62" i="48"/>
  <c r="B61" i="48"/>
  <c r="C61" i="48"/>
  <c r="F60" i="48"/>
  <c r="F61" i="48" l="1"/>
  <c r="B62" i="48"/>
  <c r="C62" i="48"/>
  <c r="D62" i="48"/>
  <c r="A63" i="48"/>
  <c r="B63" i="48" l="1"/>
  <c r="C63" i="48"/>
  <c r="D63" i="48"/>
  <c r="F62" i="48"/>
  <c r="F63" i="48" l="1"/>
</calcChain>
</file>

<file path=xl/sharedStrings.xml><?xml version="1.0" encoding="utf-8"?>
<sst xmlns="http://schemas.openxmlformats.org/spreadsheetml/2006/main" count="2936" uniqueCount="1313">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</sst>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  <numFmt numFmtId="181" formatCode="[$-409]mmm\-yy;@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2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0" fillId="0" borderId="0" xfId="0" applyBorder="1"/>
    <xf numFmtId="0" fontId="5" fillId="0" borderId="0" xfId="0" applyFont="1" applyBorder="1" applyAlignment="1">
      <alignment horizontal="center"/>
    </xf>
    <xf numFmtId="0" fontId="6" fillId="0" borderId="0" xfId="0" applyFont="1" applyBorder="1"/>
    <xf numFmtId="181" fontId="0" fillId="0" borderId="0" xfId="0" applyNumberFormat="1"/>
    <xf numFmtId="0" fontId="0" fillId="0" borderId="0" xfId="0" applyAlignment="1"/>
    <xf numFmtId="0" fontId="0" fillId="0" borderId="0" xfId="0" applyFill="1" applyBorder="1" applyAlignment="1"/>
    <xf numFmtId="0" fontId="5" fillId="0" borderId="0" xfId="0" applyFont="1" applyFill="1" applyBorder="1" applyAlignment="1">
      <alignment horizontal="centerContinuous"/>
    </xf>
    <xf numFmtId="0" fontId="5" fillId="0" borderId="0" xfId="0" applyFont="1" applyFill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E722-B7C6-4D84-ABBE-9085098F1276}">
  <dimension ref="A1:XFD1048576"/>
  <sheetViews>
    <sheetView tabSelected="1" workbookViewId="0">
      <selection activeCell="J14" sqref="J14"/>
    </sheetView>
  </sheetViews>
  <sheetFormatPr defaultRowHeight="14.5"/>
  <cols>
    <col min="1" max="1" width="10.36328125" bestFit="1" customWidth="1"/>
    <col min="2" max="2" width="9.90625" style="222" bestFit="1" customWidth="1"/>
    <col min="3" max="3" width="7.453125" bestFit="1" customWidth="1"/>
    <col min="6" max="6" width="3.26953125" customWidth="1"/>
    <col min="7" max="7" width="7.7265625" bestFit="1" customWidth="1"/>
    <col min="12" max="12" width="12" bestFit="1" customWidth="1"/>
    <col min="16" max="16" width="13.453125" bestFit="1" customWidth="1"/>
    <col min="17" max="17" width="12.453125" bestFit="1" customWidth="1"/>
    <col min="18" max="19" width="13.453125" customWidth="1"/>
    <col min="21" max="21" width="14.81640625" bestFit="1" customWidth="1"/>
    <col min="22" max="32" width="8.7265625" style="218"/>
  </cols>
  <sheetData>
    <row r="1" spans="1:31">
      <c r="E1" t="s">
        <v>45</v>
      </c>
      <c r="R1" s="198"/>
      <c r="S1" s="199"/>
      <c r="T1" s="199"/>
      <c r="U1" s="199"/>
    </row>
    <row r="2" spans="1:31">
      <c r="B2" s="222" t="s">
        <v>99</v>
      </c>
      <c r="C2" s="4" t="s">
        <v>1311</v>
      </c>
      <c r="D2" s="4" t="s">
        <v>1312</v>
      </c>
      <c r="E2" s="4" t="s">
        <v>8</v>
      </c>
    </row>
    <row r="3" spans="1:31">
      <c r="C3" s="4"/>
      <c r="D3" s="4"/>
      <c r="E3" s="4"/>
    </row>
    <row r="4" spans="1:31">
      <c r="A4" s="221">
        <f>EOMONTH(A5,-1)</f>
        <v>43861</v>
      </c>
      <c r="B4">
        <v>2.0000000000000004E-4</v>
      </c>
      <c r="C4">
        <v>-3.1300000000000001E-2</v>
      </c>
      <c r="D4">
        <v>-6.25E-2</v>
      </c>
      <c r="E4">
        <v>-3.9315200103540032E-3</v>
      </c>
      <c r="Q4" s="218"/>
      <c r="R4" s="218"/>
      <c r="S4" s="218"/>
      <c r="T4" s="218"/>
      <c r="U4" s="218"/>
      <c r="AD4" s="220"/>
    </row>
    <row r="5" spans="1:31">
      <c r="A5" s="221">
        <f>EOMONTH(A6,-1)</f>
        <v>43890</v>
      </c>
      <c r="B5">
        <v>-8.0100000000000018E-2</v>
      </c>
      <c r="C5">
        <v>1.0700000000000001E-2</v>
      </c>
      <c r="D5">
        <v>-3.7999999999999999E-2</v>
      </c>
      <c r="E5">
        <v>-9.3185031086273989E-2</v>
      </c>
      <c r="Q5" s="218"/>
      <c r="R5" s="218"/>
      <c r="S5" s="218"/>
      <c r="T5" s="218"/>
      <c r="U5" s="218"/>
    </row>
    <row r="6" spans="1:31" ht="15.75" customHeight="1">
      <c r="A6" s="221">
        <f>EOMONTH(A7,-1)</f>
        <v>43921</v>
      </c>
      <c r="B6">
        <v>-0.1326</v>
      </c>
      <c r="C6">
        <v>-4.7899999999999998E-2</v>
      </c>
      <c r="D6">
        <v>-0.13880000000000001</v>
      </c>
      <c r="E6">
        <v>-0.3119135787486238</v>
      </c>
      <c r="Q6" s="224"/>
      <c r="R6" s="224"/>
      <c r="S6" s="218"/>
      <c r="T6" s="218"/>
      <c r="U6" s="218"/>
    </row>
    <row r="7" spans="1:31">
      <c r="A7" s="221">
        <f>EOMONTH(A8,-1)</f>
        <v>43951</v>
      </c>
      <c r="B7">
        <v>0.13650000000000001</v>
      </c>
      <c r="C7">
        <v>2.4500000000000001E-2</v>
      </c>
      <c r="D7">
        <v>-1.34E-2</v>
      </c>
      <c r="E7">
        <v>0.22211445081347603</v>
      </c>
      <c r="Q7" s="223"/>
      <c r="R7" s="223"/>
      <c r="S7" s="218"/>
      <c r="T7" s="218"/>
      <c r="U7" s="218"/>
      <c r="AD7" s="219"/>
      <c r="AE7" s="219"/>
    </row>
    <row r="8" spans="1:31">
      <c r="A8" s="221">
        <f>EOMONTH(A9,-1)</f>
        <v>43982</v>
      </c>
      <c r="B8">
        <v>5.5899999999999998E-2</v>
      </c>
      <c r="C8">
        <v>2.4900000000000002E-2</v>
      </c>
      <c r="D8">
        <v>-4.8499999999999995E-2</v>
      </c>
      <c r="E8">
        <v>8.5738004825164096E-2</v>
      </c>
      <c r="Q8" s="223"/>
      <c r="R8" s="223"/>
      <c r="S8" s="218"/>
      <c r="T8" s="218"/>
      <c r="U8" s="218"/>
    </row>
    <row r="9" spans="1:31">
      <c r="A9" s="221">
        <f>EOMONTH(A10,-1)</f>
        <v>44012</v>
      </c>
      <c r="B9">
        <v>2.47E-2</v>
      </c>
      <c r="C9">
        <v>2.69E-2</v>
      </c>
      <c r="D9">
        <v>-2.23E-2</v>
      </c>
      <c r="E9">
        <v>2.1199136928976514E-2</v>
      </c>
      <c r="Q9" s="223"/>
      <c r="R9" s="223"/>
      <c r="S9" s="218"/>
      <c r="T9" s="218"/>
      <c r="U9" s="218"/>
    </row>
    <row r="10" spans="1:31" ht="15.75" customHeight="1">
      <c r="A10" s="221">
        <f>EOMONTH(A11,-1)</f>
        <v>44043</v>
      </c>
      <c r="B10">
        <v>5.7799999999999997E-2</v>
      </c>
      <c r="C10">
        <v>-2.3E-2</v>
      </c>
      <c r="D10">
        <v>-1.44E-2</v>
      </c>
      <c r="E10">
        <v>0.10481791800237959</v>
      </c>
      <c r="Q10" s="223"/>
      <c r="R10" s="223"/>
      <c r="S10" s="218"/>
      <c r="T10" s="218"/>
      <c r="U10" s="218"/>
    </row>
    <row r="11" spans="1:31">
      <c r="A11" s="221">
        <f>EOMONTH(A12,-1)</f>
        <v>44074</v>
      </c>
      <c r="B11">
        <v>7.6399999999999996E-2</v>
      </c>
      <c r="C11">
        <v>-2.8000000000000004E-3</v>
      </c>
      <c r="D11">
        <v>-2.8799999999999999E-2</v>
      </c>
      <c r="E11">
        <v>6.9858070811028572E-2</v>
      </c>
      <c r="Q11" s="223"/>
      <c r="R11" s="223"/>
      <c r="S11" s="218"/>
      <c r="T11" s="218"/>
      <c r="U11" s="218"/>
    </row>
    <row r="12" spans="1:31">
      <c r="A12" s="221">
        <f>EOMONTH(A13,-1)</f>
        <v>44104</v>
      </c>
      <c r="B12">
        <v>-3.6200000000000003E-2</v>
      </c>
      <c r="C12">
        <v>-2.9999999999999997E-4</v>
      </c>
      <c r="D12">
        <v>-2.6499999999999999E-2</v>
      </c>
      <c r="E12">
        <v>-3.2984220473745371E-2</v>
      </c>
      <c r="Q12" s="218"/>
      <c r="R12" s="218"/>
      <c r="S12" s="218"/>
      <c r="T12" s="218"/>
      <c r="U12" s="218"/>
    </row>
    <row r="13" spans="1:31">
      <c r="A13" s="221">
        <f>EOMONTH(A14,-1)</f>
        <v>44135</v>
      </c>
      <c r="B13">
        <v>-2.0900000000000002E-2</v>
      </c>
      <c r="C13">
        <v>4.2699999999999995E-2</v>
      </c>
      <c r="D13">
        <v>4.3099999999999999E-2</v>
      </c>
      <c r="E13">
        <v>0.10954137693880825</v>
      </c>
      <c r="Q13" s="218"/>
      <c r="R13" s="218"/>
      <c r="S13" s="218"/>
      <c r="T13" s="218"/>
      <c r="U13" s="218"/>
    </row>
    <row r="14" spans="1:31">
      <c r="A14" s="221">
        <f>EOMONTH(A15,-1)</f>
        <v>44165</v>
      </c>
      <c r="B14">
        <v>0.12480000000000001</v>
      </c>
      <c r="C14">
        <v>5.7200000000000001E-2</v>
      </c>
      <c r="D14">
        <v>2.1499999999999998E-2</v>
      </c>
      <c r="E14">
        <v>0.20785507338723636</v>
      </c>
      <c r="Q14" s="225"/>
      <c r="R14" s="225"/>
      <c r="S14" s="225"/>
      <c r="T14" s="225"/>
      <c r="U14" s="225"/>
      <c r="V14" s="225"/>
    </row>
    <row r="15" spans="1:31">
      <c r="A15" s="221">
        <f>EOMONTH(A16,-1)</f>
        <v>44196</v>
      </c>
      <c r="B15">
        <v>4.6399999999999997E-2</v>
      </c>
      <c r="C15">
        <v>4.7899999999999998E-2</v>
      </c>
      <c r="D15">
        <v>-1.34E-2</v>
      </c>
      <c r="E15">
        <v>3.7620595816895364E-2</v>
      </c>
      <c r="Q15" s="223"/>
      <c r="R15" s="223"/>
      <c r="S15" s="223"/>
      <c r="T15" s="223"/>
      <c r="U15" s="223"/>
      <c r="V15" s="223"/>
    </row>
    <row r="16" spans="1:31">
      <c r="A16" s="221">
        <v>44226</v>
      </c>
      <c r="B16" s="222">
        <v>-1.9999999999999998E-4</v>
      </c>
      <c r="C16">
        <v>7.4999999999999997E-2</v>
      </c>
      <c r="D16">
        <v>2.8500000000000001E-2</v>
      </c>
      <c r="E16">
        <v>0.16941325695114212</v>
      </c>
      <c r="Q16" s="223"/>
      <c r="R16" s="223"/>
      <c r="S16" s="223"/>
      <c r="T16" s="223"/>
      <c r="U16" s="223"/>
      <c r="V16" s="223"/>
    </row>
    <row r="17" spans="1:31">
      <c r="A17" s="221">
        <f>EOMONTH(A16,1)</f>
        <v>44255</v>
      </c>
      <c r="B17" s="222">
        <v>2.7799999999999998E-2</v>
      </c>
      <c r="C17">
        <v>2.07E-2</v>
      </c>
      <c r="D17">
        <v>7.0999999999999994E-2</v>
      </c>
      <c r="E17">
        <v>0.16024887878546956</v>
      </c>
      <c r="Q17" s="223"/>
      <c r="R17" s="223"/>
      <c r="S17" s="223"/>
      <c r="T17" s="223"/>
      <c r="U17" s="223"/>
      <c r="V17" s="223"/>
    </row>
    <row r="18" spans="1:31">
      <c r="A18" s="221">
        <f t="shared" ref="A18:A63" si="0">EOMONTH(A17,1)</f>
        <v>44286</v>
      </c>
      <c r="B18" s="222">
        <v>3.0800000000000001E-2</v>
      </c>
      <c r="C18">
        <v>-2.2799999999999997E-2</v>
      </c>
      <c r="D18">
        <v>7.2700000000000001E-2</v>
      </c>
      <c r="E18">
        <v>6.9368917590198115E-2</v>
      </c>
      <c r="Q18" s="218"/>
      <c r="R18" s="218"/>
      <c r="S18" s="218"/>
      <c r="T18" s="218"/>
      <c r="U18" s="218"/>
      <c r="Z18" s="225"/>
      <c r="AA18" s="225"/>
    </row>
    <row r="19" spans="1:31">
      <c r="A19" s="221">
        <f t="shared" si="0"/>
        <v>44316</v>
      </c>
      <c r="B19" s="222">
        <v>4.9299999999999997E-2</v>
      </c>
      <c r="C19">
        <v>-3.2000000000000001E-2</v>
      </c>
      <c r="D19">
        <v>-9.4999999999999998E-3</v>
      </c>
      <c r="E19">
        <v>-2.1744881508639208E-3</v>
      </c>
      <c r="Q19" s="225"/>
      <c r="R19" s="225"/>
      <c r="S19" s="225"/>
      <c r="T19" s="225"/>
      <c r="U19" s="225"/>
      <c r="V19" s="225"/>
      <c r="W19" s="225"/>
      <c r="X19" s="225"/>
      <c r="Y19" s="225"/>
      <c r="Z19" s="223"/>
      <c r="AA19" s="223"/>
    </row>
    <row r="20" spans="1:31">
      <c r="A20" s="221">
        <f t="shared" si="0"/>
        <v>44347</v>
      </c>
      <c r="B20" s="222">
        <v>2.8999999999999998E-3</v>
      </c>
      <c r="C20">
        <v>-2.7000000000000001E-3</v>
      </c>
      <c r="D20">
        <v>7.1300000000000002E-2</v>
      </c>
      <c r="E20">
        <v>0.11817745394731871</v>
      </c>
      <c r="Q20" s="223"/>
      <c r="R20" s="223"/>
      <c r="S20" s="223"/>
      <c r="T20" s="223"/>
      <c r="U20" s="223"/>
      <c r="V20" s="223"/>
      <c r="W20" s="223"/>
      <c r="X20" s="223"/>
      <c r="Y20" s="223"/>
      <c r="Z20" s="223"/>
      <c r="AA20" s="223"/>
    </row>
    <row r="21" spans="1:31">
      <c r="A21" s="221">
        <f t="shared" si="0"/>
        <v>44377</v>
      </c>
      <c r="B21" s="222">
        <v>2.75E-2</v>
      </c>
      <c r="C21">
        <v>1.6E-2</v>
      </c>
      <c r="D21">
        <v>-7.7499999999999999E-2</v>
      </c>
      <c r="E21">
        <v>-0.13729826510027049</v>
      </c>
      <c r="Q21" s="223"/>
      <c r="R21" s="223"/>
      <c r="S21" s="223"/>
      <c r="T21" s="223"/>
      <c r="U21" s="223"/>
      <c r="V21" s="223"/>
      <c r="W21" s="223"/>
      <c r="X21" s="223"/>
      <c r="Y21" s="223"/>
      <c r="Z21" s="223"/>
      <c r="AA21" s="223"/>
    </row>
    <row r="22" spans="1:31">
      <c r="A22" s="221">
        <f t="shared" si="0"/>
        <v>44408</v>
      </c>
      <c r="B22" s="222">
        <v>1.2700000000000001E-2</v>
      </c>
      <c r="C22">
        <v>-3.9399999999999998E-2</v>
      </c>
      <c r="D22">
        <v>-1.8100000000000002E-2</v>
      </c>
      <c r="E22">
        <v>-6.0470949580566959E-2</v>
      </c>
      <c r="Q22" s="223"/>
      <c r="R22" s="223"/>
      <c r="S22" s="223"/>
      <c r="T22" s="223"/>
      <c r="U22" s="223"/>
      <c r="V22" s="223"/>
      <c r="W22" s="223"/>
      <c r="X22" s="223"/>
      <c r="Y22" s="223"/>
    </row>
    <row r="23" spans="1:31">
      <c r="A23" s="221">
        <f t="shared" si="0"/>
        <v>44439</v>
      </c>
      <c r="B23" s="222">
        <v>2.9100000000000001E-2</v>
      </c>
      <c r="C23">
        <v>-4.5999999999999999E-3</v>
      </c>
      <c r="D23">
        <v>-1E-3</v>
      </c>
      <c r="E23">
        <v>9.5179287955763275E-2</v>
      </c>
      <c r="Q23" s="223"/>
      <c r="R23" s="223"/>
      <c r="S23" s="223"/>
      <c r="T23" s="223"/>
      <c r="U23" s="223"/>
      <c r="V23" s="223"/>
      <c r="W23" s="223"/>
      <c r="X23" s="223"/>
      <c r="Y23" s="223"/>
      <c r="Z23" s="225"/>
      <c r="AA23" s="225"/>
      <c r="AB23" s="225"/>
      <c r="AC23" s="225"/>
      <c r="AD23" s="225"/>
    </row>
    <row r="24" spans="1:31">
      <c r="A24" s="221">
        <f t="shared" si="0"/>
        <v>44469</v>
      </c>
      <c r="B24" s="222">
        <v>-4.3700000000000003E-2</v>
      </c>
      <c r="C24">
        <v>6.7000000000000002E-3</v>
      </c>
      <c r="D24">
        <v>5.0999999999999997E-2</v>
      </c>
      <c r="E24">
        <v>4.4728025449628478E-2</v>
      </c>
      <c r="Q24" s="218"/>
      <c r="R24" s="218"/>
      <c r="S24" s="218"/>
      <c r="T24" s="218"/>
      <c r="U24" s="218"/>
      <c r="Z24" s="223"/>
      <c r="AA24" s="223"/>
      <c r="AB24" s="223"/>
      <c r="AC24" s="223"/>
      <c r="AD24" s="223"/>
    </row>
    <row r="25" spans="1:31">
      <c r="A25" s="221">
        <f t="shared" si="0"/>
        <v>44500</v>
      </c>
      <c r="B25" s="222">
        <v>6.6500000000000004E-2</v>
      </c>
      <c r="C25">
        <v>-2.3700000000000002E-2</v>
      </c>
      <c r="D25">
        <v>-4.5000000000000005E-3</v>
      </c>
      <c r="E25">
        <v>9.2179078132668499E-2</v>
      </c>
      <c r="Q25" s="218"/>
      <c r="R25" s="218"/>
      <c r="S25" s="218"/>
      <c r="T25" s="218"/>
      <c r="U25" s="218"/>
      <c r="Z25" s="223"/>
      <c r="AA25" s="223"/>
      <c r="AB25" s="223"/>
      <c r="AC25" s="223"/>
      <c r="AD25" s="223"/>
    </row>
    <row r="26" spans="1:31">
      <c r="A26" s="221">
        <f t="shared" si="0"/>
        <v>44530</v>
      </c>
      <c r="B26" s="222">
        <v>-1.5500000000000002E-2</v>
      </c>
      <c r="C26">
        <v>-1.3200000000000002E-2</v>
      </c>
      <c r="D26">
        <v>-4.0999999999999995E-3</v>
      </c>
      <c r="E26">
        <v>-7.23425220250851E-3</v>
      </c>
      <c r="Q26" s="218"/>
      <c r="R26" s="218"/>
      <c r="S26" s="218"/>
      <c r="T26" s="218"/>
      <c r="U26" s="218"/>
    </row>
    <row r="27" spans="1:31">
      <c r="A27" s="221">
        <f t="shared" si="0"/>
        <v>44561</v>
      </c>
      <c r="B27" s="222">
        <v>3.1099999999999999E-2</v>
      </c>
      <c r="C27">
        <v>-1.6399999999999998E-2</v>
      </c>
      <c r="D27">
        <v>3.2199999999999999E-2</v>
      </c>
      <c r="E27">
        <v>8.2122691576110657E-2</v>
      </c>
    </row>
    <row r="28" spans="1:31">
      <c r="A28" s="221">
        <f t="shared" si="0"/>
        <v>44592</v>
      </c>
      <c r="B28" s="222">
        <v>-6.25E-2</v>
      </c>
      <c r="C28">
        <v>-5.96E-2</v>
      </c>
      <c r="D28">
        <v>0.128</v>
      </c>
      <c r="E28">
        <v>4.0418785406013513E-2</v>
      </c>
    </row>
    <row r="29" spans="1:31">
      <c r="A29" s="221">
        <f t="shared" si="0"/>
        <v>44620</v>
      </c>
      <c r="B29" s="222">
        <v>-2.29E-2</v>
      </c>
      <c r="C29">
        <v>2.1899999999999999E-2</v>
      </c>
      <c r="D29">
        <v>3.1000000000000003E-2</v>
      </c>
      <c r="E29">
        <v>1.8625884482752306E-2</v>
      </c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1:31">
      <c r="A30" s="221">
        <f t="shared" si="0"/>
        <v>44651</v>
      </c>
      <c r="B30" s="222">
        <v>3.0699999999999998E-2</v>
      </c>
      <c r="C30">
        <v>-1.66E-2</v>
      </c>
      <c r="D30">
        <v>-1.7600000000000001E-2</v>
      </c>
      <c r="E30">
        <v>9.0335913627021938E-2</v>
      </c>
    </row>
    <row r="31" spans="1:31">
      <c r="A31" s="221">
        <f t="shared" si="0"/>
        <v>44681</v>
      </c>
      <c r="B31" s="222">
        <v>-9.4500000000000015E-2</v>
      </c>
      <c r="C31">
        <v>-1.38E-2</v>
      </c>
      <c r="D31">
        <v>6.1699999999999998E-2</v>
      </c>
      <c r="E31">
        <v>-3.7699491735717752E-2</v>
      </c>
    </row>
    <row r="32" spans="1:31">
      <c r="A32" s="221">
        <f t="shared" si="0"/>
        <v>44712</v>
      </c>
      <c r="B32" s="222">
        <v>-3.1000000000000008E-3</v>
      </c>
      <c r="C32">
        <v>-1.9599999999999999E-2</v>
      </c>
      <c r="D32">
        <v>8.5900000000000004E-2</v>
      </c>
      <c r="E32">
        <v>0.11086683221249609</v>
      </c>
    </row>
    <row r="33" spans="1:5">
      <c r="A33" s="221">
        <f t="shared" si="0"/>
        <v>44742</v>
      </c>
      <c r="B33" s="222">
        <v>-8.3799999999999986E-2</v>
      </c>
      <c r="C33">
        <v>2.1800000000000003E-2</v>
      </c>
      <c r="D33">
        <v>-6.0999999999999999E-2</v>
      </c>
      <c r="E33">
        <v>-0.17500813765247816</v>
      </c>
    </row>
    <row r="34" spans="1:5">
      <c r="A34" s="221">
        <f t="shared" si="0"/>
        <v>44773</v>
      </c>
      <c r="B34" s="222">
        <v>9.6500000000000002E-2</v>
      </c>
      <c r="C34">
        <v>2.7999999999999997E-2</v>
      </c>
      <c r="D34">
        <v>-4.0300000000000002E-2</v>
      </c>
      <c r="E34">
        <v>0.14754109573111868</v>
      </c>
    </row>
    <row r="35" spans="1:5">
      <c r="A35" s="221">
        <f t="shared" si="0"/>
        <v>44804</v>
      </c>
      <c r="B35" s="222">
        <v>-3.5799999999999998E-2</v>
      </c>
      <c r="C35">
        <v>1.3999999999999999E-2</v>
      </c>
      <c r="D35">
        <v>2.8999999999999998E-3</v>
      </c>
      <c r="E35">
        <v>1.8195360102124983E-2</v>
      </c>
    </row>
    <row r="36" spans="1:5">
      <c r="A36" s="221">
        <f t="shared" si="0"/>
        <v>44834</v>
      </c>
      <c r="B36" s="222">
        <v>-9.1600000000000001E-2</v>
      </c>
      <c r="C36">
        <v>-8.199999999999999E-3</v>
      </c>
      <c r="D36">
        <v>2.0000000000000001E-4</v>
      </c>
      <c r="E36">
        <v>-8.5736978885543075E-2</v>
      </c>
    </row>
    <row r="37" spans="1:5">
      <c r="A37" s="221">
        <f t="shared" si="0"/>
        <v>44865</v>
      </c>
      <c r="B37" s="222">
        <v>8.0600000000000005E-2</v>
      </c>
      <c r="C37">
        <v>7.000000000000001E-4</v>
      </c>
      <c r="D37">
        <v>8.0600000000000005E-2</v>
      </c>
      <c r="E37">
        <v>0.2432676343652164</v>
      </c>
    </row>
    <row r="38" spans="1:5">
      <c r="A38" s="221">
        <f t="shared" si="0"/>
        <v>44895</v>
      </c>
      <c r="B38" s="222">
        <v>4.9000000000000002E-2</v>
      </c>
      <c r="C38">
        <v>-3.5099999999999999E-2</v>
      </c>
      <c r="D38">
        <v>1.41E-2</v>
      </c>
      <c r="E38">
        <v>2.3987504942575566E-3</v>
      </c>
    </row>
    <row r="39" spans="1:5">
      <c r="A39" s="221">
        <f t="shared" si="0"/>
        <v>44926</v>
      </c>
      <c r="B39" s="222">
        <v>-6.08E-2</v>
      </c>
      <c r="C39">
        <v>-6.8999999999999999E-3</v>
      </c>
      <c r="D39">
        <v>1.34E-2</v>
      </c>
      <c r="E39">
        <v>-7.4817496404581477E-2</v>
      </c>
    </row>
    <row r="40" spans="1:5">
      <c r="A40" s="221">
        <f t="shared" si="0"/>
        <v>44957</v>
      </c>
      <c r="B40" s="222">
        <v>6.989999999999999E-2</v>
      </c>
      <c r="C40">
        <v>5.0099999999999999E-2</v>
      </c>
      <c r="D40">
        <v>-0.04</v>
      </c>
      <c r="E40">
        <v>0.11481424564839804</v>
      </c>
    </row>
    <row r="41" spans="1:5">
      <c r="A41" s="221">
        <f t="shared" si="0"/>
        <v>44985</v>
      </c>
      <c r="B41" s="222">
        <v>-2.2499999999999999E-2</v>
      </c>
      <c r="C41">
        <v>1.17E-2</v>
      </c>
      <c r="D41">
        <v>-8.3000000000000001E-3</v>
      </c>
      <c r="E41">
        <v>1.3733969208474736E-2</v>
      </c>
    </row>
    <row r="42" spans="1:5">
      <c r="A42" s="221">
        <f t="shared" si="0"/>
        <v>45016</v>
      </c>
      <c r="B42" s="222">
        <v>2.8699999999999996E-2</v>
      </c>
      <c r="C42">
        <v>-5.5099999999999996E-2</v>
      </c>
      <c r="D42">
        <v>-8.8699999999999987E-2</v>
      </c>
      <c r="E42">
        <v>-9.2168269158507468E-2</v>
      </c>
    </row>
    <row r="43" spans="1:5">
      <c r="A43" s="221">
        <f t="shared" si="0"/>
        <v>45046</v>
      </c>
      <c r="B43" s="222">
        <v>9.5999999999999992E-3</v>
      </c>
      <c r="C43">
        <v>-3.3599999999999998E-2</v>
      </c>
      <c r="D43">
        <v>-5.0000000000000001E-4</v>
      </c>
      <c r="E43">
        <v>-4.6271936700092629E-2</v>
      </c>
    </row>
    <row r="44" spans="1:5">
      <c r="A44" s="221">
        <f t="shared" si="0"/>
        <v>45077</v>
      </c>
      <c r="B44" s="222">
        <v>7.0999999999999995E-3</v>
      </c>
      <c r="C44">
        <v>1.6E-2</v>
      </c>
      <c r="D44">
        <v>-7.740000000000001E-2</v>
      </c>
      <c r="E44">
        <v>-0.18647064829587937</v>
      </c>
    </row>
    <row r="45" spans="1:5">
      <c r="A45" s="221">
        <f t="shared" si="0"/>
        <v>45107</v>
      </c>
      <c r="B45" s="222">
        <v>6.8699999999999997E-2</v>
      </c>
      <c r="C45">
        <v>1.5500000000000002E-2</v>
      </c>
      <c r="D45">
        <v>-2E-3</v>
      </c>
      <c r="E45">
        <v>0.16006857484732756</v>
      </c>
    </row>
    <row r="46" spans="1:5">
      <c r="A46" s="221">
        <f t="shared" si="0"/>
        <v>45138</v>
      </c>
      <c r="B46" s="222">
        <v>3.6600000000000001E-2</v>
      </c>
      <c r="C46">
        <v>2.0499999999999997E-2</v>
      </c>
      <c r="D46">
        <v>4.1100000000000005E-2</v>
      </c>
      <c r="E46">
        <v>5.559692875509617E-2</v>
      </c>
    </row>
    <row r="47" spans="1:5">
      <c r="A47" s="221">
        <f t="shared" si="0"/>
        <v>45169</v>
      </c>
      <c r="B47" s="222">
        <v>-1.9400000000000001E-2</v>
      </c>
      <c r="C47">
        <v>-3.2000000000000001E-2</v>
      </c>
      <c r="D47">
        <v>-1.0800000000000001E-2</v>
      </c>
      <c r="E47">
        <v>-9.5750243981971878E-2</v>
      </c>
    </row>
    <row r="48" spans="1:5">
      <c r="A48" s="221">
        <f t="shared" si="0"/>
        <v>45199</v>
      </c>
      <c r="B48" s="222">
        <v>-4.8100000000000004E-2</v>
      </c>
      <c r="C48">
        <v>-2.4900000000000002E-2</v>
      </c>
      <c r="D48">
        <v>1.4499999999999999E-2</v>
      </c>
      <c r="E48">
        <v>-8.6014078768754845E-2</v>
      </c>
    </row>
    <row r="49" spans="1:5">
      <c r="A49" s="221">
        <f t="shared" si="0"/>
        <v>45230</v>
      </c>
      <c r="B49" s="222">
        <v>-2.7099999999999999E-2</v>
      </c>
      <c r="C49">
        <v>-3.8800000000000001E-2</v>
      </c>
      <c r="D49">
        <v>1.9E-3</v>
      </c>
      <c r="E49">
        <v>-4.6569740898201706E-2</v>
      </c>
    </row>
    <row r="50" spans="1:5">
      <c r="A50" s="221">
        <f t="shared" si="0"/>
        <v>45260</v>
      </c>
      <c r="B50" s="222">
        <v>9.2699999999999991E-2</v>
      </c>
      <c r="C50">
        <v>-2.9999999999999997E-4</v>
      </c>
      <c r="D50">
        <v>1.66E-2</v>
      </c>
      <c r="E50">
        <v>0.18322435880825855</v>
      </c>
    </row>
    <row r="51" spans="1:5">
      <c r="A51" s="221">
        <f t="shared" si="0"/>
        <v>45291</v>
      </c>
      <c r="B51" s="222">
        <v>5.2999999999999999E-2</v>
      </c>
      <c r="C51">
        <v>6.3600000000000004E-2</v>
      </c>
      <c r="D51">
        <v>4.9200000000000001E-2</v>
      </c>
      <c r="E51">
        <v>0.17127191585869064</v>
      </c>
    </row>
    <row r="52" spans="1:5">
      <c r="A52" s="221">
        <f t="shared" si="0"/>
        <v>45322</v>
      </c>
      <c r="B52" s="222">
        <v>1.17E-2</v>
      </c>
      <c r="C52">
        <v>-5.0199999999999995E-2</v>
      </c>
      <c r="D52">
        <v>-2.4700000000000003E-2</v>
      </c>
      <c r="E52">
        <v>1.6611988310045553E-2</v>
      </c>
    </row>
    <row r="53" spans="1:5">
      <c r="A53" s="221">
        <f t="shared" si="0"/>
        <v>45351</v>
      </c>
      <c r="B53" s="222">
        <v>5.4900000000000004E-2</v>
      </c>
      <c r="C53">
        <v>-2.2000000000000001E-3</v>
      </c>
      <c r="D53">
        <v>-3.5200000000000002E-2</v>
      </c>
      <c r="E53">
        <v>9.1236014302582477E-2</v>
      </c>
    </row>
    <row r="54" spans="1:5">
      <c r="A54" s="221">
        <f t="shared" si="0"/>
        <v>45382</v>
      </c>
      <c r="B54" s="222">
        <v>3.2600000000000004E-2</v>
      </c>
      <c r="C54">
        <v>-2.5099999999999997E-2</v>
      </c>
      <c r="D54">
        <v>4.2200000000000001E-2</v>
      </c>
      <c r="E54">
        <v>0.13029468993137824</v>
      </c>
    </row>
    <row r="55" spans="1:5">
      <c r="A55" s="221">
        <f t="shared" si="0"/>
        <v>45412</v>
      </c>
      <c r="B55" s="222">
        <v>-4.2000000000000003E-2</v>
      </c>
      <c r="C55">
        <v>-2.3900000000000001E-2</v>
      </c>
      <c r="D55">
        <v>-5.2000000000000006E-3</v>
      </c>
      <c r="E55">
        <v>-0.14116254722726998</v>
      </c>
    </row>
    <row r="56" spans="1:5">
      <c r="A56" s="221">
        <f t="shared" si="0"/>
        <v>45443</v>
      </c>
      <c r="B56" s="222">
        <v>4.7800000000000002E-2</v>
      </c>
      <c r="C56">
        <v>7.8000000000000005E-3</v>
      </c>
      <c r="D56">
        <v>-1.67E-2</v>
      </c>
      <c r="E56">
        <v>1.8785491332500237E-2</v>
      </c>
    </row>
    <row r="57" spans="1:5">
      <c r="A57" s="221">
        <f t="shared" si="0"/>
        <v>45473</v>
      </c>
      <c r="B57" s="222">
        <v>3.1800000000000002E-2</v>
      </c>
      <c r="C57">
        <v>-3.0600000000000002E-2</v>
      </c>
      <c r="D57">
        <v>-3.3100000000000004E-2</v>
      </c>
      <c r="E57">
        <v>-1.9572667359749323E-2</v>
      </c>
    </row>
    <row r="58" spans="1:5">
      <c r="A58" s="221">
        <f t="shared" si="0"/>
        <v>45504</v>
      </c>
      <c r="B58" s="222">
        <v>1.6899999999999998E-2</v>
      </c>
      <c r="C58">
        <v>6.8000000000000005E-2</v>
      </c>
      <c r="D58">
        <v>5.7400000000000007E-2</v>
      </c>
      <c r="E58">
        <v>0.11549046521300219</v>
      </c>
    </row>
    <row r="59" spans="1:5">
      <c r="A59" s="221">
        <f t="shared" si="0"/>
        <v>45535</v>
      </c>
      <c r="B59" s="222">
        <v>2.0899999999999998E-2</v>
      </c>
      <c r="C59">
        <v>-3.5499999999999997E-2</v>
      </c>
      <c r="D59">
        <v>-1.1299999999999999E-2</v>
      </c>
      <c r="E59">
        <v>4.7550061132039412E-2</v>
      </c>
    </row>
    <row r="60" spans="1:5">
      <c r="A60" s="221">
        <f t="shared" si="0"/>
        <v>45565</v>
      </c>
      <c r="B60" s="222">
        <v>2.1400000000000002E-2</v>
      </c>
      <c r="C60">
        <v>-1.7000000000000001E-3</v>
      </c>
      <c r="D60">
        <v>-2.5899999999999999E-2</v>
      </c>
      <c r="E60">
        <v>2.3390507520367396E-2</v>
      </c>
    </row>
    <row r="61" spans="1:5">
      <c r="A61" s="221">
        <f t="shared" si="0"/>
        <v>45596</v>
      </c>
      <c r="B61" s="222">
        <v>-5.7999999999999996E-3</v>
      </c>
      <c r="C61">
        <v>-1.01E-2</v>
      </c>
      <c r="D61">
        <v>8.8999999999999999E-3</v>
      </c>
      <c r="E61">
        <v>3.5833520382989661E-2</v>
      </c>
    </row>
    <row r="62" spans="1:5">
      <c r="A62" s="221">
        <f t="shared" si="0"/>
        <v>45626</v>
      </c>
      <c r="B62" s="222">
        <v>6.9100000000000009E-2</v>
      </c>
      <c r="C62">
        <v>4.6300000000000001E-2</v>
      </c>
      <c r="D62">
        <v>-5.0000000000000001E-4</v>
      </c>
      <c r="E62">
        <v>0.1810695162794064</v>
      </c>
    </row>
    <row r="63" spans="1:5">
      <c r="A63" s="221">
        <f t="shared" si="0"/>
        <v>45657</v>
      </c>
      <c r="B63" s="222">
        <v>-2.7999999999999997E-2</v>
      </c>
      <c r="C63">
        <v>-2.7300000000000001E-2</v>
      </c>
      <c r="D63">
        <v>-2.9500000000000002E-2</v>
      </c>
      <c r="E63">
        <v>-9.2779558790263256E-2</v>
      </c>
    </row>
    <row r="1048551" spans="16384:16384">
      <c r="XFD1048551">
        <f>solver_pre</f>
        <v>9.9999999999999995E-7</v>
      </c>
    </row>
    <row r="1048552" spans="16384:16384">
      <c r="XFD1048552">
        <f>solver_scl</f>
        <v>1</v>
      </c>
    </row>
    <row r="1048553" spans="16384:16384">
      <c r="XFD1048553">
        <f>solver_rlx</f>
        <v>2</v>
      </c>
    </row>
    <row r="1048554" spans="16384:16384">
      <c r="XFD1048554">
        <f>solver_tol</f>
        <v>0.01</v>
      </c>
    </row>
    <row r="1048555" spans="16384:16384">
      <c r="XFD1048555">
        <f>solver_cvg</f>
        <v>1E-4</v>
      </c>
    </row>
    <row r="1048556" spans="16384:16384">
      <c r="XFD1048556" t="e">
        <f t="array" ref="XFD1048556">AREAS(solver_adj1)</f>
        <v>#NAME?</v>
      </c>
    </row>
    <row r="1048557" spans="16384:16384">
      <c r="XFD1048557">
        <f>solver_ssz</f>
        <v>100</v>
      </c>
    </row>
    <row r="1048558" spans="16384:16384">
      <c r="XFD1048558">
        <f>solver_rsd</f>
        <v>0</v>
      </c>
    </row>
    <row r="1048559" spans="16384:16384">
      <c r="XFD1048559">
        <f>solver_mrt</f>
        <v>7.4999999999999997E-2</v>
      </c>
    </row>
    <row r="1048560" spans="16384:16384">
      <c r="XFD1048560">
        <f>solver_mni</f>
        <v>30</v>
      </c>
    </row>
    <row r="1048561" spans="16384:16384">
      <c r="XFD1048561">
        <f>solver_rbv</f>
        <v>1</v>
      </c>
    </row>
    <row r="1048562" spans="16384:16384">
      <c r="XFD1048562">
        <f>solver_neg</f>
        <v>1</v>
      </c>
    </row>
    <row r="1048563" spans="16384:16384">
      <c r="XFD1048563" t="e">
        <f t="array" ref="XFD1048563">solver_ntr</f>
        <v>#NAME?</v>
      </c>
    </row>
    <row r="1048564" spans="16384:16384">
      <c r="XFD1048564" t="e">
        <f t="array" ref="XFD1048564">solver_acc</f>
        <v>#NAME?</v>
      </c>
    </row>
    <row r="1048565" spans="16384:16384">
      <c r="XFD1048565" t="e">
        <f t="array" ref="XFD1048565">solver_res</f>
        <v>#NAME?</v>
      </c>
    </row>
    <row r="1048566" spans="16384:16384">
      <c r="XFD1048566" t="e">
        <f t="array" ref="XFD1048566">solver_ars</f>
        <v>#NAME?</v>
      </c>
    </row>
    <row r="1048567" spans="16384:16384">
      <c r="XFD1048567" t="e">
        <f t="array" ref="XFD1048567">solver_sta</f>
        <v>#NAME?</v>
      </c>
    </row>
    <row r="1048568" spans="16384:16384">
      <c r="XFD1048568" t="e">
        <f t="array" ref="XFD1048568">solver_met</f>
        <v>#NAME?</v>
      </c>
    </row>
    <row r="1048569" spans="16384:16384">
      <c r="XFD1048569" t="e">
        <f t="array" ref="XFD1048569">solver_soc</f>
        <v>#NAME?</v>
      </c>
    </row>
    <row r="1048570" spans="16384:16384">
      <c r="XFD1048570" t="e">
        <f t="array" ref="XFD1048570">solver_lpt</f>
        <v>#NAME?</v>
      </c>
    </row>
    <row r="1048571" spans="16384:16384">
      <c r="XFD1048571" t="e">
        <f t="array" ref="XFD1048571">solver_lpp</f>
        <v>#NAME?</v>
      </c>
    </row>
    <row r="1048572" spans="16384:16384">
      <c r="XFD1048572" t="e">
        <f t="array" ref="XFD1048572">solver_gap</f>
        <v>#NAME?</v>
      </c>
    </row>
    <row r="1048573" spans="16384:16384">
      <c r="XFD1048573" t="e">
        <f t="array" ref="XFD1048573">solver_ips</f>
        <v>#NAME?</v>
      </c>
    </row>
    <row r="1048574" spans="16384:16384">
      <c r="XFD1048574" t="e">
        <f t="array" ref="XFD1048574">solver_fea</f>
        <v>#NAME?</v>
      </c>
    </row>
    <row r="1048575" spans="16384:16384">
      <c r="XFD1048575" t="e">
        <f t="array" ref="XFD1048575">solver_ipi</f>
        <v>#NAME?</v>
      </c>
    </row>
    <row r="1048576" spans="16384:16384">
      <c r="XFD1048576" t="e">
        <f t="array" ref="XFD1048576">solver_ipd</f>
        <v>#NAME?</v>
      </c>
    </row>
  </sheetData>
  <mergeCells count="1">
    <mergeCell ref="R1:U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sqref="A1:XFD1048576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 ht="14.5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 ht="14.5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2025-03-04T20:41:02Z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