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chiu_ic_ac_uk/Documents/Documents/Manuscripts/COVHIC001_NatMed_Clinical_Paper_KillingleyB/Data/"/>
    </mc:Choice>
  </mc:AlternateContent>
  <xr:revisionPtr revIDLastSave="86" documentId="8_{4E5457E9-A303-48D6-A7F1-7EE27131C16F}" xr6:coauthVersionLast="47" xr6:coauthVersionMax="47" xr10:uidLastSave="{CD0CC90E-EAEC-438D-AF6A-088A2703DC76}"/>
  <bookViews>
    <workbookView xWindow="11450" yWindow="1700" windowWidth="23500" windowHeight="17740" xr2:uid="{9C596794-37C4-455B-9D1B-902F45EE15FE}"/>
  </bookViews>
  <sheets>
    <sheet name="qPCR nose" sheetId="1" r:id="rId1"/>
    <sheet name="qPCR throat" sheetId="2" r:id="rId2"/>
    <sheet name="FFA nose" sheetId="3" r:id="rId3"/>
    <sheet name="FFA throat" sheetId="4" r:id="rId4"/>
    <sheet name="Uninfected qPCR (log10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4" l="1"/>
  <c r="R7" i="4"/>
  <c r="S6" i="4"/>
  <c r="Q13" i="4"/>
  <c r="P10" i="4"/>
  <c r="O13" i="4"/>
  <c r="L14" i="4"/>
  <c r="H6" i="4"/>
  <c r="H5" i="4"/>
  <c r="F19" i="4"/>
  <c r="F8" i="4"/>
  <c r="D4" i="4"/>
  <c r="D8" i="4"/>
  <c r="D11" i="4"/>
  <c r="D15" i="4"/>
  <c r="D17" i="4"/>
  <c r="D19" i="4"/>
  <c r="D21" i="4"/>
  <c r="C23" i="4"/>
  <c r="C21" i="4"/>
  <c r="C9" i="4"/>
  <c r="S15" i="3"/>
  <c r="S14" i="3"/>
  <c r="Q17" i="3"/>
  <c r="P11" i="3"/>
  <c r="P12" i="3"/>
  <c r="P13" i="3"/>
  <c r="P14" i="3"/>
  <c r="O16" i="3"/>
  <c r="O15" i="3"/>
  <c r="O14" i="3"/>
  <c r="O13" i="3"/>
  <c r="L14" i="3"/>
  <c r="K22" i="3"/>
  <c r="K21" i="3"/>
  <c r="K20" i="3"/>
  <c r="K13" i="3"/>
  <c r="J8" i="3"/>
  <c r="J7" i="3"/>
  <c r="J6" i="3"/>
  <c r="H21" i="3"/>
  <c r="H20" i="3"/>
  <c r="H19" i="3"/>
  <c r="C8" i="1" l="1"/>
  <c r="P5" i="1"/>
  <c r="N2" i="1"/>
</calcChain>
</file>

<file path=xl/sharedStrings.xml><?xml version="1.0" encoding="utf-8"?>
<sst xmlns="http://schemas.openxmlformats.org/spreadsheetml/2006/main" count="14" uniqueCount="6">
  <si>
    <t>Nose Day post-inoculation</t>
  </si>
  <si>
    <t>Throat Day post-inoculation</t>
  </si>
  <si>
    <t>Day post-inoculation/PID</t>
  </si>
  <si>
    <t>DETECTED &lt;LLOQ=31.62278</t>
  </si>
  <si>
    <t>NOT DETECTED=0</t>
  </si>
  <si>
    <t>DETECTED &lt;LLOQ=10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</si>
</sst>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2" fillId="0" borderId="0" xfId="0" applyFont="1" applyFill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3A2B5-7EA6-418A-8DCE-00EB499D31B0}">
  <dimension ref="A1:S80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1" sqref="B41:B42"/>
    </sheetView>
  </sheetViews>
  <sheetFormatPr defaultColWidth="8.81640625" defaultRowHeight="14.5" x14ac:dyDescent="0.35"/>
  <cols>
    <col min="1" max="1" width="21" style="4" bestFit="1" customWidth="1"/>
    <col min="2" max="13" width="8.81640625" style="4"/>
    <col min="14" max="14" width="11.1796875" style="4" bestFit="1" customWidth="1"/>
    <col min="15" max="16384" width="8.81640625" style="4"/>
  </cols>
  <sheetData>
    <row r="1" spans="1:19" x14ac:dyDescent="0.35">
      <c r="A1" s="6" t="s">
        <v>2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</row>
    <row r="2" spans="1:19" x14ac:dyDescent="0.35">
      <c r="A2" s="3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f>10^3.129</f>
        <v>1345.8603540559488</v>
      </c>
      <c r="O2" s="3">
        <v>0</v>
      </c>
      <c r="P2" s="3">
        <v>0</v>
      </c>
      <c r="Q2" s="3">
        <v>0</v>
      </c>
      <c r="R2" s="3">
        <v>0</v>
      </c>
      <c r="S2" s="3">
        <v>0</v>
      </c>
    </row>
    <row r="3" spans="1:19" x14ac:dyDescent="0.35">
      <c r="A3" s="3">
        <v>1.5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2951.2089999999998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r="4" spans="1:19" x14ac:dyDescent="0.35">
      <c r="A4" s="3">
        <v>2</v>
      </c>
      <c r="B4" s="3">
        <v>0</v>
      </c>
      <c r="C4" s="3">
        <v>0</v>
      </c>
      <c r="D4" s="3">
        <v>0</v>
      </c>
      <c r="E4" s="3">
        <v>0</v>
      </c>
      <c r="F4" s="3">
        <v>2844.4609999999998</v>
      </c>
      <c r="G4" s="3">
        <v>0</v>
      </c>
      <c r="H4" s="3">
        <v>0</v>
      </c>
      <c r="I4" s="3">
        <v>3854.7840000000001</v>
      </c>
      <c r="J4" s="3">
        <v>50350.06</v>
      </c>
      <c r="K4" s="3">
        <v>15958791</v>
      </c>
      <c r="L4" s="3">
        <v>9817.4789999999994</v>
      </c>
      <c r="M4" s="3">
        <v>0</v>
      </c>
      <c r="N4" s="3">
        <v>188364.9</v>
      </c>
      <c r="O4" s="3">
        <v>187068.2</v>
      </c>
      <c r="P4" s="3">
        <v>0</v>
      </c>
      <c r="Q4" s="3">
        <v>0</v>
      </c>
      <c r="R4" s="3">
        <v>0</v>
      </c>
      <c r="S4" s="3">
        <v>0</v>
      </c>
    </row>
    <row r="5" spans="1:19" x14ac:dyDescent="0.35">
      <c r="A5" s="3">
        <v>2.5</v>
      </c>
      <c r="B5" s="3">
        <v>0</v>
      </c>
      <c r="C5" s="3">
        <v>0</v>
      </c>
      <c r="D5" s="3">
        <v>31.622779999999999</v>
      </c>
      <c r="E5" s="3">
        <v>0</v>
      </c>
      <c r="F5" s="3">
        <v>0</v>
      </c>
      <c r="G5" s="3">
        <v>539510.6</v>
      </c>
      <c r="H5" s="3">
        <v>31.622779999999999</v>
      </c>
      <c r="I5" s="3">
        <v>0</v>
      </c>
      <c r="J5" s="3">
        <v>53826.98</v>
      </c>
      <c r="K5" s="3">
        <v>301000000</v>
      </c>
      <c r="L5" s="3">
        <v>859013.5</v>
      </c>
      <c r="M5" s="3">
        <v>0</v>
      </c>
      <c r="N5" s="3">
        <v>29308.93</v>
      </c>
      <c r="O5" s="3">
        <v>46025657</v>
      </c>
      <c r="P5" s="3">
        <f>10^1.5</f>
        <v>31.622776601683803</v>
      </c>
      <c r="Q5" s="3">
        <v>110153.9</v>
      </c>
      <c r="R5" s="3">
        <v>0</v>
      </c>
      <c r="S5" s="3">
        <v>0</v>
      </c>
    </row>
    <row r="6" spans="1:19" x14ac:dyDescent="0.35">
      <c r="A6" s="3">
        <v>3</v>
      </c>
      <c r="B6" s="3">
        <v>0</v>
      </c>
      <c r="C6" s="3">
        <v>0</v>
      </c>
      <c r="D6" s="3">
        <v>1995262</v>
      </c>
      <c r="E6" s="3">
        <v>0</v>
      </c>
      <c r="F6" s="3">
        <v>16218.1</v>
      </c>
      <c r="G6" s="3"/>
      <c r="H6" s="3">
        <v>31.622779999999999</v>
      </c>
      <c r="I6" s="3">
        <v>2027683</v>
      </c>
      <c r="J6" s="3">
        <v>23659197</v>
      </c>
      <c r="K6" s="3">
        <v>1690000000</v>
      </c>
      <c r="L6" s="3">
        <v>10914403</v>
      </c>
      <c r="M6" s="3">
        <v>0</v>
      </c>
      <c r="N6" s="3">
        <v>7014553</v>
      </c>
      <c r="O6" s="3">
        <v>262000000</v>
      </c>
      <c r="P6" s="3">
        <v>15631.48</v>
      </c>
      <c r="Q6" s="3">
        <v>0</v>
      </c>
      <c r="R6" s="3">
        <v>5821.0320000000002</v>
      </c>
      <c r="S6" s="3">
        <v>34514.370000000003</v>
      </c>
    </row>
    <row r="7" spans="1:19" x14ac:dyDescent="0.35">
      <c r="A7" s="3">
        <v>3.5</v>
      </c>
      <c r="B7" s="3">
        <v>1573983</v>
      </c>
      <c r="C7" s="3">
        <v>0</v>
      </c>
      <c r="D7" s="3">
        <v>874983.8</v>
      </c>
      <c r="E7" s="3">
        <v>0</v>
      </c>
      <c r="F7" s="3">
        <v>15631.48</v>
      </c>
      <c r="G7" s="3">
        <v>13212956</v>
      </c>
      <c r="H7" s="3">
        <v>8892.0110000000004</v>
      </c>
      <c r="I7" s="3">
        <v>32583670</v>
      </c>
      <c r="J7" s="3">
        <v>117000000</v>
      </c>
      <c r="K7" s="3">
        <v>621000000</v>
      </c>
      <c r="L7" s="3">
        <v>113000000</v>
      </c>
      <c r="M7" s="3">
        <v>31.622779999999999</v>
      </c>
      <c r="N7" s="3">
        <v>20230192</v>
      </c>
      <c r="O7" s="3">
        <v>7190000000</v>
      </c>
      <c r="P7" s="3">
        <v>3863670</v>
      </c>
      <c r="Q7" s="3">
        <v>3451437</v>
      </c>
      <c r="R7" s="3">
        <v>365594.8</v>
      </c>
      <c r="S7" s="3">
        <v>18155157</v>
      </c>
    </row>
    <row r="8" spans="1:19" x14ac:dyDescent="0.35">
      <c r="A8" s="3">
        <v>4</v>
      </c>
      <c r="B8" s="3">
        <v>0</v>
      </c>
      <c r="C8" s="3">
        <f>10^4.663</f>
        <v>46025.657358135693</v>
      </c>
      <c r="D8" s="3">
        <v>66988461</v>
      </c>
      <c r="E8" s="3">
        <v>31.622779999999999</v>
      </c>
      <c r="F8" s="3">
        <v>314050.90000000002</v>
      </c>
      <c r="G8" s="3">
        <v>16000000000</v>
      </c>
      <c r="H8" s="3">
        <v>31.622779999999999</v>
      </c>
      <c r="I8" s="3">
        <v>249000000</v>
      </c>
      <c r="J8" s="3">
        <v>342000000</v>
      </c>
      <c r="K8" s="3">
        <v>191000000</v>
      </c>
      <c r="L8" s="3">
        <v>55590426</v>
      </c>
      <c r="M8" s="3">
        <v>0</v>
      </c>
      <c r="N8" s="3">
        <v>288000000</v>
      </c>
      <c r="O8" s="3">
        <v>690000000</v>
      </c>
      <c r="P8" s="3">
        <v>2728978</v>
      </c>
      <c r="Q8" s="3">
        <v>920449.6</v>
      </c>
      <c r="R8" s="3">
        <v>1548817</v>
      </c>
      <c r="S8" s="3">
        <v>15488166</v>
      </c>
    </row>
    <row r="9" spans="1:19" x14ac:dyDescent="0.35">
      <c r="A9" s="3">
        <v>4.5</v>
      </c>
      <c r="B9" s="3">
        <v>0</v>
      </c>
      <c r="C9" s="3">
        <v>34914.03</v>
      </c>
      <c r="D9" s="3">
        <v>33265955</v>
      </c>
      <c r="E9" s="3">
        <v>0</v>
      </c>
      <c r="F9" s="3">
        <v>1336596</v>
      </c>
      <c r="G9" s="3">
        <v>63679552</v>
      </c>
      <c r="H9" s="3">
        <v>176197.6</v>
      </c>
      <c r="I9" s="3">
        <v>359000000</v>
      </c>
      <c r="J9" s="3">
        <v>246000000</v>
      </c>
      <c r="K9" s="3">
        <v>7979947</v>
      </c>
      <c r="L9" s="3">
        <v>192000000</v>
      </c>
      <c r="M9" s="3">
        <v>4920.3950000000004</v>
      </c>
      <c r="N9" s="3">
        <v>246000000</v>
      </c>
      <c r="O9" s="3">
        <v>2430000000</v>
      </c>
      <c r="P9" s="3">
        <v>4355119</v>
      </c>
      <c r="Q9" s="3">
        <v>6854882</v>
      </c>
      <c r="R9" s="3">
        <v>3698282</v>
      </c>
      <c r="S9" s="3">
        <v>177000000</v>
      </c>
    </row>
    <row r="10" spans="1:19" x14ac:dyDescent="0.35">
      <c r="A10" s="3">
        <v>5</v>
      </c>
      <c r="B10" s="3">
        <v>31.622779999999999</v>
      </c>
      <c r="C10" s="3">
        <v>2937.65</v>
      </c>
      <c r="D10" s="3">
        <v>10447202</v>
      </c>
      <c r="E10" s="3">
        <v>0</v>
      </c>
      <c r="F10" s="3">
        <v>5649370</v>
      </c>
      <c r="G10" s="3">
        <v>144000000</v>
      </c>
      <c r="H10" s="3">
        <v>476431</v>
      </c>
      <c r="I10" s="3">
        <v>306000000</v>
      </c>
      <c r="J10" s="3">
        <v>455000000</v>
      </c>
      <c r="K10" s="3">
        <v>16405898</v>
      </c>
      <c r="L10" s="3">
        <v>158000000</v>
      </c>
      <c r="M10" s="3">
        <v>31.622779999999999</v>
      </c>
      <c r="N10" s="3">
        <v>2250000000</v>
      </c>
      <c r="O10" s="3">
        <v>646000000</v>
      </c>
      <c r="P10" s="3">
        <v>78886012</v>
      </c>
      <c r="Q10" s="3">
        <v>2460368</v>
      </c>
      <c r="R10" s="3">
        <v>17139573</v>
      </c>
      <c r="S10" s="3">
        <v>543000000</v>
      </c>
    </row>
    <row r="11" spans="1:19" x14ac:dyDescent="0.35">
      <c r="A11" s="3">
        <v>5.5</v>
      </c>
      <c r="B11" s="3">
        <v>12246162</v>
      </c>
      <c r="C11" s="3">
        <v>467735.1</v>
      </c>
      <c r="D11" s="3">
        <v>4698941</v>
      </c>
      <c r="E11" s="3">
        <v>0</v>
      </c>
      <c r="F11" s="3">
        <v>47424199</v>
      </c>
      <c r="G11" s="3">
        <v>226000000</v>
      </c>
      <c r="H11" s="3">
        <v>22130947</v>
      </c>
      <c r="I11" s="3">
        <v>44771330</v>
      </c>
      <c r="J11" s="3">
        <v>17338040</v>
      </c>
      <c r="K11" s="3">
        <v>1510080</v>
      </c>
      <c r="L11" s="3">
        <v>20941125</v>
      </c>
      <c r="M11" s="3">
        <v>313000000</v>
      </c>
      <c r="N11" s="3">
        <v>43351088</v>
      </c>
      <c r="O11" s="3">
        <v>1559553</v>
      </c>
      <c r="P11" s="3">
        <v>223000000</v>
      </c>
      <c r="Q11" s="3">
        <v>4255984</v>
      </c>
      <c r="R11" s="3">
        <v>97498964</v>
      </c>
      <c r="S11" s="3">
        <v>280000000</v>
      </c>
    </row>
    <row r="12" spans="1:19" x14ac:dyDescent="0.35">
      <c r="A12" s="3">
        <v>6</v>
      </c>
      <c r="B12" s="3">
        <v>21183611</v>
      </c>
      <c r="C12" s="3">
        <v>109144</v>
      </c>
      <c r="D12" s="3">
        <v>1667247</v>
      </c>
      <c r="E12" s="3">
        <v>0</v>
      </c>
      <c r="F12" s="3">
        <v>24434306</v>
      </c>
      <c r="G12" s="3">
        <v>94841846</v>
      </c>
      <c r="H12" s="3">
        <v>326000000</v>
      </c>
      <c r="I12" s="3">
        <v>587000000</v>
      </c>
      <c r="J12" s="3">
        <v>167000000</v>
      </c>
      <c r="K12" s="3">
        <v>1294196</v>
      </c>
      <c r="L12" s="3">
        <v>280000000</v>
      </c>
      <c r="M12" s="3">
        <v>8974288</v>
      </c>
      <c r="N12" s="3">
        <v>29174270</v>
      </c>
      <c r="O12" s="3">
        <v>413000000</v>
      </c>
      <c r="P12" s="3">
        <v>249000000</v>
      </c>
      <c r="Q12" s="3">
        <v>119000000</v>
      </c>
      <c r="R12" s="3">
        <v>30338912</v>
      </c>
      <c r="S12" s="3">
        <v>3480000000</v>
      </c>
    </row>
    <row r="13" spans="1:19" x14ac:dyDescent="0.35">
      <c r="A13" s="3">
        <v>6.5</v>
      </c>
      <c r="B13" s="3">
        <v>134000000</v>
      </c>
      <c r="C13" s="3">
        <v>23334581</v>
      </c>
      <c r="D13" s="3">
        <v>277332</v>
      </c>
      <c r="E13" s="3">
        <v>0</v>
      </c>
      <c r="F13" s="3">
        <v>14028137</v>
      </c>
      <c r="G13" s="3">
        <v>146000000</v>
      </c>
      <c r="H13" s="3">
        <v>67920363</v>
      </c>
      <c r="I13" s="3">
        <v>9931160</v>
      </c>
      <c r="J13" s="3">
        <v>83560302</v>
      </c>
      <c r="K13" s="3">
        <v>140000000</v>
      </c>
      <c r="L13" s="3">
        <v>1000000000</v>
      </c>
      <c r="M13" s="3">
        <v>30060.76</v>
      </c>
      <c r="N13" s="3">
        <v>56623929</v>
      </c>
      <c r="O13" s="3">
        <v>1056818</v>
      </c>
      <c r="P13" s="3">
        <v>149000000</v>
      </c>
      <c r="Q13" s="3">
        <v>23388372</v>
      </c>
      <c r="R13" s="3">
        <v>621000000</v>
      </c>
      <c r="S13" s="3">
        <v>583000000</v>
      </c>
    </row>
    <row r="14" spans="1:19" x14ac:dyDescent="0.35">
      <c r="A14" s="3">
        <v>7</v>
      </c>
      <c r="B14" s="3">
        <v>203000000</v>
      </c>
      <c r="C14" s="3">
        <v>92682982</v>
      </c>
      <c r="D14" s="3">
        <v>8770008</v>
      </c>
      <c r="E14" s="3">
        <v>31.622779999999999</v>
      </c>
      <c r="F14" s="3">
        <v>475000000</v>
      </c>
      <c r="G14" s="3">
        <v>78523563</v>
      </c>
      <c r="H14" s="3">
        <v>8953648</v>
      </c>
      <c r="I14" s="3">
        <v>3360000000</v>
      </c>
      <c r="J14" s="3">
        <v>63826349</v>
      </c>
      <c r="K14" s="3">
        <v>327000000</v>
      </c>
      <c r="L14" s="3">
        <v>42266861</v>
      </c>
      <c r="M14" s="3">
        <v>7046931</v>
      </c>
      <c r="N14" s="3">
        <v>14354894</v>
      </c>
      <c r="O14" s="3">
        <v>30760968</v>
      </c>
      <c r="P14" s="3">
        <v>32885163</v>
      </c>
      <c r="Q14" s="3">
        <v>164000000</v>
      </c>
      <c r="R14" s="3">
        <v>6850000000</v>
      </c>
      <c r="S14" s="3">
        <v>497000000</v>
      </c>
    </row>
    <row r="15" spans="1:19" x14ac:dyDescent="0.35">
      <c r="A15" s="3">
        <v>7.5</v>
      </c>
      <c r="B15" s="3">
        <v>220000000</v>
      </c>
      <c r="C15" s="3">
        <v>212000000</v>
      </c>
      <c r="D15" s="3">
        <v>9794900</v>
      </c>
      <c r="E15" s="3">
        <v>2098940</v>
      </c>
      <c r="F15" s="3">
        <v>157000000</v>
      </c>
      <c r="G15" s="3">
        <v>13963684</v>
      </c>
      <c r="H15" s="3">
        <v>185000000</v>
      </c>
      <c r="I15" s="3">
        <v>49317380</v>
      </c>
      <c r="J15" s="3">
        <v>7943282</v>
      </c>
      <c r="K15" s="3">
        <v>6053409</v>
      </c>
      <c r="L15" s="3">
        <v>1330000000</v>
      </c>
      <c r="M15" s="3">
        <v>4255984</v>
      </c>
      <c r="N15" s="3">
        <v>321366.09999999998</v>
      </c>
      <c r="O15" s="3">
        <v>2202926</v>
      </c>
      <c r="P15" s="3">
        <v>1545254</v>
      </c>
      <c r="Q15" s="3">
        <v>46238102</v>
      </c>
      <c r="R15" s="3">
        <v>785000000</v>
      </c>
      <c r="S15" s="3">
        <v>3926449</v>
      </c>
    </row>
    <row r="16" spans="1:19" x14ac:dyDescent="0.35">
      <c r="A16" s="3">
        <v>8</v>
      </c>
      <c r="B16" s="3">
        <v>257000000</v>
      </c>
      <c r="C16" s="3">
        <v>236000000</v>
      </c>
      <c r="D16" s="3">
        <v>28119008</v>
      </c>
      <c r="E16" s="3">
        <v>82985077</v>
      </c>
      <c r="F16" s="3">
        <v>1170000000</v>
      </c>
      <c r="G16" s="3">
        <v>3723917</v>
      </c>
      <c r="H16" s="3">
        <v>36559479</v>
      </c>
      <c r="I16" s="3">
        <v>167000000</v>
      </c>
      <c r="J16" s="3">
        <v>11117317</v>
      </c>
      <c r="K16" s="3">
        <v>9506048</v>
      </c>
      <c r="L16" s="3">
        <v>12133889</v>
      </c>
      <c r="M16" s="3">
        <v>3622430</v>
      </c>
      <c r="N16" s="3">
        <v>1807174</v>
      </c>
      <c r="O16" s="3">
        <v>1183042</v>
      </c>
      <c r="P16" s="3">
        <v>487528.5</v>
      </c>
      <c r="Q16" s="3">
        <v>88307990</v>
      </c>
      <c r="R16" s="3">
        <v>330000000</v>
      </c>
      <c r="S16" s="3">
        <v>2046445</v>
      </c>
    </row>
    <row r="17" spans="1:19" x14ac:dyDescent="0.35">
      <c r="A17" s="3">
        <v>8.5</v>
      </c>
      <c r="B17" s="3">
        <v>28379190</v>
      </c>
      <c r="C17" s="3">
        <v>63973484</v>
      </c>
      <c r="D17" s="3">
        <v>17179084</v>
      </c>
      <c r="E17" s="3">
        <v>195000000</v>
      </c>
      <c r="F17" s="3">
        <v>442000000</v>
      </c>
      <c r="G17" s="3">
        <v>400866.7</v>
      </c>
      <c r="H17" s="3">
        <v>14521116</v>
      </c>
      <c r="I17" s="3">
        <v>15452544</v>
      </c>
      <c r="J17" s="3">
        <v>1621810</v>
      </c>
      <c r="K17" s="3">
        <v>379315</v>
      </c>
      <c r="L17" s="3">
        <v>6251727</v>
      </c>
      <c r="M17" s="3">
        <v>96827.79</v>
      </c>
      <c r="N17" s="3">
        <v>451855.9</v>
      </c>
      <c r="O17" s="3">
        <v>544502.69999999995</v>
      </c>
      <c r="P17" s="3">
        <v>912010.8</v>
      </c>
      <c r="Q17" s="3">
        <v>16443717</v>
      </c>
      <c r="R17" s="3">
        <v>18836491</v>
      </c>
      <c r="S17" s="3">
        <v>204644.5</v>
      </c>
    </row>
    <row r="18" spans="1:19" x14ac:dyDescent="0.35">
      <c r="A18" s="3">
        <v>9</v>
      </c>
      <c r="B18" s="3">
        <v>62517269</v>
      </c>
      <c r="C18" s="3">
        <v>92044957</v>
      </c>
      <c r="D18" s="3">
        <v>197000000</v>
      </c>
      <c r="E18" s="3">
        <v>24831331</v>
      </c>
      <c r="F18" s="3">
        <v>426000000</v>
      </c>
      <c r="G18" s="3">
        <v>15958.79</v>
      </c>
      <c r="H18" s="3">
        <v>1905461</v>
      </c>
      <c r="I18" s="3">
        <v>91833260</v>
      </c>
      <c r="J18" s="3">
        <v>363078.1</v>
      </c>
      <c r="K18" s="3">
        <v>1815516</v>
      </c>
      <c r="L18" s="3">
        <v>309029.5</v>
      </c>
      <c r="M18" s="3">
        <v>11220185</v>
      </c>
      <c r="N18" s="3">
        <v>247172.4</v>
      </c>
      <c r="O18" s="3">
        <v>275422.90000000002</v>
      </c>
      <c r="P18" s="3">
        <v>9120108</v>
      </c>
      <c r="Q18" s="3">
        <v>34673685</v>
      </c>
      <c r="R18" s="3">
        <v>2483133</v>
      </c>
      <c r="S18" s="3">
        <v>1104079</v>
      </c>
    </row>
    <row r="19" spans="1:19" x14ac:dyDescent="0.35">
      <c r="A19" s="3">
        <v>9.5</v>
      </c>
      <c r="B19" s="3">
        <v>15275661</v>
      </c>
      <c r="C19" s="3">
        <v>30549211</v>
      </c>
      <c r="D19" s="3">
        <v>72276980</v>
      </c>
      <c r="E19" s="3">
        <v>457000000</v>
      </c>
      <c r="F19" s="3">
        <v>122000000</v>
      </c>
      <c r="G19" s="3">
        <v>146554.79999999999</v>
      </c>
      <c r="H19" s="3">
        <v>120000000</v>
      </c>
      <c r="I19" s="3">
        <v>24378108</v>
      </c>
      <c r="J19" s="3">
        <v>1972423</v>
      </c>
      <c r="K19" s="3">
        <v>1361445</v>
      </c>
      <c r="L19" s="3">
        <v>751622.9</v>
      </c>
      <c r="M19" s="3">
        <v>124451.5</v>
      </c>
      <c r="N19" s="3">
        <v>1896706</v>
      </c>
      <c r="O19" s="3">
        <v>49203.95</v>
      </c>
      <c r="P19" s="3">
        <v>1870682</v>
      </c>
      <c r="Q19" s="3">
        <v>1725838</v>
      </c>
      <c r="R19" s="3">
        <v>847227.4</v>
      </c>
      <c r="S19" s="3">
        <v>97051</v>
      </c>
    </row>
    <row r="20" spans="1:19" x14ac:dyDescent="0.35">
      <c r="A20" s="3">
        <v>10</v>
      </c>
      <c r="B20" s="3">
        <v>166000000</v>
      </c>
      <c r="C20" s="3">
        <v>4591980</v>
      </c>
      <c r="D20" s="3">
        <v>32960971</v>
      </c>
      <c r="E20" s="3">
        <v>155000000</v>
      </c>
      <c r="F20" s="3">
        <v>30269134</v>
      </c>
      <c r="G20" s="3">
        <v>102329.3</v>
      </c>
      <c r="H20" s="3">
        <v>26001596</v>
      </c>
      <c r="I20" s="3">
        <v>19098533</v>
      </c>
      <c r="J20" s="3">
        <v>1452112</v>
      </c>
      <c r="K20" s="3">
        <v>1044720</v>
      </c>
      <c r="L20" s="3">
        <v>46344.69</v>
      </c>
      <c r="M20" s="3">
        <v>6039.4859999999999</v>
      </c>
      <c r="N20" s="3">
        <v>164059</v>
      </c>
      <c r="O20" s="3">
        <v>26061.54</v>
      </c>
      <c r="P20" s="3">
        <v>12941958</v>
      </c>
      <c r="Q20" s="3">
        <v>9462372</v>
      </c>
      <c r="R20" s="3">
        <v>86696.19</v>
      </c>
      <c r="S20" s="3">
        <v>49659.23</v>
      </c>
    </row>
    <row r="21" spans="1:19" x14ac:dyDescent="0.35">
      <c r="A21" s="3">
        <v>10.5</v>
      </c>
      <c r="B21" s="3">
        <v>3639150</v>
      </c>
      <c r="C21" s="3">
        <v>130000000</v>
      </c>
      <c r="D21" s="3">
        <v>5260173</v>
      </c>
      <c r="E21" s="3">
        <v>51999600</v>
      </c>
      <c r="F21" s="3">
        <v>21827299</v>
      </c>
      <c r="G21" s="3">
        <v>17988.71</v>
      </c>
      <c r="H21" s="3">
        <v>10519619</v>
      </c>
      <c r="I21" s="3">
        <v>426579.5</v>
      </c>
      <c r="J21" s="3">
        <v>267300.59999999998</v>
      </c>
      <c r="K21" s="3">
        <v>449779.9</v>
      </c>
      <c r="L21" s="3">
        <v>9057.3259999999991</v>
      </c>
      <c r="M21" s="3">
        <v>3917.4189999999999</v>
      </c>
      <c r="N21" s="3">
        <v>1016249</v>
      </c>
      <c r="O21" s="3">
        <v>15848.93</v>
      </c>
      <c r="P21" s="3">
        <v>2123244</v>
      </c>
      <c r="Q21" s="3">
        <v>8491805</v>
      </c>
      <c r="R21" s="3">
        <v>781627.8</v>
      </c>
      <c r="S21" s="3">
        <v>37931.5</v>
      </c>
    </row>
    <row r="22" spans="1:19" x14ac:dyDescent="0.35">
      <c r="A22" s="3">
        <v>11</v>
      </c>
      <c r="B22" s="3">
        <v>9908319</v>
      </c>
      <c r="C22" s="3">
        <v>2443431</v>
      </c>
      <c r="D22" s="3">
        <v>1028016</v>
      </c>
      <c r="E22" s="3">
        <v>1614359</v>
      </c>
      <c r="F22" s="3">
        <v>12246162</v>
      </c>
      <c r="G22" s="3">
        <v>6546.3620000000001</v>
      </c>
      <c r="H22" s="3">
        <v>2477422</v>
      </c>
      <c r="I22" s="3">
        <v>61801.64</v>
      </c>
      <c r="J22" s="3">
        <v>17338.04</v>
      </c>
      <c r="K22" s="3">
        <v>1291219</v>
      </c>
      <c r="L22" s="3">
        <v>31.622779999999999</v>
      </c>
      <c r="M22" s="3">
        <v>8790.2250000000004</v>
      </c>
      <c r="N22" s="3">
        <v>3863670</v>
      </c>
      <c r="O22" s="3">
        <v>2971.6660000000002</v>
      </c>
      <c r="P22" s="3">
        <v>3775722</v>
      </c>
      <c r="Q22" s="3">
        <v>35237087</v>
      </c>
      <c r="R22" s="3">
        <v>12941.96</v>
      </c>
      <c r="S22" s="3">
        <v>5610.48</v>
      </c>
    </row>
    <row r="23" spans="1:19" x14ac:dyDescent="0.35">
      <c r="A23" s="3">
        <v>11.5</v>
      </c>
      <c r="B23" s="3">
        <v>410204.1</v>
      </c>
      <c r="C23" s="3">
        <v>7194490</v>
      </c>
      <c r="D23" s="3">
        <v>457088.2</v>
      </c>
      <c r="E23" s="3">
        <v>26181830</v>
      </c>
      <c r="F23" s="3">
        <v>226986.5</v>
      </c>
      <c r="G23" s="3">
        <v>17139.57</v>
      </c>
      <c r="H23" s="3">
        <v>346736.9</v>
      </c>
      <c r="I23" s="3">
        <v>1145513</v>
      </c>
      <c r="J23" s="3">
        <v>25882.13</v>
      </c>
      <c r="K23" s="3">
        <v>653130.6</v>
      </c>
      <c r="L23" s="3">
        <v>31.622779999999999</v>
      </c>
      <c r="M23" s="3">
        <v>31.622779999999999</v>
      </c>
      <c r="N23" s="3">
        <v>33342641</v>
      </c>
      <c r="O23" s="3">
        <v>27039.58</v>
      </c>
      <c r="P23" s="3">
        <v>18836491</v>
      </c>
      <c r="Q23" s="3">
        <v>7943282</v>
      </c>
      <c r="R23" s="3">
        <v>33884.42</v>
      </c>
      <c r="S23" s="3">
        <v>18281</v>
      </c>
    </row>
    <row r="24" spans="1:19" x14ac:dyDescent="0.35">
      <c r="A24" s="3">
        <v>12</v>
      </c>
      <c r="B24" s="3">
        <v>269773.90000000002</v>
      </c>
      <c r="C24" s="3">
        <v>3854784</v>
      </c>
      <c r="D24" s="3">
        <v>46344.69</v>
      </c>
      <c r="E24" s="3">
        <v>1832314</v>
      </c>
      <c r="F24" s="3">
        <v>298538.3</v>
      </c>
      <c r="G24" s="3">
        <v>31.622779999999999</v>
      </c>
      <c r="H24" s="3">
        <v>65313.06</v>
      </c>
      <c r="I24" s="3">
        <v>3104.56</v>
      </c>
      <c r="J24" s="3">
        <v>31.622779999999999</v>
      </c>
      <c r="K24" s="3">
        <v>1862087</v>
      </c>
      <c r="L24" s="3">
        <v>340408.2</v>
      </c>
      <c r="M24" s="3">
        <v>10232.93</v>
      </c>
      <c r="N24" s="3">
        <v>8871560</v>
      </c>
      <c r="O24" s="3">
        <v>9440.6090000000004</v>
      </c>
      <c r="P24" s="3">
        <v>196000000</v>
      </c>
      <c r="Q24" s="3">
        <v>4688134</v>
      </c>
      <c r="R24" s="3">
        <v>6683.4390000000003</v>
      </c>
      <c r="S24" s="3">
        <v>2023.019</v>
      </c>
    </row>
    <row r="25" spans="1:19" x14ac:dyDescent="0.35">
      <c r="A25" s="3">
        <v>12.5</v>
      </c>
      <c r="B25" s="3">
        <v>217771</v>
      </c>
      <c r="C25" s="3">
        <v>106905.5</v>
      </c>
      <c r="D25" s="3">
        <v>26668.59</v>
      </c>
      <c r="E25" s="3">
        <v>17100153</v>
      </c>
      <c r="F25" s="3">
        <v>125603</v>
      </c>
      <c r="G25" s="3">
        <v>27797.13</v>
      </c>
      <c r="H25" s="3">
        <v>1099006</v>
      </c>
      <c r="I25" s="3">
        <v>6486.3440000000001</v>
      </c>
      <c r="J25" s="3">
        <v>17139.57</v>
      </c>
      <c r="K25" s="3">
        <v>70794.58</v>
      </c>
      <c r="L25" s="3">
        <v>31.622779999999999</v>
      </c>
      <c r="M25" s="3">
        <v>0</v>
      </c>
      <c r="N25" s="3">
        <v>2529298</v>
      </c>
      <c r="O25" s="3">
        <v>55975.76</v>
      </c>
      <c r="P25" s="3">
        <v>599791.1</v>
      </c>
      <c r="Q25" s="3">
        <v>7998343</v>
      </c>
      <c r="R25" s="3">
        <v>746.44880000000001</v>
      </c>
      <c r="S25" s="3">
        <v>31.622779999999999</v>
      </c>
    </row>
    <row r="26" spans="1:19" x14ac:dyDescent="0.35">
      <c r="A26" s="3">
        <v>13</v>
      </c>
      <c r="B26" s="3">
        <v>19186.689999999999</v>
      </c>
      <c r="C26" s="3">
        <v>58479.01</v>
      </c>
      <c r="D26" s="3">
        <v>34673.69</v>
      </c>
      <c r="E26" s="3">
        <v>19906733</v>
      </c>
      <c r="F26" s="3">
        <v>29444.22</v>
      </c>
      <c r="G26" s="3">
        <v>31.622779999999999</v>
      </c>
      <c r="H26" s="3">
        <v>1786.4880000000001</v>
      </c>
      <c r="I26" s="3">
        <v>31.622779999999999</v>
      </c>
      <c r="J26" s="3">
        <v>8790.2250000000004</v>
      </c>
      <c r="K26" s="3">
        <v>4466.8360000000002</v>
      </c>
      <c r="L26" s="3">
        <v>926.82979999999998</v>
      </c>
      <c r="M26" s="3">
        <v>31.622779999999999</v>
      </c>
      <c r="N26" s="3">
        <v>5546257</v>
      </c>
      <c r="O26" s="3">
        <v>409260.7</v>
      </c>
      <c r="P26" s="3">
        <v>110917.5</v>
      </c>
      <c r="Q26" s="3">
        <v>68548.820000000007</v>
      </c>
      <c r="R26" s="3">
        <v>31.622779999999999</v>
      </c>
      <c r="S26" s="3">
        <v>31.622779999999999</v>
      </c>
    </row>
    <row r="27" spans="1:19" x14ac:dyDescent="0.35">
      <c r="A27" s="3">
        <v>13.5</v>
      </c>
      <c r="B27" s="3">
        <v>31117.16</v>
      </c>
      <c r="C27" s="3">
        <v>10739.89</v>
      </c>
      <c r="D27" s="3">
        <v>28313.919999999998</v>
      </c>
      <c r="E27" s="3">
        <v>345939.4</v>
      </c>
      <c r="F27" s="3">
        <v>26853.439999999999</v>
      </c>
      <c r="G27" s="3">
        <v>5623.4129999999996</v>
      </c>
      <c r="H27" s="3">
        <v>31.622779999999999</v>
      </c>
      <c r="I27" s="3">
        <v>9078.2049999999999</v>
      </c>
      <c r="J27" s="3">
        <v>31.622779999999999</v>
      </c>
      <c r="K27" s="3">
        <v>165577</v>
      </c>
      <c r="L27" s="3">
        <v>31.622779999999999</v>
      </c>
      <c r="M27" s="3">
        <v>0</v>
      </c>
      <c r="N27" s="3">
        <v>190546.1</v>
      </c>
      <c r="O27" s="3">
        <v>22181.96</v>
      </c>
      <c r="P27" s="3">
        <v>15958.79</v>
      </c>
      <c r="Q27" s="3">
        <v>995405.4</v>
      </c>
      <c r="R27" s="3">
        <v>31.622779999999999</v>
      </c>
      <c r="S27" s="3">
        <v>0</v>
      </c>
    </row>
    <row r="28" spans="1:19" x14ac:dyDescent="0.35">
      <c r="A28" s="3">
        <v>14</v>
      </c>
      <c r="B28" s="3">
        <v>1409.289</v>
      </c>
      <c r="C28" s="3">
        <v>26791.68</v>
      </c>
      <c r="D28" s="3">
        <v>49659.23</v>
      </c>
      <c r="E28" s="3">
        <v>28840.32</v>
      </c>
      <c r="F28" s="3">
        <v>235504.9</v>
      </c>
      <c r="G28" s="3">
        <v>51286.14</v>
      </c>
      <c r="H28" s="3">
        <v>3326.596</v>
      </c>
      <c r="I28" s="3">
        <v>31.622779999999999</v>
      </c>
      <c r="J28" s="3">
        <v>15958.79</v>
      </c>
      <c r="K28" s="3">
        <v>209411.20000000001</v>
      </c>
      <c r="L28" s="3">
        <v>31.622779999999999</v>
      </c>
      <c r="M28" s="3">
        <v>31.622779999999999</v>
      </c>
      <c r="N28" s="3">
        <v>1949845</v>
      </c>
      <c r="O28" s="3">
        <v>207491.4</v>
      </c>
      <c r="P28" s="3">
        <v>4897.7879999999996</v>
      </c>
      <c r="Q28" s="3">
        <v>74473.2</v>
      </c>
      <c r="R28" s="3">
        <v>31.622779999999999</v>
      </c>
      <c r="S28" s="3">
        <v>31.622779999999999</v>
      </c>
    </row>
    <row r="29" spans="1:19" x14ac:dyDescent="0.35">
      <c r="A29" s="3">
        <v>14.5</v>
      </c>
      <c r="B29" s="3">
        <v>12912.19</v>
      </c>
      <c r="C29" s="3">
        <v>31.622779999999999</v>
      </c>
      <c r="D29" s="3">
        <v>31.622779999999999</v>
      </c>
      <c r="E29" s="3">
        <v>40179.08</v>
      </c>
      <c r="F29" s="3">
        <v>10764.65</v>
      </c>
      <c r="G29" s="3">
        <v>3981.0720000000001</v>
      </c>
      <c r="H29" s="3">
        <v>0</v>
      </c>
      <c r="I29" s="3">
        <v>5929.2529999999997</v>
      </c>
      <c r="J29" s="3">
        <v>3741.1060000000002</v>
      </c>
      <c r="K29" s="3">
        <v>29241.52</v>
      </c>
      <c r="L29" s="3">
        <v>0</v>
      </c>
      <c r="M29" s="3">
        <v>31.622779999999999</v>
      </c>
      <c r="N29" s="3">
        <v>8433.348</v>
      </c>
      <c r="O29" s="3">
        <v>0</v>
      </c>
      <c r="P29" s="3">
        <v>0</v>
      </c>
      <c r="Q29" s="3">
        <v>5407543</v>
      </c>
      <c r="R29" s="3">
        <v>26181.83</v>
      </c>
      <c r="S29" s="3">
        <v>31.622779999999999</v>
      </c>
    </row>
    <row r="30" spans="1:19" x14ac:dyDescent="0.35">
      <c r="A30" s="3">
        <v>15</v>
      </c>
      <c r="B30" s="3">
        <v>31.622779999999999</v>
      </c>
      <c r="C30" s="3">
        <v>0</v>
      </c>
      <c r="D30" s="3">
        <v>15523.87</v>
      </c>
      <c r="E30" s="3">
        <v>0</v>
      </c>
      <c r="F30" s="3">
        <v>31.622779999999999</v>
      </c>
      <c r="G30" s="3">
        <v>4083.194</v>
      </c>
      <c r="H30" s="3">
        <v>31.622779999999999</v>
      </c>
      <c r="I30" s="3">
        <v>31.622779999999999</v>
      </c>
      <c r="J30" s="3">
        <v>0</v>
      </c>
      <c r="K30" s="3">
        <v>0</v>
      </c>
      <c r="L30" s="3">
        <v>0</v>
      </c>
      <c r="M30" s="3">
        <v>3265.8780000000002</v>
      </c>
      <c r="N30" s="3">
        <v>1524.0530000000001</v>
      </c>
      <c r="O30" s="3">
        <v>31.622779999999999</v>
      </c>
      <c r="P30" s="3">
        <v>0</v>
      </c>
      <c r="Q30" s="3">
        <v>19364.22</v>
      </c>
      <c r="R30" s="3">
        <v>1285.287</v>
      </c>
      <c r="S30" s="3">
        <v>0</v>
      </c>
    </row>
    <row r="31" spans="1:19" x14ac:dyDescent="0.35">
      <c r="A31" s="3">
        <v>15.5</v>
      </c>
      <c r="B31" s="3">
        <v>1531.087</v>
      </c>
      <c r="C31" s="3"/>
      <c r="D31" s="3">
        <v>31.622779999999999</v>
      </c>
      <c r="E31" s="3">
        <v>1815516</v>
      </c>
      <c r="F31" s="3">
        <v>31.622779999999999</v>
      </c>
      <c r="G31" s="3">
        <v>0</v>
      </c>
      <c r="H31" s="3">
        <v>31.622779999999999</v>
      </c>
      <c r="I31" s="3">
        <v>0</v>
      </c>
      <c r="J31" s="3">
        <v>6998.42</v>
      </c>
      <c r="K31" s="3">
        <v>5727.96</v>
      </c>
      <c r="L31" s="3">
        <v>31.622779999999999</v>
      </c>
      <c r="M31" s="3">
        <v>0</v>
      </c>
      <c r="N31" s="3">
        <v>12502.59</v>
      </c>
      <c r="O31" s="3">
        <v>997.70010000000002</v>
      </c>
      <c r="P31" s="3"/>
      <c r="Q31" s="3">
        <v>13520.73</v>
      </c>
      <c r="R31" s="3">
        <v>31.622779999999999</v>
      </c>
      <c r="S31" s="3"/>
    </row>
    <row r="32" spans="1:19" x14ac:dyDescent="0.35">
      <c r="A32" s="3">
        <v>16</v>
      </c>
      <c r="B32" s="3"/>
      <c r="C32" s="3"/>
      <c r="D32" s="3">
        <v>31.622779999999999</v>
      </c>
      <c r="E32" s="3">
        <v>4255.9840000000004</v>
      </c>
      <c r="F32" s="3">
        <v>15739.83</v>
      </c>
      <c r="G32" s="3">
        <v>31.622779999999999</v>
      </c>
      <c r="H32" s="3">
        <v>31.622779999999999</v>
      </c>
      <c r="I32" s="3">
        <v>0</v>
      </c>
      <c r="J32" s="3">
        <v>8090.9589999999998</v>
      </c>
      <c r="K32" s="3">
        <v>31.622779999999999</v>
      </c>
      <c r="L32" s="3"/>
      <c r="M32" s="3">
        <v>3732.502</v>
      </c>
      <c r="N32" s="3">
        <v>0</v>
      </c>
      <c r="O32" s="3">
        <v>22438.82</v>
      </c>
      <c r="P32" s="3"/>
      <c r="Q32" s="3">
        <v>24888.57</v>
      </c>
      <c r="R32" s="3"/>
      <c r="S32" s="3"/>
    </row>
    <row r="33" spans="1:19" x14ac:dyDescent="0.35">
      <c r="A33" s="3">
        <v>16.5</v>
      </c>
      <c r="B33" s="3"/>
      <c r="C33" s="3"/>
      <c r="D33" s="3"/>
      <c r="E33" s="3">
        <v>12331.05</v>
      </c>
      <c r="F33" s="3"/>
      <c r="G33" s="3">
        <v>8491.8050000000003</v>
      </c>
      <c r="H33" s="3"/>
      <c r="I33" s="3">
        <v>3681.29</v>
      </c>
      <c r="J33" s="3">
        <v>0</v>
      </c>
      <c r="K33" s="3">
        <v>31.622779999999999</v>
      </c>
      <c r="L33" s="3"/>
      <c r="M33" s="3">
        <v>0</v>
      </c>
      <c r="N33" s="3">
        <v>0</v>
      </c>
      <c r="O33" s="3">
        <v>0</v>
      </c>
      <c r="P33" s="3"/>
      <c r="Q33" s="3">
        <v>34514.370000000003</v>
      </c>
      <c r="R33" s="3"/>
      <c r="S33" s="3"/>
    </row>
    <row r="34" spans="1:19" x14ac:dyDescent="0.35">
      <c r="A34" s="3">
        <v>17</v>
      </c>
      <c r="B34" s="3"/>
      <c r="C34" s="3"/>
      <c r="D34" s="3"/>
      <c r="E34" s="3">
        <v>46989.41</v>
      </c>
      <c r="F34" s="3"/>
      <c r="G34" s="3">
        <v>2636.3310000000001</v>
      </c>
      <c r="H34" s="3"/>
      <c r="I34" s="3">
        <v>11220.18</v>
      </c>
      <c r="J34" s="3">
        <v>0</v>
      </c>
      <c r="K34" s="3"/>
      <c r="L34" s="3"/>
      <c r="M34" s="3">
        <v>2890.68</v>
      </c>
      <c r="N34" s="3">
        <v>2328.0909999999999</v>
      </c>
      <c r="O34" s="3">
        <v>31.622779999999999</v>
      </c>
      <c r="P34" s="3"/>
      <c r="Q34" s="3">
        <v>112719.7</v>
      </c>
      <c r="R34" s="3"/>
      <c r="S34" s="3"/>
    </row>
    <row r="35" spans="1:19" x14ac:dyDescent="0.35">
      <c r="A35" s="3">
        <v>17.5</v>
      </c>
      <c r="B35" s="3"/>
      <c r="C35" s="3"/>
      <c r="D35" s="3"/>
      <c r="E35" s="3">
        <v>2079.6970000000001</v>
      </c>
      <c r="F35" s="3"/>
      <c r="G35" s="3">
        <v>31.622779999999999</v>
      </c>
      <c r="H35" s="3"/>
      <c r="I35" s="3">
        <v>3647.5390000000002</v>
      </c>
      <c r="J35" s="3">
        <v>31.622779999999999</v>
      </c>
      <c r="K35" s="3"/>
      <c r="L35" s="3"/>
      <c r="M35" s="3">
        <v>0</v>
      </c>
      <c r="N35" s="3">
        <v>31.622779999999999</v>
      </c>
      <c r="O35" s="3">
        <v>31.622779999999999</v>
      </c>
      <c r="P35" s="3"/>
      <c r="Q35" s="3"/>
      <c r="R35" s="3"/>
      <c r="S35" s="3"/>
    </row>
    <row r="36" spans="1:19" x14ac:dyDescent="0.35">
      <c r="A36" s="3">
        <v>18</v>
      </c>
      <c r="B36" s="3"/>
      <c r="C36" s="3"/>
      <c r="D36" s="3"/>
      <c r="E36" s="3">
        <v>0</v>
      </c>
      <c r="F36" s="3"/>
      <c r="G36" s="3">
        <v>0</v>
      </c>
      <c r="H36" s="3"/>
      <c r="I36" s="3">
        <v>2079.6970000000001</v>
      </c>
      <c r="J36" s="3"/>
      <c r="K36" s="3"/>
      <c r="L36" s="3"/>
      <c r="M36" s="3">
        <v>31.622779999999999</v>
      </c>
      <c r="N36" s="3">
        <v>31.622779999999999</v>
      </c>
      <c r="O36" s="3"/>
      <c r="P36" s="3"/>
      <c r="Q36" s="3"/>
      <c r="R36" s="3"/>
      <c r="S36" s="3"/>
    </row>
    <row r="37" spans="1:19" x14ac:dyDescent="0.35">
      <c r="A37" s="3">
        <v>18.5</v>
      </c>
      <c r="B37" s="3"/>
      <c r="C37" s="3"/>
      <c r="D37" s="3"/>
      <c r="E37" s="3">
        <v>20558.91</v>
      </c>
      <c r="F37" s="3"/>
      <c r="G37" s="3"/>
      <c r="H37" s="3"/>
      <c r="I37" s="3">
        <v>0</v>
      </c>
      <c r="J37" s="3"/>
      <c r="K37" s="3"/>
      <c r="L37" s="3"/>
      <c r="M37" s="3"/>
      <c r="N37" s="3">
        <v>31.622779999999999</v>
      </c>
      <c r="O37" s="3"/>
      <c r="P37" s="3"/>
      <c r="Q37" s="3"/>
      <c r="R37" s="3"/>
      <c r="S37" s="3"/>
    </row>
    <row r="38" spans="1:19" x14ac:dyDescent="0.35">
      <c r="A38" s="3">
        <v>19</v>
      </c>
      <c r="B38" s="3"/>
      <c r="C38" s="3"/>
      <c r="D38" s="3"/>
      <c r="E38" s="3">
        <v>0</v>
      </c>
      <c r="F38" s="3"/>
      <c r="G38" s="3"/>
      <c r="H38" s="3"/>
      <c r="I38" s="3">
        <v>31.622779999999999</v>
      </c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35">
      <c r="A39" s="3">
        <v>19.5</v>
      </c>
      <c r="B39" s="3"/>
      <c r="C39" s="3"/>
      <c r="D39" s="3"/>
      <c r="E39" s="3"/>
      <c r="F39" s="3"/>
      <c r="G39" s="3"/>
      <c r="H39" s="3"/>
      <c r="I39" s="3">
        <v>0</v>
      </c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3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35">
      <c r="B41" s="10" t="s">
        <v>3</v>
      </c>
    </row>
    <row r="42" spans="1:19" x14ac:dyDescent="0.35">
      <c r="A42" s="6"/>
      <c r="B42" s="5" t="s">
        <v>4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F71D-758B-42FB-9270-C4A4BDB856D3}">
  <dimension ref="A1:S81"/>
  <sheetViews>
    <sheetView zoomScale="90" zoomScaleNormal="90" workbookViewId="0">
      <selection activeCell="B41" sqref="B41:B42"/>
    </sheetView>
  </sheetViews>
  <sheetFormatPr defaultColWidth="8.81640625" defaultRowHeight="14.5" x14ac:dyDescent="0.35"/>
  <cols>
    <col min="1" max="16384" width="8.81640625" style="2"/>
  </cols>
  <sheetData>
    <row r="1" spans="1:19" x14ac:dyDescent="0.35">
      <c r="A1" s="1" t="s">
        <v>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</row>
    <row r="2" spans="1:19" x14ac:dyDescent="0.35">
      <c r="A2" s="7">
        <v>1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31.622779999999999</v>
      </c>
      <c r="S2" s="7">
        <v>0</v>
      </c>
    </row>
    <row r="3" spans="1:19" x14ac:dyDescent="0.35">
      <c r="A3" s="7">
        <v>1.5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31.622779999999999</v>
      </c>
      <c r="H3" s="7">
        <v>31.622779999999999</v>
      </c>
      <c r="I3" s="7">
        <v>0</v>
      </c>
      <c r="J3" s="7">
        <v>0</v>
      </c>
      <c r="K3" s="7">
        <v>17864.88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6950.2430000000004</v>
      </c>
      <c r="S3" s="7">
        <v>31.622779999999999</v>
      </c>
    </row>
    <row r="4" spans="1:19" x14ac:dyDescent="0.35">
      <c r="A4" s="7">
        <v>2</v>
      </c>
      <c r="B4" s="7">
        <v>0</v>
      </c>
      <c r="C4" s="7">
        <v>31.622779999999999</v>
      </c>
      <c r="D4" s="7">
        <v>126182.8</v>
      </c>
      <c r="E4" s="7">
        <v>31.622779999999999</v>
      </c>
      <c r="F4" s="7">
        <v>5308844</v>
      </c>
      <c r="G4" s="7">
        <v>294442.2</v>
      </c>
      <c r="H4" s="7">
        <v>31.622779999999999</v>
      </c>
      <c r="I4" s="7">
        <v>1936422</v>
      </c>
      <c r="J4" s="7">
        <v>3872576</v>
      </c>
      <c r="K4" s="7">
        <v>82794.22</v>
      </c>
      <c r="L4" s="7">
        <v>4083.194</v>
      </c>
      <c r="M4" s="7">
        <v>0</v>
      </c>
      <c r="N4" s="7">
        <v>31.622779999999999</v>
      </c>
      <c r="O4" s="7">
        <v>8413951</v>
      </c>
      <c r="P4" s="7">
        <v>0</v>
      </c>
      <c r="Q4" s="7">
        <v>15170.5</v>
      </c>
      <c r="R4" s="7">
        <v>25763212</v>
      </c>
      <c r="S4" s="7">
        <v>80537.84</v>
      </c>
    </row>
    <row r="5" spans="1:19" x14ac:dyDescent="0.35">
      <c r="A5" s="7">
        <v>2.5</v>
      </c>
      <c r="B5" s="7">
        <v>91411.32</v>
      </c>
      <c r="C5" s="7">
        <v>0</v>
      </c>
      <c r="D5" s="7">
        <v>3689.7759999999998</v>
      </c>
      <c r="E5" s="7">
        <v>167109.1</v>
      </c>
      <c r="F5" s="7">
        <v>175792.4</v>
      </c>
      <c r="G5" s="7">
        <v>151356.1</v>
      </c>
      <c r="H5" s="7">
        <v>1499685</v>
      </c>
      <c r="I5" s="7">
        <v>264850</v>
      </c>
      <c r="J5" s="7">
        <v>362243</v>
      </c>
      <c r="K5" s="7">
        <v>977237.2</v>
      </c>
      <c r="L5" s="7">
        <v>117760.6</v>
      </c>
      <c r="M5" s="7">
        <v>31.622779999999999</v>
      </c>
      <c r="N5" s="7">
        <v>1990.673</v>
      </c>
      <c r="O5" s="7">
        <v>49090788</v>
      </c>
      <c r="P5" s="7">
        <v>2884.0320000000002</v>
      </c>
      <c r="Q5" s="7">
        <v>31.622779999999999</v>
      </c>
      <c r="R5" s="7">
        <v>326587.8</v>
      </c>
      <c r="S5" s="7">
        <v>67452.800000000003</v>
      </c>
    </row>
    <row r="6" spans="1:19" x14ac:dyDescent="0.35">
      <c r="A6" s="7">
        <v>3</v>
      </c>
      <c r="B6" s="7">
        <v>190107.8</v>
      </c>
      <c r="C6" s="7">
        <v>42364.3</v>
      </c>
      <c r="D6" s="7">
        <v>3926449</v>
      </c>
      <c r="E6" s="7">
        <v>2971666</v>
      </c>
      <c r="F6" s="7">
        <v>120226.4</v>
      </c>
      <c r="G6" s="7">
        <v>3572728</v>
      </c>
      <c r="H6" s="7">
        <v>1678804</v>
      </c>
      <c r="I6" s="7">
        <v>2167704</v>
      </c>
      <c r="J6" s="7">
        <v>94623716</v>
      </c>
      <c r="K6" s="7">
        <v>2454709</v>
      </c>
      <c r="L6" s="7">
        <v>3155005</v>
      </c>
      <c r="M6" s="7">
        <v>31045.599999999999</v>
      </c>
      <c r="N6" s="7">
        <v>14962357</v>
      </c>
      <c r="O6" s="7">
        <v>1099006</v>
      </c>
      <c r="P6" s="7">
        <v>2152.7820000000002</v>
      </c>
      <c r="Q6" s="7">
        <v>46665.94</v>
      </c>
      <c r="R6" s="7">
        <v>506990.7</v>
      </c>
      <c r="S6" s="7">
        <v>13061709</v>
      </c>
    </row>
    <row r="7" spans="1:19" x14ac:dyDescent="0.35">
      <c r="A7" s="7">
        <v>3.5</v>
      </c>
      <c r="B7" s="7">
        <v>51050.5</v>
      </c>
      <c r="C7" s="7">
        <v>12941.96</v>
      </c>
      <c r="D7" s="7">
        <v>14927944</v>
      </c>
      <c r="E7" s="7">
        <v>503500.6</v>
      </c>
      <c r="F7" s="7">
        <v>26424088</v>
      </c>
      <c r="G7" s="7">
        <v>173000000</v>
      </c>
      <c r="H7" s="7">
        <v>2523481</v>
      </c>
      <c r="I7" s="7">
        <v>41591061</v>
      </c>
      <c r="J7" s="7">
        <v>8689604</v>
      </c>
      <c r="K7" s="7">
        <v>27542287</v>
      </c>
      <c r="L7" s="7">
        <v>241546.1</v>
      </c>
      <c r="M7" s="7">
        <v>19186.689999999999</v>
      </c>
      <c r="N7" s="7">
        <v>18365383</v>
      </c>
      <c r="O7" s="7">
        <v>10185914</v>
      </c>
      <c r="P7" s="7">
        <v>4528976</v>
      </c>
      <c r="Q7" s="7">
        <v>11912420</v>
      </c>
      <c r="R7" s="7">
        <v>45185594</v>
      </c>
      <c r="S7" s="7">
        <v>12416523</v>
      </c>
    </row>
    <row r="8" spans="1:19" x14ac:dyDescent="0.35">
      <c r="A8" s="7">
        <v>4</v>
      </c>
      <c r="B8" s="7">
        <v>0</v>
      </c>
      <c r="C8" s="7">
        <v>87700082</v>
      </c>
      <c r="D8" s="7">
        <v>1389953</v>
      </c>
      <c r="E8" s="7">
        <v>5248075</v>
      </c>
      <c r="F8" s="7">
        <v>26791683</v>
      </c>
      <c r="G8" s="7">
        <v>12560300</v>
      </c>
      <c r="H8" s="7">
        <v>2228435</v>
      </c>
      <c r="I8" s="7">
        <v>2728978</v>
      </c>
      <c r="J8" s="7">
        <v>59429216</v>
      </c>
      <c r="K8" s="7">
        <v>3971915</v>
      </c>
      <c r="L8" s="7">
        <v>17947336</v>
      </c>
      <c r="M8" s="7">
        <v>26730.06</v>
      </c>
      <c r="N8" s="7">
        <v>107000000</v>
      </c>
      <c r="O8" s="7">
        <v>8970000000</v>
      </c>
      <c r="P8" s="7">
        <v>619441.1</v>
      </c>
      <c r="Q8" s="7">
        <v>374973</v>
      </c>
      <c r="R8" s="7">
        <v>7227698</v>
      </c>
      <c r="S8" s="7">
        <v>681000000</v>
      </c>
    </row>
    <row r="9" spans="1:19" x14ac:dyDescent="0.35">
      <c r="A9" s="7">
        <v>4.5</v>
      </c>
      <c r="B9" s="7">
        <v>591561.6</v>
      </c>
      <c r="C9" s="7">
        <v>30831880</v>
      </c>
      <c r="D9" s="7">
        <v>10939564</v>
      </c>
      <c r="E9" s="7">
        <v>2786121</v>
      </c>
      <c r="F9" s="7">
        <v>17179084</v>
      </c>
      <c r="G9" s="7">
        <v>86496792</v>
      </c>
      <c r="H9" s="7">
        <v>50234.26</v>
      </c>
      <c r="I9" s="7">
        <v>4830588</v>
      </c>
      <c r="J9" s="7">
        <v>112979.6</v>
      </c>
      <c r="K9" s="7">
        <v>199067.3</v>
      </c>
      <c r="L9" s="7">
        <v>54450.27</v>
      </c>
      <c r="M9" s="7">
        <v>818464.8</v>
      </c>
      <c r="N9" s="7">
        <v>82985077</v>
      </c>
      <c r="O9" s="7">
        <v>7227698</v>
      </c>
      <c r="P9" s="7">
        <v>677641.5</v>
      </c>
      <c r="Q9" s="7">
        <v>124451.5</v>
      </c>
      <c r="R9" s="7">
        <v>64565.42</v>
      </c>
      <c r="S9" s="7">
        <v>244000000</v>
      </c>
    </row>
    <row r="10" spans="1:19" x14ac:dyDescent="0.35">
      <c r="A10" s="7">
        <v>5</v>
      </c>
      <c r="B10" s="7">
        <v>7852356</v>
      </c>
      <c r="C10" s="7">
        <v>15667511</v>
      </c>
      <c r="D10" s="7">
        <v>17139573</v>
      </c>
      <c r="E10" s="7">
        <v>490907.9</v>
      </c>
      <c r="F10" s="7">
        <v>264850</v>
      </c>
      <c r="G10" s="7">
        <v>13001696</v>
      </c>
      <c r="H10" s="7">
        <v>46773514</v>
      </c>
      <c r="I10" s="7">
        <v>14621772</v>
      </c>
      <c r="J10" s="7">
        <v>5807644</v>
      </c>
      <c r="K10" s="7">
        <v>5508.0770000000002</v>
      </c>
      <c r="L10" s="7">
        <v>5000.3450000000003</v>
      </c>
      <c r="M10" s="7">
        <v>47533523</v>
      </c>
      <c r="N10" s="7">
        <v>685000000</v>
      </c>
      <c r="O10" s="7">
        <v>8933055</v>
      </c>
      <c r="P10" s="7">
        <v>252929.8</v>
      </c>
      <c r="Q10" s="7">
        <v>1555966</v>
      </c>
      <c r="R10" s="7">
        <v>490907.9</v>
      </c>
      <c r="S10" s="7">
        <v>214000000</v>
      </c>
    </row>
    <row r="11" spans="1:19" x14ac:dyDescent="0.35">
      <c r="A11" s="7">
        <v>5.5</v>
      </c>
      <c r="B11" s="7">
        <v>105438.7</v>
      </c>
      <c r="C11" s="7">
        <v>27669.42</v>
      </c>
      <c r="D11" s="7">
        <v>1345860</v>
      </c>
      <c r="E11" s="7">
        <v>7161.4340000000002</v>
      </c>
      <c r="F11" s="7">
        <v>10209395</v>
      </c>
      <c r="G11" s="7">
        <v>10519619</v>
      </c>
      <c r="H11" s="7">
        <v>142232.9</v>
      </c>
      <c r="I11" s="7">
        <v>5623413</v>
      </c>
      <c r="J11" s="7">
        <v>2546830</v>
      </c>
      <c r="K11" s="7">
        <v>3564.511</v>
      </c>
      <c r="L11" s="7">
        <v>5176.0680000000002</v>
      </c>
      <c r="M11" s="7">
        <v>1770109</v>
      </c>
      <c r="N11" s="7">
        <v>166000000</v>
      </c>
      <c r="O11" s="7">
        <v>812830.5</v>
      </c>
      <c r="P11" s="7">
        <v>1056818</v>
      </c>
      <c r="Q11" s="7">
        <v>173780.1</v>
      </c>
      <c r="R11" s="7">
        <v>21677.040000000001</v>
      </c>
      <c r="S11" s="7">
        <v>27669416</v>
      </c>
    </row>
    <row r="12" spans="1:19" x14ac:dyDescent="0.35">
      <c r="A12" s="7">
        <v>6</v>
      </c>
      <c r="B12" s="7">
        <v>34355795</v>
      </c>
      <c r="C12" s="7">
        <v>59292.53</v>
      </c>
      <c r="D12" s="7">
        <v>396278</v>
      </c>
      <c r="E12" s="7">
        <v>282488</v>
      </c>
      <c r="F12" s="7">
        <v>711213.5</v>
      </c>
      <c r="G12" s="7">
        <v>293089.3</v>
      </c>
      <c r="H12" s="7">
        <v>529663.4</v>
      </c>
      <c r="I12" s="7">
        <v>7063176</v>
      </c>
      <c r="J12" s="7">
        <v>8279422</v>
      </c>
      <c r="K12" s="7">
        <v>5199960</v>
      </c>
      <c r="L12" s="7">
        <v>1485936</v>
      </c>
      <c r="M12" s="7">
        <v>2192805</v>
      </c>
      <c r="N12" s="7">
        <v>1315225</v>
      </c>
      <c r="O12" s="7">
        <v>178237.9</v>
      </c>
      <c r="P12" s="7">
        <v>50118.720000000001</v>
      </c>
      <c r="Q12" s="7">
        <v>36475.39</v>
      </c>
      <c r="R12" s="7">
        <v>851000000</v>
      </c>
      <c r="S12" s="7">
        <v>13031668</v>
      </c>
    </row>
    <row r="13" spans="1:19" x14ac:dyDescent="0.35">
      <c r="A13" s="7">
        <v>6.5</v>
      </c>
      <c r="B13" s="7">
        <v>5046.6130000000003</v>
      </c>
      <c r="C13" s="7">
        <v>23988329</v>
      </c>
      <c r="D13" s="7">
        <v>71121.350000000006</v>
      </c>
      <c r="E13" s="7">
        <v>45081.67</v>
      </c>
      <c r="F13" s="7">
        <v>27989813</v>
      </c>
      <c r="G13" s="7">
        <v>166341.29999999999</v>
      </c>
      <c r="H13" s="7">
        <v>1798.8710000000001</v>
      </c>
      <c r="I13" s="7">
        <v>12531412</v>
      </c>
      <c r="J13" s="7">
        <v>41591.06</v>
      </c>
      <c r="K13" s="7">
        <v>1064.143</v>
      </c>
      <c r="L13" s="7">
        <v>6165.95</v>
      </c>
      <c r="M13" s="7">
        <v>335737.59999999998</v>
      </c>
      <c r="N13" s="7">
        <v>1506607</v>
      </c>
      <c r="O13" s="7">
        <v>150000000</v>
      </c>
      <c r="P13" s="7">
        <v>588843.69999999995</v>
      </c>
      <c r="Q13" s="7">
        <v>8709636</v>
      </c>
      <c r="R13" s="7">
        <v>2223310</v>
      </c>
      <c r="S13" s="7">
        <v>1235947</v>
      </c>
    </row>
    <row r="14" spans="1:19" x14ac:dyDescent="0.35">
      <c r="A14" s="7">
        <v>7</v>
      </c>
      <c r="B14" s="7">
        <v>40271703</v>
      </c>
      <c r="C14" s="7">
        <v>3104560</v>
      </c>
      <c r="D14" s="7">
        <v>178648.8</v>
      </c>
      <c r="E14" s="7">
        <v>36224.300000000003</v>
      </c>
      <c r="F14" s="7">
        <v>591561.6</v>
      </c>
      <c r="G14" s="7">
        <v>905732.6</v>
      </c>
      <c r="H14" s="7">
        <v>2971666</v>
      </c>
      <c r="I14" s="7">
        <v>3459394</v>
      </c>
      <c r="J14" s="7">
        <v>155596.6</v>
      </c>
      <c r="K14" s="7">
        <v>44360.86</v>
      </c>
      <c r="L14" s="7">
        <v>19724227</v>
      </c>
      <c r="M14" s="7">
        <v>1297179</v>
      </c>
      <c r="N14" s="7">
        <v>9204496</v>
      </c>
      <c r="O14" s="7">
        <v>988.55309999999997</v>
      </c>
      <c r="P14" s="7">
        <v>24717241</v>
      </c>
      <c r="Q14" s="7">
        <v>26607.25</v>
      </c>
      <c r="R14" s="7">
        <v>212324.4</v>
      </c>
      <c r="S14" s="7">
        <v>173000000</v>
      </c>
    </row>
    <row r="15" spans="1:19" x14ac:dyDescent="0.35">
      <c r="A15" s="7">
        <v>7.5</v>
      </c>
      <c r="B15" s="7">
        <v>1279381</v>
      </c>
      <c r="C15" s="7">
        <v>10889301</v>
      </c>
      <c r="D15" s="7">
        <v>337287.3</v>
      </c>
      <c r="E15" s="7">
        <v>138995.29999999999</v>
      </c>
      <c r="F15" s="7">
        <v>666806.80000000005</v>
      </c>
      <c r="G15" s="7">
        <v>60255.96</v>
      </c>
      <c r="H15" s="7">
        <v>741310.2</v>
      </c>
      <c r="I15" s="7">
        <v>30130060</v>
      </c>
      <c r="J15" s="7">
        <v>803526.1</v>
      </c>
      <c r="K15" s="7">
        <v>5116818</v>
      </c>
      <c r="L15" s="7">
        <v>486407.2</v>
      </c>
      <c r="M15" s="7">
        <v>55462.57</v>
      </c>
      <c r="N15" s="7">
        <v>25468.3</v>
      </c>
      <c r="O15" s="7">
        <v>2162719</v>
      </c>
      <c r="P15" s="7">
        <v>5915.616</v>
      </c>
      <c r="Q15" s="7">
        <v>950604.80000000005</v>
      </c>
      <c r="R15" s="7">
        <v>17179084</v>
      </c>
      <c r="S15" s="7">
        <v>24831331</v>
      </c>
    </row>
    <row r="16" spans="1:19" x14ac:dyDescent="0.35">
      <c r="A16" s="7">
        <v>8</v>
      </c>
      <c r="B16" s="7">
        <v>1485936</v>
      </c>
      <c r="C16" s="7">
        <v>8128305</v>
      </c>
      <c r="D16" s="7">
        <v>4246196</v>
      </c>
      <c r="E16" s="7">
        <v>874983.8</v>
      </c>
      <c r="F16" s="7">
        <v>10209395</v>
      </c>
      <c r="G16" s="7">
        <v>26121.61</v>
      </c>
      <c r="H16" s="7">
        <v>2264644</v>
      </c>
      <c r="I16" s="7">
        <v>15031420</v>
      </c>
      <c r="J16" s="7">
        <v>939723.3</v>
      </c>
      <c r="K16" s="7">
        <v>2511886</v>
      </c>
      <c r="L16" s="7">
        <v>2471724</v>
      </c>
      <c r="M16" s="7">
        <v>198152.7</v>
      </c>
      <c r="N16" s="7">
        <v>1749847</v>
      </c>
      <c r="O16" s="7">
        <v>64416.93</v>
      </c>
      <c r="P16" s="7">
        <v>159587.9</v>
      </c>
      <c r="Q16" s="7">
        <v>3006076</v>
      </c>
      <c r="R16" s="7">
        <v>311889</v>
      </c>
      <c r="S16" s="7">
        <v>7144963</v>
      </c>
    </row>
    <row r="17" spans="1:19" x14ac:dyDescent="0.35">
      <c r="A17" s="7">
        <v>8.5</v>
      </c>
      <c r="B17" s="7">
        <v>6324119</v>
      </c>
      <c r="C17" s="7">
        <v>23067.47</v>
      </c>
      <c r="D17" s="7">
        <v>3953666</v>
      </c>
      <c r="E17" s="7">
        <v>952796.2</v>
      </c>
      <c r="F17" s="7">
        <v>25941794</v>
      </c>
      <c r="G17" s="7">
        <v>4731.5129999999999</v>
      </c>
      <c r="H17" s="7">
        <v>3250873</v>
      </c>
      <c r="I17" s="7">
        <v>2223310</v>
      </c>
      <c r="J17" s="7">
        <v>16788.04</v>
      </c>
      <c r="K17" s="7">
        <v>38459.18</v>
      </c>
      <c r="L17" s="7">
        <v>298538.3</v>
      </c>
      <c r="M17" s="7">
        <v>149623.6</v>
      </c>
      <c r="N17" s="7">
        <v>383707.2</v>
      </c>
      <c r="O17" s="7">
        <v>29922.65</v>
      </c>
      <c r="P17" s="7">
        <v>59566.21</v>
      </c>
      <c r="Q17" s="7">
        <v>58076.44</v>
      </c>
      <c r="R17" s="7">
        <v>776247.1</v>
      </c>
      <c r="S17" s="7">
        <v>459198</v>
      </c>
    </row>
    <row r="18" spans="1:19" x14ac:dyDescent="0.35">
      <c r="A18" s="7">
        <v>9</v>
      </c>
      <c r="B18" s="7">
        <v>10023052</v>
      </c>
      <c r="C18" s="7">
        <v>1358313</v>
      </c>
      <c r="D18" s="7">
        <v>893305.5</v>
      </c>
      <c r="E18" s="7">
        <v>8689604</v>
      </c>
      <c r="F18" s="7">
        <v>912010.8</v>
      </c>
      <c r="G18" s="7">
        <v>33265.96</v>
      </c>
      <c r="H18" s="7">
        <v>3054921</v>
      </c>
      <c r="I18" s="7">
        <v>749894.2</v>
      </c>
      <c r="J18" s="7">
        <v>31768.74</v>
      </c>
      <c r="K18" s="7">
        <v>127938.1</v>
      </c>
      <c r="L18" s="7">
        <v>496592.3</v>
      </c>
      <c r="M18" s="7">
        <v>390840.9</v>
      </c>
      <c r="N18" s="7">
        <v>797994.7</v>
      </c>
      <c r="O18" s="7">
        <v>2500345</v>
      </c>
      <c r="P18" s="7">
        <v>238231.9</v>
      </c>
      <c r="Q18" s="7">
        <v>788860.1</v>
      </c>
      <c r="R18" s="7">
        <v>120503.6</v>
      </c>
      <c r="S18" s="7">
        <v>78523.56</v>
      </c>
    </row>
    <row r="19" spans="1:19" x14ac:dyDescent="0.35">
      <c r="A19" s="7">
        <v>9.5</v>
      </c>
      <c r="B19" s="7">
        <v>515228.6</v>
      </c>
      <c r="C19" s="7">
        <v>5636377</v>
      </c>
      <c r="D19" s="7">
        <v>331894.5</v>
      </c>
      <c r="E19" s="7">
        <v>21777098</v>
      </c>
      <c r="F19" s="7">
        <v>5188000</v>
      </c>
      <c r="G19" s="7">
        <v>205589.1</v>
      </c>
      <c r="H19" s="7">
        <v>1448772</v>
      </c>
      <c r="I19" s="7">
        <v>2285599</v>
      </c>
      <c r="J19" s="7">
        <v>189234.4</v>
      </c>
      <c r="K19" s="7">
        <v>26730.06</v>
      </c>
      <c r="L19" s="7">
        <v>134276.5</v>
      </c>
      <c r="M19" s="7">
        <v>31.622779999999999</v>
      </c>
      <c r="N19" s="7">
        <v>359749.3</v>
      </c>
      <c r="O19" s="7">
        <v>158489.29999999999</v>
      </c>
      <c r="P19" s="7">
        <v>12274.39</v>
      </c>
      <c r="Q19" s="7">
        <v>31.622779999999999</v>
      </c>
      <c r="R19" s="7">
        <v>423643</v>
      </c>
      <c r="S19" s="7">
        <v>485288.5</v>
      </c>
    </row>
    <row r="20" spans="1:19" x14ac:dyDescent="0.35">
      <c r="A20" s="7">
        <v>10</v>
      </c>
      <c r="B20" s="7">
        <v>916220.5</v>
      </c>
      <c r="C20" s="7">
        <v>12589254</v>
      </c>
      <c r="D20" s="7">
        <v>862978.5</v>
      </c>
      <c r="E20" s="7">
        <v>2137962</v>
      </c>
      <c r="F20" s="7">
        <v>12416523</v>
      </c>
      <c r="G20" s="7">
        <v>136144.5</v>
      </c>
      <c r="H20" s="7">
        <v>769130.4</v>
      </c>
      <c r="I20" s="7">
        <v>246603.9</v>
      </c>
      <c r="J20" s="7">
        <v>33573.760000000002</v>
      </c>
      <c r="K20" s="7">
        <v>5675.4459999999999</v>
      </c>
      <c r="L20" s="7">
        <v>76207.899999999994</v>
      </c>
      <c r="M20" s="7">
        <v>8729.7139999999999</v>
      </c>
      <c r="N20" s="7">
        <v>80537.84</v>
      </c>
      <c r="O20" s="7">
        <v>939723.3</v>
      </c>
      <c r="P20" s="7">
        <v>1282331</v>
      </c>
      <c r="Q20" s="7">
        <v>31.622779999999999</v>
      </c>
      <c r="R20" s="7">
        <v>229614.9</v>
      </c>
      <c r="S20" s="7">
        <v>47643.1</v>
      </c>
    </row>
    <row r="21" spans="1:19" x14ac:dyDescent="0.35">
      <c r="A21" s="7">
        <v>10.5</v>
      </c>
      <c r="B21" s="7">
        <v>16032454</v>
      </c>
      <c r="C21" s="7">
        <v>186638</v>
      </c>
      <c r="D21" s="7">
        <v>21677041</v>
      </c>
      <c r="E21" s="7">
        <v>117489.8</v>
      </c>
      <c r="F21" s="7">
        <v>4008667</v>
      </c>
      <c r="G21" s="7">
        <v>85703.78</v>
      </c>
      <c r="H21" s="7">
        <v>1233105</v>
      </c>
      <c r="I21" s="7">
        <v>295801.2</v>
      </c>
      <c r="J21" s="7">
        <v>22542.39</v>
      </c>
      <c r="K21" s="7">
        <v>16557.7</v>
      </c>
      <c r="L21" s="7">
        <v>10423.17</v>
      </c>
      <c r="M21" s="7">
        <v>54575.79</v>
      </c>
      <c r="N21" s="7">
        <v>338844.2</v>
      </c>
      <c r="O21" s="7">
        <v>15559.66</v>
      </c>
      <c r="P21" s="7">
        <v>38725.760000000002</v>
      </c>
      <c r="Q21" s="7">
        <v>210377.8</v>
      </c>
      <c r="R21" s="7">
        <v>31.622779999999999</v>
      </c>
      <c r="S21" s="7">
        <v>31.622779999999999</v>
      </c>
    </row>
    <row r="22" spans="1:19" x14ac:dyDescent="0.35">
      <c r="A22" s="7">
        <v>11</v>
      </c>
      <c r="B22" s="7">
        <v>158854.70000000001</v>
      </c>
      <c r="C22" s="7">
        <v>609536.9</v>
      </c>
      <c r="D22" s="7">
        <v>1273503</v>
      </c>
      <c r="E22" s="7">
        <v>4355.1189999999997</v>
      </c>
      <c r="F22" s="7">
        <v>2535129</v>
      </c>
      <c r="G22" s="7">
        <v>137088.20000000001</v>
      </c>
      <c r="H22" s="7">
        <v>993116</v>
      </c>
      <c r="I22" s="7">
        <v>7744.6180000000004</v>
      </c>
      <c r="J22" s="7">
        <v>2735.2689999999998</v>
      </c>
      <c r="K22" s="7">
        <v>212324.4</v>
      </c>
      <c r="L22" s="7">
        <v>81658.240000000005</v>
      </c>
      <c r="M22" s="7">
        <v>120226.4</v>
      </c>
      <c r="N22" s="7">
        <v>29922.65</v>
      </c>
      <c r="O22" s="7">
        <v>0</v>
      </c>
      <c r="P22" s="7">
        <v>933254.3</v>
      </c>
      <c r="Q22" s="7">
        <v>0</v>
      </c>
      <c r="R22" s="7">
        <v>5105.05</v>
      </c>
      <c r="S22" s="7">
        <v>31.622779999999999</v>
      </c>
    </row>
    <row r="23" spans="1:19" x14ac:dyDescent="0.35">
      <c r="A23" s="7">
        <v>11.5</v>
      </c>
      <c r="B23" s="7">
        <v>53210.83</v>
      </c>
      <c r="C23" s="7">
        <v>226464.4</v>
      </c>
      <c r="D23" s="7">
        <v>461317.6</v>
      </c>
      <c r="E23" s="7">
        <v>7311.3909999999996</v>
      </c>
      <c r="F23" s="7">
        <v>103992</v>
      </c>
      <c r="G23" s="7">
        <v>179060.6</v>
      </c>
      <c r="H23" s="7">
        <v>446683.6</v>
      </c>
      <c r="I23" s="7">
        <v>18450.150000000001</v>
      </c>
      <c r="J23" s="7">
        <v>2172701</v>
      </c>
      <c r="K23" s="7">
        <v>44463.13</v>
      </c>
      <c r="L23" s="7">
        <v>0</v>
      </c>
      <c r="M23" s="7">
        <v>31.622779999999999</v>
      </c>
      <c r="N23" s="7">
        <v>20749.14</v>
      </c>
      <c r="O23" s="7">
        <v>1428.894</v>
      </c>
      <c r="P23" s="7">
        <v>12050.36</v>
      </c>
      <c r="Q23" s="7">
        <v>1492794</v>
      </c>
      <c r="R23" s="7">
        <v>55590.43</v>
      </c>
      <c r="S23" s="7">
        <v>31.622779999999999</v>
      </c>
    </row>
    <row r="24" spans="1:19" x14ac:dyDescent="0.35">
      <c r="A24" s="7">
        <v>12</v>
      </c>
      <c r="B24" s="7">
        <v>462381</v>
      </c>
      <c r="C24" s="7">
        <v>30902.95</v>
      </c>
      <c r="D24" s="7">
        <v>20606299</v>
      </c>
      <c r="E24" s="7">
        <v>31.622779999999999</v>
      </c>
      <c r="F24" s="7">
        <v>10046158</v>
      </c>
      <c r="G24" s="7">
        <v>102093.9</v>
      </c>
      <c r="H24" s="7">
        <v>116949.9</v>
      </c>
      <c r="I24" s="7">
        <v>39355.01</v>
      </c>
      <c r="J24" s="7">
        <v>0</v>
      </c>
      <c r="K24" s="7">
        <v>31.622779999999999</v>
      </c>
      <c r="L24" s="7">
        <v>46773.51</v>
      </c>
      <c r="M24" s="7">
        <v>1342.7650000000001</v>
      </c>
      <c r="N24" s="7">
        <v>23496.33</v>
      </c>
      <c r="O24" s="7">
        <v>31.622779999999999</v>
      </c>
      <c r="P24" s="7">
        <v>96382.9</v>
      </c>
      <c r="Q24" s="7">
        <v>31.622779999999999</v>
      </c>
      <c r="R24" s="7">
        <v>12189.9</v>
      </c>
      <c r="S24" s="7">
        <v>18113.400000000001</v>
      </c>
    </row>
    <row r="25" spans="1:19" x14ac:dyDescent="0.35">
      <c r="A25" s="7">
        <v>12.5</v>
      </c>
      <c r="B25" s="7">
        <v>31.622779999999999</v>
      </c>
      <c r="C25" s="7">
        <v>97949</v>
      </c>
      <c r="D25" s="7">
        <v>11142.95</v>
      </c>
      <c r="E25" s="7">
        <v>12133.89</v>
      </c>
      <c r="F25" s="7">
        <v>9527.9619999999995</v>
      </c>
      <c r="G25" s="7">
        <v>236047.8</v>
      </c>
      <c r="H25" s="7">
        <v>21183.61</v>
      </c>
      <c r="I25" s="7">
        <v>331894.5</v>
      </c>
      <c r="J25" s="7">
        <v>0</v>
      </c>
      <c r="K25" s="7">
        <v>31.622779999999999</v>
      </c>
      <c r="L25" s="7">
        <v>31.622779999999999</v>
      </c>
      <c r="M25" s="7">
        <v>31.622779999999999</v>
      </c>
      <c r="N25" s="7">
        <v>9931.16</v>
      </c>
      <c r="O25" s="7">
        <v>10115.790000000001</v>
      </c>
      <c r="P25" s="7">
        <v>101157.9</v>
      </c>
      <c r="Q25" s="7"/>
      <c r="R25" s="7">
        <v>19998.62</v>
      </c>
      <c r="S25" s="7">
        <v>107894.7</v>
      </c>
    </row>
    <row r="26" spans="1:19" x14ac:dyDescent="0.35">
      <c r="A26" s="7">
        <v>13</v>
      </c>
      <c r="B26" s="7">
        <v>4931.7380000000003</v>
      </c>
      <c r="C26" s="7">
        <v>0</v>
      </c>
      <c r="D26" s="7">
        <v>17579.240000000002</v>
      </c>
      <c r="E26" s="7">
        <v>3872.576</v>
      </c>
      <c r="F26" s="7">
        <v>864967.9</v>
      </c>
      <c r="G26" s="7">
        <v>8375.2929999999997</v>
      </c>
      <c r="H26" s="7">
        <v>17538.810000000001</v>
      </c>
      <c r="I26" s="7">
        <v>31.622779999999999</v>
      </c>
      <c r="J26" s="7">
        <v>0</v>
      </c>
      <c r="K26" s="7">
        <v>45603.69</v>
      </c>
      <c r="L26" s="7">
        <v>31.622779999999999</v>
      </c>
      <c r="M26" s="7">
        <v>1896.7059999999999</v>
      </c>
      <c r="N26" s="7">
        <v>1499685</v>
      </c>
      <c r="O26" s="7">
        <v>0</v>
      </c>
      <c r="P26" s="7">
        <v>4045.759</v>
      </c>
      <c r="Q26" s="7">
        <v>145211.20000000001</v>
      </c>
      <c r="R26" s="7">
        <v>43251.38</v>
      </c>
      <c r="S26" s="7">
        <v>15346170</v>
      </c>
    </row>
    <row r="27" spans="1:19" x14ac:dyDescent="0.35">
      <c r="A27" s="7">
        <v>13.5</v>
      </c>
      <c r="B27" s="7">
        <v>8433.348</v>
      </c>
      <c r="C27" s="7">
        <v>5597.576</v>
      </c>
      <c r="D27" s="7">
        <v>20183.66</v>
      </c>
      <c r="E27" s="7">
        <v>622300.30000000005</v>
      </c>
      <c r="F27" s="7">
        <v>31.622779999999999</v>
      </c>
      <c r="G27" s="7">
        <v>124738.4</v>
      </c>
      <c r="H27" s="7">
        <v>6208.69</v>
      </c>
      <c r="I27" s="7">
        <v>31.622779999999999</v>
      </c>
      <c r="J27" s="7">
        <v>6426.8770000000004</v>
      </c>
      <c r="K27" s="7">
        <v>0</v>
      </c>
      <c r="L27" s="7">
        <v>31.622779999999999</v>
      </c>
      <c r="M27" s="7">
        <v>31.622779999999999</v>
      </c>
      <c r="N27" s="7">
        <v>727779.8</v>
      </c>
      <c r="O27" s="7">
        <v>31.622779999999999</v>
      </c>
      <c r="P27" s="7">
        <v>18197.009999999998</v>
      </c>
      <c r="Q27" s="7">
        <v>31.622779999999999</v>
      </c>
      <c r="R27" s="7">
        <v>9772.3719999999994</v>
      </c>
      <c r="S27" s="7">
        <v>31.622779999999999</v>
      </c>
    </row>
    <row r="28" spans="1:19" x14ac:dyDescent="0.35">
      <c r="A28" s="7">
        <v>14</v>
      </c>
      <c r="B28" s="7">
        <v>0</v>
      </c>
      <c r="C28" s="7">
        <v>5929.2529999999997</v>
      </c>
      <c r="D28" s="7">
        <v>8375.2929999999997</v>
      </c>
      <c r="E28" s="7">
        <v>24210.29</v>
      </c>
      <c r="F28" s="7">
        <v>31.622779999999999</v>
      </c>
      <c r="G28" s="7">
        <v>18535.32</v>
      </c>
      <c r="H28" s="7">
        <v>4477.1329999999998</v>
      </c>
      <c r="I28" s="7">
        <v>91622.05</v>
      </c>
      <c r="J28" s="7">
        <v>0</v>
      </c>
      <c r="K28" s="7">
        <v>0</v>
      </c>
      <c r="L28" s="7">
        <v>8830.7990000000009</v>
      </c>
      <c r="M28" s="7">
        <v>49888.45</v>
      </c>
      <c r="N28" s="7">
        <v>131825.70000000001</v>
      </c>
      <c r="O28" s="7">
        <v>204644.5</v>
      </c>
      <c r="P28" s="7">
        <v>32583.67</v>
      </c>
      <c r="Q28" s="7">
        <v>685488.2</v>
      </c>
      <c r="R28" s="7">
        <v>31.622779999999999</v>
      </c>
      <c r="S28" s="7">
        <v>277971.3</v>
      </c>
    </row>
    <row r="29" spans="1:19" x14ac:dyDescent="0.35">
      <c r="A29" s="7">
        <v>14.5</v>
      </c>
      <c r="B29" s="7">
        <v>5011.8720000000003</v>
      </c>
      <c r="C29" s="7">
        <v>0</v>
      </c>
      <c r="D29" s="7">
        <v>6208.69</v>
      </c>
      <c r="E29" s="7">
        <v>0</v>
      </c>
      <c r="F29" s="7">
        <v>98174.79</v>
      </c>
      <c r="G29" s="7">
        <v>10814.34</v>
      </c>
      <c r="H29" s="7">
        <v>11142.95</v>
      </c>
      <c r="I29" s="7">
        <v>0</v>
      </c>
      <c r="J29" s="7">
        <v>0</v>
      </c>
      <c r="K29" s="7">
        <v>0</v>
      </c>
      <c r="L29" s="7">
        <v>10447.200000000001</v>
      </c>
      <c r="M29" s="7">
        <v>31.622779999999999</v>
      </c>
      <c r="N29" s="7">
        <v>31.622779999999999</v>
      </c>
      <c r="O29" s="7">
        <v>0</v>
      </c>
      <c r="P29" s="7">
        <v>0</v>
      </c>
      <c r="Q29" s="7">
        <v>0</v>
      </c>
      <c r="R29" s="7">
        <v>31.622779999999999</v>
      </c>
      <c r="S29" s="7">
        <v>0</v>
      </c>
    </row>
    <row r="30" spans="1:19" x14ac:dyDescent="0.35">
      <c r="A30" s="7">
        <v>15</v>
      </c>
      <c r="B30" s="7">
        <v>31.622779999999999</v>
      </c>
      <c r="C30" s="7">
        <v>31.622779999999999</v>
      </c>
      <c r="D30" s="7">
        <v>31.622779999999999</v>
      </c>
      <c r="E30" s="7">
        <v>0</v>
      </c>
      <c r="F30" s="7">
        <v>0</v>
      </c>
      <c r="G30" s="7">
        <v>31.622779999999999</v>
      </c>
      <c r="H30" s="7">
        <v>3854.7840000000001</v>
      </c>
      <c r="I30" s="7">
        <v>45919.8</v>
      </c>
      <c r="J30" s="7">
        <v>3459.3939999999998</v>
      </c>
      <c r="K30" s="7">
        <v>31.622779999999999</v>
      </c>
      <c r="L30" s="7">
        <v>1753.8810000000001</v>
      </c>
      <c r="M30" s="7">
        <v>31.622779999999999</v>
      </c>
      <c r="N30" s="7">
        <v>8279.4220000000005</v>
      </c>
      <c r="O30" s="7">
        <v>194088.6</v>
      </c>
      <c r="P30" s="7">
        <v>4518.5590000000002</v>
      </c>
      <c r="Q30" s="7">
        <v>0</v>
      </c>
      <c r="R30" s="7">
        <v>0</v>
      </c>
      <c r="S30" s="7">
        <v>31.622779999999999</v>
      </c>
    </row>
    <row r="31" spans="1:19" x14ac:dyDescent="0.35">
      <c r="A31" s="7">
        <v>15.5</v>
      </c>
      <c r="B31" s="7">
        <v>31.622779999999999</v>
      </c>
      <c r="C31" s="7"/>
      <c r="D31" s="7">
        <v>0</v>
      </c>
      <c r="E31" s="7">
        <v>6237.348</v>
      </c>
      <c r="F31" s="7">
        <v>0</v>
      </c>
      <c r="G31" s="7">
        <v>0</v>
      </c>
      <c r="H31" s="7">
        <v>3288.5160000000001</v>
      </c>
      <c r="I31" s="7">
        <v>3908.4090000000001</v>
      </c>
      <c r="J31" s="7">
        <v>0</v>
      </c>
      <c r="K31" s="7">
        <v>0</v>
      </c>
      <c r="L31" s="7">
        <v>0</v>
      </c>
      <c r="M31" s="7">
        <v>2466.0390000000002</v>
      </c>
      <c r="N31" s="7">
        <v>2301.442</v>
      </c>
      <c r="O31" s="7">
        <v>0</v>
      </c>
      <c r="Q31" s="7">
        <v>0</v>
      </c>
      <c r="R31" s="7">
        <v>31.622779999999999</v>
      </c>
      <c r="S31" s="7"/>
    </row>
    <row r="32" spans="1:19" x14ac:dyDescent="0.35">
      <c r="A32" s="7">
        <v>16</v>
      </c>
      <c r="B32" s="7"/>
      <c r="C32" s="7"/>
      <c r="D32" s="7">
        <v>31.622779999999999</v>
      </c>
      <c r="E32" s="7">
        <v>0</v>
      </c>
      <c r="F32" s="7">
        <v>0</v>
      </c>
      <c r="G32" s="7">
        <v>2851.018</v>
      </c>
      <c r="H32" s="7">
        <v>31.622779999999999</v>
      </c>
      <c r="I32" s="7">
        <v>12735.03</v>
      </c>
      <c r="J32" s="7">
        <v>0</v>
      </c>
      <c r="K32" s="7">
        <v>0</v>
      </c>
      <c r="L32" s="7"/>
      <c r="M32" s="7">
        <v>31.622779999999999</v>
      </c>
      <c r="N32" s="7">
        <v>18492.689999999999</v>
      </c>
      <c r="O32" s="7">
        <v>49203.95</v>
      </c>
      <c r="P32" s="7"/>
      <c r="Q32" s="7">
        <v>34914.03</v>
      </c>
      <c r="R32" s="7"/>
      <c r="S32" s="7"/>
    </row>
    <row r="33" spans="1:19" x14ac:dyDescent="0.35">
      <c r="A33" s="7">
        <v>16.5</v>
      </c>
      <c r="B33" s="7"/>
      <c r="C33" s="7"/>
      <c r="D33" s="7"/>
      <c r="E33" s="7">
        <v>50933.09</v>
      </c>
      <c r="F33" s="7"/>
      <c r="G33" s="7">
        <v>233883.7</v>
      </c>
      <c r="H33" s="7"/>
      <c r="I33" s="7">
        <v>0</v>
      </c>
      <c r="J33" s="7">
        <v>2123.2440000000001</v>
      </c>
      <c r="K33" s="7">
        <v>0</v>
      </c>
      <c r="L33" s="7"/>
      <c r="M33" s="7">
        <v>0</v>
      </c>
      <c r="N33" s="7">
        <v>0</v>
      </c>
      <c r="O33" s="7">
        <v>31.622779999999999</v>
      </c>
      <c r="P33" s="7"/>
      <c r="Q33" s="7">
        <v>0</v>
      </c>
      <c r="R33" s="7"/>
      <c r="S33" s="7"/>
    </row>
    <row r="34" spans="1:19" x14ac:dyDescent="0.35">
      <c r="A34" s="7">
        <v>17</v>
      </c>
      <c r="B34" s="7"/>
      <c r="C34" s="7"/>
      <c r="D34" s="7"/>
      <c r="E34" s="7">
        <v>0</v>
      </c>
      <c r="F34" s="7"/>
      <c r="G34" s="7">
        <v>3250.873</v>
      </c>
      <c r="H34" s="7"/>
      <c r="I34" s="7">
        <v>2837.9189999999999</v>
      </c>
      <c r="J34" s="7">
        <v>0</v>
      </c>
      <c r="K34" s="7"/>
      <c r="L34" s="7"/>
      <c r="M34" s="7">
        <v>2108.6280000000002</v>
      </c>
      <c r="N34" s="7">
        <v>1909.8530000000001</v>
      </c>
      <c r="O34" s="7">
        <v>4197.59</v>
      </c>
      <c r="P34" s="7"/>
      <c r="Q34" s="7">
        <v>5011.8720000000003</v>
      </c>
      <c r="R34" s="7"/>
      <c r="S34" s="7"/>
    </row>
    <row r="35" spans="1:19" x14ac:dyDescent="0.35">
      <c r="A35" s="7">
        <v>17.5</v>
      </c>
      <c r="B35" s="7"/>
      <c r="C35" s="7"/>
      <c r="D35" s="7"/>
      <c r="E35" s="7">
        <v>0</v>
      </c>
      <c r="F35" s="7"/>
      <c r="G35" s="7">
        <v>31.622779999999999</v>
      </c>
      <c r="H35" s="7"/>
      <c r="I35" s="7">
        <v>5688.5290000000005</v>
      </c>
      <c r="J35" s="7">
        <v>31.622779999999999</v>
      </c>
      <c r="K35" s="7"/>
      <c r="L35" s="7"/>
      <c r="M35" s="7">
        <v>31.622779999999999</v>
      </c>
      <c r="N35" s="7">
        <v>2540.973</v>
      </c>
      <c r="O35" s="7">
        <v>2157.7440000000001</v>
      </c>
      <c r="P35" s="7"/>
      <c r="Q35" s="7"/>
      <c r="R35" s="7"/>
      <c r="S35" s="7"/>
    </row>
    <row r="36" spans="1:19" x14ac:dyDescent="0.35">
      <c r="A36" s="7">
        <v>18</v>
      </c>
      <c r="B36" s="7"/>
      <c r="C36" s="7"/>
      <c r="D36" s="7"/>
      <c r="E36" s="7">
        <v>8590.1350000000002</v>
      </c>
      <c r="F36" s="7"/>
      <c r="G36" s="7">
        <v>31.622779999999999</v>
      </c>
      <c r="H36" s="7"/>
      <c r="I36" s="7">
        <v>5727.96</v>
      </c>
      <c r="J36" s="7"/>
      <c r="K36" s="7"/>
      <c r="L36" s="7"/>
      <c r="M36" s="7">
        <v>0</v>
      </c>
      <c r="N36" s="7">
        <v>31.622779999999999</v>
      </c>
      <c r="O36" s="7"/>
      <c r="P36" s="7"/>
      <c r="Q36" s="7"/>
      <c r="R36" s="7"/>
      <c r="S36" s="7"/>
    </row>
    <row r="37" spans="1:19" x14ac:dyDescent="0.35">
      <c r="A37" s="7">
        <v>18.5</v>
      </c>
      <c r="B37" s="7"/>
      <c r="C37" s="7"/>
      <c r="D37" s="7"/>
      <c r="E37" s="7">
        <v>31.622779999999999</v>
      </c>
      <c r="F37" s="7"/>
      <c r="G37" s="7"/>
      <c r="H37" s="7"/>
      <c r="I37" s="7">
        <v>1422.329</v>
      </c>
      <c r="J37" s="7"/>
      <c r="K37" s="7"/>
      <c r="L37" s="7"/>
      <c r="M37" s="7"/>
      <c r="N37" s="7">
        <v>31.622779999999999</v>
      </c>
      <c r="O37" s="7"/>
      <c r="P37" s="7"/>
      <c r="Q37" s="7"/>
      <c r="R37" s="7"/>
      <c r="S37" s="7"/>
    </row>
    <row r="38" spans="1:19" x14ac:dyDescent="0.35">
      <c r="A38" s="7">
        <v>19</v>
      </c>
      <c r="B38" s="7"/>
      <c r="C38" s="7"/>
      <c r="D38" s="7"/>
      <c r="E38" s="7">
        <v>31.622779999999999</v>
      </c>
      <c r="F38" s="7"/>
      <c r="G38" s="7"/>
      <c r="H38" s="7"/>
      <c r="I38" s="7">
        <v>31.622779999999999</v>
      </c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x14ac:dyDescent="0.35">
      <c r="A39" s="7">
        <v>19.5</v>
      </c>
      <c r="B39" s="7"/>
      <c r="C39" s="7"/>
      <c r="D39" s="7"/>
      <c r="E39" s="7"/>
      <c r="F39" s="7"/>
      <c r="G39" s="7"/>
      <c r="H39" s="7"/>
      <c r="I39" s="7">
        <v>31.622779999999999</v>
      </c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x14ac:dyDescent="0.35">
      <c r="A40" s="8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35">
      <c r="B41" s="10" t="s">
        <v>3</v>
      </c>
    </row>
    <row r="42" spans="1:19" x14ac:dyDescent="0.35">
      <c r="A42" s="1"/>
      <c r="B42" s="5" t="s">
        <v>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9"/>
      <c r="Q46" s="7"/>
      <c r="R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9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9"/>
      <c r="Q48" s="7"/>
      <c r="R48" s="7"/>
      <c r="S48" s="7"/>
    </row>
    <row r="49" spans="1:19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9"/>
      <c r="Q49" s="7"/>
      <c r="R49" s="7"/>
      <c r="S49" s="7"/>
    </row>
    <row r="50" spans="1:19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9"/>
      <c r="Q50" s="7"/>
      <c r="R50" s="7"/>
      <c r="S50" s="7"/>
    </row>
    <row r="51" spans="1:19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9"/>
      <c r="Q51" s="7"/>
      <c r="R51" s="7"/>
      <c r="S51" s="7"/>
    </row>
    <row r="52" spans="1:19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9"/>
      <c r="Q52" s="7"/>
      <c r="R52" s="7"/>
      <c r="S52" s="7"/>
    </row>
    <row r="53" spans="1:19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9"/>
      <c r="Q53" s="7"/>
      <c r="R53" s="7"/>
      <c r="S53" s="7"/>
    </row>
    <row r="54" spans="1:19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9"/>
      <c r="Q54" s="7"/>
      <c r="R54" s="7"/>
      <c r="S54" s="7"/>
    </row>
    <row r="55" spans="1:19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9"/>
      <c r="Q55" s="7"/>
      <c r="R55" s="7"/>
      <c r="S55" s="7"/>
    </row>
    <row r="56" spans="1:19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9"/>
      <c r="Q56" s="7"/>
      <c r="R56" s="7"/>
      <c r="S56" s="7"/>
    </row>
    <row r="57" spans="1:19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9"/>
      <c r="Q57" s="7"/>
      <c r="R57" s="7"/>
      <c r="S57" s="7"/>
    </row>
    <row r="58" spans="1:19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9"/>
      <c r="Q58" s="7"/>
      <c r="R58" s="7"/>
      <c r="S58" s="7"/>
    </row>
    <row r="59" spans="1:19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9"/>
      <c r="Q59" s="7"/>
      <c r="R59" s="7"/>
      <c r="S59" s="7"/>
    </row>
    <row r="60" spans="1:19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9"/>
      <c r="Q60" s="7"/>
      <c r="R60" s="7"/>
      <c r="S60" s="7"/>
    </row>
    <row r="61" spans="1:19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9"/>
      <c r="Q61" s="7"/>
      <c r="R61" s="7"/>
      <c r="S61" s="7"/>
    </row>
    <row r="62" spans="1:19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9"/>
      <c r="Q62" s="7"/>
      <c r="R62" s="7"/>
      <c r="S62" s="7"/>
    </row>
    <row r="63" spans="1:19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9"/>
      <c r="Q63" s="7"/>
      <c r="R63" s="7"/>
      <c r="S63" s="7"/>
    </row>
    <row r="64" spans="1:19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9"/>
      <c r="Q64" s="7"/>
      <c r="R64" s="7"/>
      <c r="S64" s="7"/>
    </row>
    <row r="65" spans="1:19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9"/>
      <c r="Q65" s="7"/>
      <c r="R65" s="7"/>
      <c r="S65" s="7"/>
    </row>
    <row r="66" spans="1:19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9"/>
      <c r="Q66" s="7"/>
      <c r="R66" s="7"/>
      <c r="S66" s="7"/>
    </row>
    <row r="67" spans="1:19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9"/>
      <c r="Q67" s="7"/>
      <c r="R67" s="7"/>
      <c r="S67" s="7"/>
    </row>
    <row r="68" spans="1:19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9"/>
      <c r="Q68" s="7"/>
      <c r="R68" s="7"/>
      <c r="S68" s="7"/>
    </row>
    <row r="69" spans="1:19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9"/>
      <c r="Q69" s="7"/>
      <c r="R69" s="7"/>
      <c r="S69" s="7"/>
    </row>
    <row r="70" spans="1:19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9"/>
      <c r="Q70" s="7"/>
      <c r="R70" s="7"/>
      <c r="S70" s="7"/>
    </row>
    <row r="71" spans="1:19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9"/>
      <c r="Q71" s="7"/>
      <c r="R71" s="7"/>
      <c r="S71" s="7"/>
    </row>
    <row r="72" spans="1:19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1:19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1:19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1:19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1:19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1:19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1:19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1:19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1:19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2:19" x14ac:dyDescent="0.3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59BC-B8A7-41BD-948E-0776161514DE}">
  <dimension ref="A1:S80"/>
  <sheetViews>
    <sheetView zoomScale="90" zoomScaleNormal="90" workbookViewId="0">
      <selection activeCell="B41" sqref="B41:B42"/>
    </sheetView>
  </sheetViews>
  <sheetFormatPr defaultColWidth="8.81640625" defaultRowHeight="14.5" x14ac:dyDescent="0.35"/>
  <cols>
    <col min="1" max="16384" width="8.81640625" style="4"/>
  </cols>
  <sheetData>
    <row r="1" spans="1:19" s="2" customFormat="1" x14ac:dyDescent="0.35">
      <c r="A1" s="1" t="s">
        <v>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</row>
    <row r="2" spans="1:19" x14ac:dyDescent="0.35">
      <c r="A2" s="3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</row>
    <row r="3" spans="1:19" x14ac:dyDescent="0.35">
      <c r="A3" s="3">
        <v>1.5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r="4" spans="1:19" x14ac:dyDescent="0.35">
      <c r="A4" s="3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645.65422903465594</v>
      </c>
      <c r="L4" s="3">
        <v>181.9700858609983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</row>
    <row r="5" spans="1:19" x14ac:dyDescent="0.35">
      <c r="A5" s="3">
        <v>2.5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10</v>
      </c>
      <c r="H5" s="3">
        <v>0</v>
      </c>
      <c r="I5" s="3">
        <v>0</v>
      </c>
      <c r="J5" s="3">
        <v>0</v>
      </c>
      <c r="K5" s="3">
        <v>7079.4578438413828</v>
      </c>
      <c r="L5" s="3">
        <v>10</v>
      </c>
      <c r="M5" s="3">
        <v>0</v>
      </c>
      <c r="N5" s="3">
        <v>0</v>
      </c>
      <c r="O5" s="3">
        <v>1621.8100973589308</v>
      </c>
      <c r="P5" s="3">
        <v>0</v>
      </c>
      <c r="Q5" s="3">
        <v>0</v>
      </c>
      <c r="R5" s="3">
        <v>0</v>
      </c>
      <c r="S5" s="3">
        <v>0</v>
      </c>
    </row>
    <row r="6" spans="1:19" x14ac:dyDescent="0.35">
      <c r="A6" s="3">
        <v>3</v>
      </c>
      <c r="B6" s="3">
        <v>0</v>
      </c>
      <c r="C6" s="3">
        <v>0</v>
      </c>
      <c r="D6" s="3">
        <v>10</v>
      </c>
      <c r="E6" s="3">
        <v>0</v>
      </c>
      <c r="F6" s="3">
        <v>0</v>
      </c>
      <c r="G6" s="3">
        <v>0</v>
      </c>
      <c r="H6" s="3">
        <v>0</v>
      </c>
      <c r="I6" s="3">
        <v>72.443596007499067</v>
      </c>
      <c r="J6" s="3">
        <f>10^J47</f>
        <v>1</v>
      </c>
      <c r="K6" s="3">
        <v>29512.092266663854</v>
      </c>
      <c r="L6" s="3">
        <v>457.0881896148756</v>
      </c>
      <c r="M6" s="3">
        <v>0</v>
      </c>
      <c r="N6" s="3">
        <v>0</v>
      </c>
      <c r="O6" s="3">
        <v>7762.4711662869322</v>
      </c>
      <c r="P6" s="3">
        <v>0</v>
      </c>
      <c r="Q6" s="3">
        <v>0</v>
      </c>
      <c r="R6" s="3">
        <v>0</v>
      </c>
      <c r="S6" s="3">
        <v>354.81338923357566</v>
      </c>
    </row>
    <row r="7" spans="1:19" x14ac:dyDescent="0.35">
      <c r="A7" s="3">
        <v>3.5</v>
      </c>
      <c r="B7" s="3">
        <v>0</v>
      </c>
      <c r="C7" s="3">
        <v>0</v>
      </c>
      <c r="D7" s="3">
        <v>10</v>
      </c>
      <c r="E7" s="3">
        <v>0</v>
      </c>
      <c r="F7" s="3">
        <v>0</v>
      </c>
      <c r="G7" s="3">
        <v>123.02687708123821</v>
      </c>
      <c r="H7" s="3">
        <v>0</v>
      </c>
      <c r="I7" s="3">
        <v>10</v>
      </c>
      <c r="J7" s="3">
        <f>10^J48</f>
        <v>1</v>
      </c>
      <c r="K7" s="3">
        <v>19054.607179632505</v>
      </c>
      <c r="L7" s="3">
        <v>2290.8676527677749</v>
      </c>
      <c r="M7" s="3">
        <v>0</v>
      </c>
      <c r="N7" s="3">
        <v>41.686938347033561</v>
      </c>
      <c r="O7" s="3">
        <v>77624.711662869129</v>
      </c>
      <c r="P7" s="3">
        <v>40.738027780411301</v>
      </c>
      <c r="Q7" s="3">
        <v>10</v>
      </c>
      <c r="R7" s="3">
        <v>0</v>
      </c>
      <c r="S7" s="3">
        <v>338.84415613920248</v>
      </c>
    </row>
    <row r="8" spans="1:19" x14ac:dyDescent="0.35">
      <c r="A8" s="3">
        <v>4</v>
      </c>
      <c r="B8" s="3">
        <v>0</v>
      </c>
      <c r="C8" s="3">
        <v>0</v>
      </c>
      <c r="D8" s="3">
        <v>707.94578438413873</v>
      </c>
      <c r="E8" s="3">
        <v>0</v>
      </c>
      <c r="F8" s="3">
        <v>0</v>
      </c>
      <c r="G8" s="3">
        <v>102329.29922807543</v>
      </c>
      <c r="H8" s="3">
        <v>0</v>
      </c>
      <c r="I8" s="3">
        <v>3890.451449942811</v>
      </c>
      <c r="J8" s="3">
        <f>10^J49</f>
        <v>1</v>
      </c>
      <c r="K8" s="3">
        <v>831.7637711026714</v>
      </c>
      <c r="L8" s="3">
        <v>602.55958607435775</v>
      </c>
      <c r="M8" s="3">
        <v>0</v>
      </c>
      <c r="N8" s="3">
        <v>128.82495516931343</v>
      </c>
      <c r="O8" s="3">
        <v>21877.61623949555</v>
      </c>
      <c r="P8" s="3">
        <v>10</v>
      </c>
      <c r="Q8" s="3">
        <v>10</v>
      </c>
      <c r="R8" s="3">
        <v>58.884365535558949</v>
      </c>
      <c r="S8" s="3">
        <v>190.54607179632481</v>
      </c>
    </row>
    <row r="9" spans="1:19" x14ac:dyDescent="0.35">
      <c r="A9" s="3">
        <v>4.5</v>
      </c>
      <c r="B9" s="3">
        <v>0</v>
      </c>
      <c r="C9" s="3">
        <v>0</v>
      </c>
      <c r="D9" s="3">
        <v>281.83829312644554</v>
      </c>
      <c r="E9" s="3">
        <v>0</v>
      </c>
      <c r="F9" s="3">
        <v>10</v>
      </c>
      <c r="G9" s="3">
        <v>281.83829312644554</v>
      </c>
      <c r="H9" s="3">
        <v>10</v>
      </c>
      <c r="I9" s="3">
        <v>10</v>
      </c>
      <c r="J9" s="3">
        <v>676.08297539198213</v>
      </c>
      <c r="K9" s="3">
        <v>44.668359215096324</v>
      </c>
      <c r="L9" s="3">
        <v>2884.0315031266077</v>
      </c>
      <c r="M9" s="3">
        <v>0</v>
      </c>
      <c r="N9" s="3">
        <v>0</v>
      </c>
      <c r="O9" s="3">
        <v>13489.628825916556</v>
      </c>
      <c r="P9" s="3">
        <v>10</v>
      </c>
      <c r="Q9" s="3">
        <v>138.0384264602886</v>
      </c>
      <c r="R9" s="3">
        <v>128.82495516931343</v>
      </c>
      <c r="S9" s="3">
        <v>4265.7951880159299</v>
      </c>
    </row>
    <row r="10" spans="1:19" x14ac:dyDescent="0.35">
      <c r="A10" s="3">
        <v>5</v>
      </c>
      <c r="B10" s="3">
        <v>0</v>
      </c>
      <c r="C10" s="3">
        <v>0</v>
      </c>
      <c r="D10" s="3">
        <v>10</v>
      </c>
      <c r="E10" s="3">
        <v>0</v>
      </c>
      <c r="F10" s="3">
        <v>75.857757502918361</v>
      </c>
      <c r="G10" s="3">
        <v>467.7351412871983</v>
      </c>
      <c r="H10" s="3">
        <v>1</v>
      </c>
      <c r="I10" s="3">
        <v>8511.3803820237772</v>
      </c>
      <c r="J10" s="3">
        <v>660.69344800759643</v>
      </c>
      <c r="K10" s="3">
        <v>97.723722095581124</v>
      </c>
      <c r="L10" s="3">
        <v>1737.8008287493772</v>
      </c>
      <c r="M10" s="3">
        <v>0</v>
      </c>
      <c r="N10" s="3">
        <v>10</v>
      </c>
      <c r="O10" s="3">
        <v>891.25093813374656</v>
      </c>
      <c r="P10" s="3">
        <v>954.99258602143675</v>
      </c>
      <c r="Q10" s="3">
        <v>53.703179637025293</v>
      </c>
      <c r="R10" s="3">
        <v>186.20871366628685</v>
      </c>
      <c r="S10" s="3">
        <v>3548.1338923357539</v>
      </c>
    </row>
    <row r="11" spans="1:19" x14ac:dyDescent="0.35">
      <c r="A11" s="3">
        <v>5.5</v>
      </c>
      <c r="B11" s="3">
        <v>194.98445997580458</v>
      </c>
      <c r="C11" s="3">
        <v>0</v>
      </c>
      <c r="D11" s="3">
        <v>0</v>
      </c>
      <c r="E11" s="3">
        <v>0</v>
      </c>
      <c r="F11" s="3">
        <v>851.13803820237763</v>
      </c>
      <c r="G11" s="3">
        <v>10</v>
      </c>
      <c r="H11" s="3">
        <v>575.43993733715706</v>
      </c>
      <c r="I11" s="3">
        <v>10</v>
      </c>
      <c r="J11" s="3">
        <v>0</v>
      </c>
      <c r="K11" s="3">
        <v>10</v>
      </c>
      <c r="L11" s="3">
        <v>169.82436524617444</v>
      </c>
      <c r="M11" s="3">
        <v>5248.0746024977352</v>
      </c>
      <c r="N11" s="3">
        <v>10</v>
      </c>
      <c r="O11" s="3">
        <v>1479.1083881682086</v>
      </c>
      <c r="P11" s="3">
        <f>10^P52</f>
        <v>1</v>
      </c>
      <c r="Q11" s="3">
        <v>74.131024130091816</v>
      </c>
      <c r="R11" s="3">
        <v>1949.8445997580463</v>
      </c>
      <c r="S11" s="3">
        <v>7762.4711662869322</v>
      </c>
    </row>
    <row r="12" spans="1:19" x14ac:dyDescent="0.35">
      <c r="A12" s="3">
        <v>6</v>
      </c>
      <c r="B12" s="3">
        <v>147.91083881682084</v>
      </c>
      <c r="C12" s="3">
        <v>0</v>
      </c>
      <c r="D12" s="3">
        <v>10</v>
      </c>
      <c r="E12" s="3">
        <v>0</v>
      </c>
      <c r="F12" s="3">
        <v>10</v>
      </c>
      <c r="G12" s="3">
        <v>10</v>
      </c>
      <c r="H12" s="3">
        <v>4677.3514128719844</v>
      </c>
      <c r="I12" s="3">
        <v>9549.9258602143691</v>
      </c>
      <c r="J12" s="3">
        <v>0</v>
      </c>
      <c r="K12" s="3">
        <v>66.069344800759623</v>
      </c>
      <c r="L12" s="3">
        <v>2089.2961308540398</v>
      </c>
      <c r="M12" s="3">
        <v>181.9700858609983</v>
      </c>
      <c r="N12" s="3">
        <v>10</v>
      </c>
      <c r="O12" s="3">
        <v>4677.3514128719844</v>
      </c>
      <c r="P12" s="3">
        <f>10^P53</f>
        <v>1</v>
      </c>
      <c r="Q12" s="3">
        <v>707.94578438413873</v>
      </c>
      <c r="R12" s="3">
        <v>537.03179637025301</v>
      </c>
      <c r="S12" s="3">
        <v>26302.679918953829</v>
      </c>
    </row>
    <row r="13" spans="1:19" x14ac:dyDescent="0.35">
      <c r="A13" s="3">
        <v>6.5</v>
      </c>
      <c r="B13" s="3">
        <v>4786.3009232263848</v>
      </c>
      <c r="C13" s="3">
        <v>257.03957827688663</v>
      </c>
      <c r="D13" s="3">
        <v>0</v>
      </c>
      <c r="E13" s="3">
        <v>0</v>
      </c>
      <c r="F13" s="3">
        <v>147.91083881682084</v>
      </c>
      <c r="G13" s="3">
        <v>288.40315031266073</v>
      </c>
      <c r="H13" s="3">
        <v>758.57757502918378</v>
      </c>
      <c r="I13" s="3">
        <v>10</v>
      </c>
      <c r="J13" s="3">
        <v>54.95408738576247</v>
      </c>
      <c r="K13" s="3">
        <f>10^K54</f>
        <v>1</v>
      </c>
      <c r="L13" s="3">
        <v>9332.5430079699217</v>
      </c>
      <c r="M13" s="3">
        <v>0</v>
      </c>
      <c r="N13" s="3">
        <v>0</v>
      </c>
      <c r="O13" s="3">
        <f>10^O54</f>
        <v>1</v>
      </c>
      <c r="P13" s="3">
        <f>10^P54</f>
        <v>1</v>
      </c>
      <c r="Q13" s="3">
        <v>524.80746024977293</v>
      </c>
      <c r="R13" s="3">
        <v>5128.6138399136489</v>
      </c>
      <c r="S13" s="3">
        <v>6165.9500186148289</v>
      </c>
    </row>
    <row r="14" spans="1:19" x14ac:dyDescent="0.35">
      <c r="A14" s="3">
        <v>7</v>
      </c>
      <c r="B14" s="3">
        <v>11220.184543019639</v>
      </c>
      <c r="C14" s="3">
        <v>1071.5193052376069</v>
      </c>
      <c r="D14" s="3">
        <v>10</v>
      </c>
      <c r="E14" s="3">
        <v>0</v>
      </c>
      <c r="F14" s="3">
        <v>5495.4087385762541</v>
      </c>
      <c r="G14" s="3">
        <v>10</v>
      </c>
      <c r="H14" s="3">
        <v>151.3561248436209</v>
      </c>
      <c r="I14" s="3">
        <v>8317.6377110267094</v>
      </c>
      <c r="J14" s="3">
        <v>0</v>
      </c>
      <c r="K14" s="3">
        <v>2238.7211385683418</v>
      </c>
      <c r="L14" s="3">
        <f>10^L55</f>
        <v>1</v>
      </c>
      <c r="M14" s="3">
        <v>70.794578438413865</v>
      </c>
      <c r="N14" s="3">
        <v>0</v>
      </c>
      <c r="O14" s="3">
        <f>10^O55</f>
        <v>1</v>
      </c>
      <c r="P14" s="3">
        <f>10^P55</f>
        <v>1</v>
      </c>
      <c r="Q14" s="3">
        <v>446.68359215096331</v>
      </c>
      <c r="R14" s="3">
        <v>45708.818961487581</v>
      </c>
      <c r="S14" s="3">
        <f>10^S55</f>
        <v>1</v>
      </c>
    </row>
    <row r="15" spans="1:19" x14ac:dyDescent="0.35">
      <c r="A15" s="3">
        <v>7.5</v>
      </c>
      <c r="B15" s="3">
        <v>5888.4365535558973</v>
      </c>
      <c r="C15" s="3">
        <v>5623.4132519034993</v>
      </c>
      <c r="D15" s="3">
        <v>57.543993733715695</v>
      </c>
      <c r="E15" s="3">
        <v>128.82495516931343</v>
      </c>
      <c r="F15" s="3">
        <v>2398.8329190194918</v>
      </c>
      <c r="G15" s="3">
        <v>0</v>
      </c>
      <c r="H15" s="3">
        <v>4677.3514128719844</v>
      </c>
      <c r="I15" s="3">
        <v>758.57757502918378</v>
      </c>
      <c r="J15" s="3">
        <v>38.018939632056139</v>
      </c>
      <c r="K15" s="3">
        <v>66.069344800759623</v>
      </c>
      <c r="L15" s="3">
        <v>16982.436524617482</v>
      </c>
      <c r="M15" s="3">
        <v>10</v>
      </c>
      <c r="N15" s="3">
        <v>0</v>
      </c>
      <c r="O15" s="3">
        <f>10^O56</f>
        <v>1</v>
      </c>
      <c r="P15" s="3">
        <v>0</v>
      </c>
      <c r="Q15" s="3">
        <v>851.13803820237763</v>
      </c>
      <c r="R15" s="3">
        <v>24547.089156850321</v>
      </c>
      <c r="S15" s="3">
        <f>10^S56</f>
        <v>1</v>
      </c>
    </row>
    <row r="16" spans="1:19" x14ac:dyDescent="0.35">
      <c r="A16" s="3">
        <v>8</v>
      </c>
      <c r="B16" s="3">
        <v>4265.7951880159299</v>
      </c>
      <c r="C16" s="3">
        <v>4466.8359215096343</v>
      </c>
      <c r="D16" s="3">
        <v>44.668359215096324</v>
      </c>
      <c r="E16" s="3">
        <v>10</v>
      </c>
      <c r="F16" s="3">
        <v>10</v>
      </c>
      <c r="G16" s="3">
        <v>0</v>
      </c>
      <c r="H16" s="3">
        <v>131.82567385564084</v>
      </c>
      <c r="I16" s="3">
        <v>2818.3829312644561</v>
      </c>
      <c r="J16" s="3">
        <v>0</v>
      </c>
      <c r="K16" s="3">
        <v>89.125093813374562</v>
      </c>
      <c r="L16" s="3">
        <v>154.8816618912482</v>
      </c>
      <c r="M16" s="3">
        <v>10</v>
      </c>
      <c r="N16" s="3">
        <v>0</v>
      </c>
      <c r="O16" s="3">
        <f>10^O57</f>
        <v>1</v>
      </c>
      <c r="P16" s="3">
        <v>0</v>
      </c>
      <c r="Q16" s="3">
        <v>208.92961308540396</v>
      </c>
      <c r="R16" s="3">
        <v>3890.451449942811</v>
      </c>
      <c r="S16" s="3">
        <v>10</v>
      </c>
    </row>
    <row r="17" spans="1:19" x14ac:dyDescent="0.35">
      <c r="A17" s="3">
        <v>8.5</v>
      </c>
      <c r="B17" s="3">
        <v>141.25375446227542</v>
      </c>
      <c r="C17" s="3">
        <v>4570.8818961487532</v>
      </c>
      <c r="D17" s="3">
        <v>239.88329190194912</v>
      </c>
      <c r="E17" s="3">
        <v>588.84365535558959</v>
      </c>
      <c r="F17" s="3">
        <v>2187.7616239495528</v>
      </c>
      <c r="G17" s="3">
        <v>10</v>
      </c>
      <c r="H17" s="3">
        <v>75.857757502918361</v>
      </c>
      <c r="I17" s="3">
        <v>154.8816618912482</v>
      </c>
      <c r="J17" s="3">
        <v>0</v>
      </c>
      <c r="K17" s="3">
        <v>16.595869074375614</v>
      </c>
      <c r="L17" s="3">
        <v>10</v>
      </c>
      <c r="M17" s="3">
        <v>0</v>
      </c>
      <c r="N17" s="3">
        <v>0</v>
      </c>
      <c r="O17" s="3">
        <v>10</v>
      </c>
      <c r="P17" s="3">
        <v>10</v>
      </c>
      <c r="Q17" s="3">
        <f>10^Q58</f>
        <v>1</v>
      </c>
      <c r="R17" s="3">
        <v>56.234132519034915</v>
      </c>
      <c r="S17" s="3">
        <v>0</v>
      </c>
    </row>
    <row r="18" spans="1:19" x14ac:dyDescent="0.35">
      <c r="A18" s="3">
        <v>9</v>
      </c>
      <c r="B18" s="3">
        <v>2754.228703338169</v>
      </c>
      <c r="C18" s="3">
        <v>776.24711662869231</v>
      </c>
      <c r="D18" s="3">
        <v>1023.2929922807547</v>
      </c>
      <c r="E18" s="3">
        <v>89.125093813374562</v>
      </c>
      <c r="F18" s="3">
        <v>10</v>
      </c>
      <c r="G18" s="3">
        <v>10</v>
      </c>
      <c r="H18" s="3">
        <v>0</v>
      </c>
      <c r="I18" s="3">
        <v>56.234132519034915</v>
      </c>
      <c r="J18" s="3">
        <v>10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43.651583224016612</v>
      </c>
      <c r="Q18" s="3">
        <v>10</v>
      </c>
      <c r="R18" s="3">
        <v>0</v>
      </c>
      <c r="S18" s="3">
        <v>0</v>
      </c>
    </row>
    <row r="19" spans="1:19" x14ac:dyDescent="0.35">
      <c r="A19" s="3">
        <v>9.5</v>
      </c>
      <c r="B19" s="3">
        <v>316.22776601683825</v>
      </c>
      <c r="C19" s="3">
        <v>257.03957827688663</v>
      </c>
      <c r="D19" s="3">
        <v>537.03179637025301</v>
      </c>
      <c r="E19" s="3">
        <v>2187.7616239495528</v>
      </c>
      <c r="F19" s="3">
        <v>169.82436524617444</v>
      </c>
      <c r="G19" s="3">
        <v>10</v>
      </c>
      <c r="H19" s="3">
        <f>10^H60</f>
        <v>1</v>
      </c>
      <c r="I19" s="3">
        <v>154.8816618912482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</row>
    <row r="20" spans="1:19" x14ac:dyDescent="0.35">
      <c r="A20" s="3">
        <v>10</v>
      </c>
      <c r="B20" s="3">
        <v>2884.0315031266077</v>
      </c>
      <c r="C20" s="3">
        <v>10</v>
      </c>
      <c r="D20" s="3">
        <v>10</v>
      </c>
      <c r="E20" s="3">
        <v>181.9700858609983</v>
      </c>
      <c r="F20" s="3">
        <v>1778.2794100389244</v>
      </c>
      <c r="G20" s="3">
        <v>0</v>
      </c>
      <c r="H20" s="3">
        <f>10^H61</f>
        <v>1</v>
      </c>
      <c r="I20" s="3">
        <v>10</v>
      </c>
      <c r="J20" s="3">
        <v>0</v>
      </c>
      <c r="K20" s="3">
        <f>10^K61</f>
        <v>1</v>
      </c>
      <c r="L20" s="3">
        <v>0</v>
      </c>
      <c r="M20" s="3">
        <v>0</v>
      </c>
      <c r="N20" s="3">
        <v>0</v>
      </c>
      <c r="O20" s="3">
        <v>0</v>
      </c>
      <c r="P20" s="3">
        <v>128.82495516931343</v>
      </c>
      <c r="Q20" s="3">
        <v>0</v>
      </c>
      <c r="R20" s="3">
        <v>0</v>
      </c>
      <c r="S20" s="3">
        <v>42.657951880159267</v>
      </c>
    </row>
    <row r="21" spans="1:19" x14ac:dyDescent="0.35">
      <c r="A21" s="3">
        <v>10.5</v>
      </c>
      <c r="B21" s="3">
        <v>10</v>
      </c>
      <c r="C21" s="3">
        <v>741.31024130091828</v>
      </c>
      <c r="D21" s="3">
        <v>93.325430079699174</v>
      </c>
      <c r="E21" s="3">
        <v>10</v>
      </c>
      <c r="F21" s="3">
        <v>154.8816618912482</v>
      </c>
      <c r="G21" s="3">
        <v>0</v>
      </c>
      <c r="H21" s="3">
        <f>10^H62</f>
        <v>1</v>
      </c>
      <c r="I21" s="3">
        <v>0</v>
      </c>
      <c r="J21" s="3">
        <v>0</v>
      </c>
      <c r="K21" s="3">
        <f>10^K62</f>
        <v>1</v>
      </c>
      <c r="L21" s="3">
        <v>10</v>
      </c>
      <c r="M21" s="3">
        <v>0</v>
      </c>
      <c r="N21" s="3">
        <v>0</v>
      </c>
      <c r="O21" s="3">
        <v>10</v>
      </c>
      <c r="P21" s="3">
        <v>48.977881936844632</v>
      </c>
      <c r="Q21" s="3">
        <v>0</v>
      </c>
      <c r="R21" s="3">
        <v>0</v>
      </c>
      <c r="S21" s="3">
        <v>0</v>
      </c>
    </row>
    <row r="22" spans="1:19" x14ac:dyDescent="0.35">
      <c r="A22" s="3">
        <v>11</v>
      </c>
      <c r="B22" s="3">
        <v>10</v>
      </c>
      <c r="C22" s="3">
        <v>0</v>
      </c>
      <c r="D22" s="3">
        <v>10</v>
      </c>
      <c r="E22" s="3">
        <v>0</v>
      </c>
      <c r="F22" s="3">
        <v>60.255958607435822</v>
      </c>
      <c r="G22" s="3">
        <v>0</v>
      </c>
      <c r="H22" s="3">
        <v>10</v>
      </c>
      <c r="I22" s="3">
        <v>0</v>
      </c>
      <c r="J22" s="3">
        <v>0</v>
      </c>
      <c r="K22" s="3">
        <f>10^K63</f>
        <v>1</v>
      </c>
      <c r="L22" s="3">
        <v>0</v>
      </c>
      <c r="M22" s="3">
        <v>0</v>
      </c>
      <c r="N22" s="3">
        <v>0</v>
      </c>
      <c r="O22" s="3">
        <v>0</v>
      </c>
      <c r="P22" s="3">
        <v>131.82567385564084</v>
      </c>
      <c r="Q22" s="3">
        <v>0</v>
      </c>
      <c r="R22" s="3">
        <v>0</v>
      </c>
      <c r="S22" s="3">
        <v>0</v>
      </c>
    </row>
    <row r="23" spans="1:19" x14ac:dyDescent="0.35">
      <c r="A23" s="3">
        <v>11.5</v>
      </c>
      <c r="B23" s="3">
        <v>0</v>
      </c>
      <c r="C23" s="3">
        <v>0</v>
      </c>
      <c r="D23" s="3">
        <v>0</v>
      </c>
      <c r="E23" s="3">
        <v>97.723722095581124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151.3561248436209</v>
      </c>
      <c r="Q23" s="3">
        <v>0</v>
      </c>
      <c r="R23" s="3">
        <v>0</v>
      </c>
      <c r="S23" s="3">
        <v>0</v>
      </c>
    </row>
    <row r="24" spans="1:19" x14ac:dyDescent="0.35">
      <c r="A24" s="3">
        <v>12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10</v>
      </c>
      <c r="L24" s="3">
        <v>10</v>
      </c>
      <c r="M24" s="3">
        <v>0</v>
      </c>
      <c r="N24" s="3">
        <v>0</v>
      </c>
      <c r="O24" s="3">
        <v>0</v>
      </c>
      <c r="P24" s="3">
        <v>218.77616239495524</v>
      </c>
      <c r="Q24" s="3">
        <v>0</v>
      </c>
      <c r="R24" s="3">
        <v>0</v>
      </c>
      <c r="S24" s="3">
        <v>0</v>
      </c>
    </row>
    <row r="25" spans="1:19" x14ac:dyDescent="0.35">
      <c r="A25" s="3">
        <v>12.5</v>
      </c>
      <c r="B25" s="3">
        <v>0</v>
      </c>
      <c r="C25" s="3">
        <v>0</v>
      </c>
      <c r="D25" s="3">
        <v>0</v>
      </c>
      <c r="E25" s="3">
        <v>97.723722095581124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</row>
    <row r="26" spans="1:19" x14ac:dyDescent="0.35">
      <c r="A26" s="3">
        <v>13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</row>
    <row r="27" spans="1:19" x14ac:dyDescent="0.35">
      <c r="A27" s="3">
        <v>13.5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</row>
    <row r="28" spans="1:19" x14ac:dyDescent="0.35">
      <c r="A28" s="3">
        <v>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</row>
    <row r="29" spans="1:19" x14ac:dyDescent="0.35">
      <c r="A29" s="3">
        <v>14.5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</row>
    <row r="30" spans="1:19" x14ac:dyDescent="0.35">
      <c r="A30" s="3">
        <v>15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</row>
    <row r="31" spans="1:19" x14ac:dyDescent="0.35">
      <c r="A31" s="3">
        <v>15.5</v>
      </c>
      <c r="B31" s="3">
        <v>0</v>
      </c>
      <c r="C31" s="3"/>
      <c r="D31" s="3">
        <v>0</v>
      </c>
      <c r="E31" s="3">
        <v>0</v>
      </c>
      <c r="F31" s="3">
        <v>0</v>
      </c>
      <c r="G31" s="3">
        <v>0</v>
      </c>
      <c r="H31" s="3"/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/>
      <c r="Q31" s="3">
        <v>0</v>
      </c>
      <c r="R31" s="3">
        <v>0</v>
      </c>
      <c r="S31" s="3"/>
    </row>
    <row r="32" spans="1:19" x14ac:dyDescent="0.35">
      <c r="A32" s="3">
        <v>16</v>
      </c>
      <c r="B32" s="3"/>
      <c r="C32" s="3"/>
      <c r="D32" s="3">
        <v>0</v>
      </c>
      <c r="E32" s="3">
        <v>0</v>
      </c>
      <c r="F32" s="3">
        <v>0</v>
      </c>
      <c r="G32" s="3">
        <v>0</v>
      </c>
      <c r="H32" s="3"/>
      <c r="I32" s="3">
        <v>0</v>
      </c>
      <c r="J32" s="3">
        <v>0</v>
      </c>
      <c r="K32" s="3">
        <v>0</v>
      </c>
      <c r="L32" s="3"/>
      <c r="M32" s="3">
        <v>0</v>
      </c>
      <c r="N32" s="3">
        <v>0</v>
      </c>
      <c r="O32" s="3">
        <v>0</v>
      </c>
      <c r="P32" s="3"/>
      <c r="Q32" s="3">
        <v>0</v>
      </c>
      <c r="R32" s="3"/>
      <c r="S32" s="3"/>
    </row>
    <row r="33" spans="1:19" x14ac:dyDescent="0.35">
      <c r="A33" s="3">
        <v>16.5</v>
      </c>
      <c r="B33" s="3"/>
      <c r="C33" s="3"/>
      <c r="D33" s="3"/>
      <c r="E33" s="3">
        <v>0</v>
      </c>
      <c r="F33" s="3"/>
      <c r="G33" s="3">
        <v>0</v>
      </c>
      <c r="H33" s="3"/>
      <c r="I33" s="3">
        <v>0</v>
      </c>
      <c r="J33" s="3">
        <v>0</v>
      </c>
      <c r="K33" s="3">
        <v>0</v>
      </c>
      <c r="L33" s="3"/>
      <c r="M33" s="3">
        <v>0</v>
      </c>
      <c r="N33" s="3">
        <v>0</v>
      </c>
      <c r="O33" s="3">
        <v>0</v>
      </c>
      <c r="P33" s="3"/>
      <c r="Q33" s="3">
        <v>0</v>
      </c>
      <c r="R33" s="3"/>
      <c r="S33" s="3"/>
    </row>
    <row r="34" spans="1:19" x14ac:dyDescent="0.35">
      <c r="A34" s="3">
        <v>17</v>
      </c>
      <c r="B34" s="3"/>
      <c r="C34" s="3"/>
      <c r="D34" s="3"/>
      <c r="E34" s="3">
        <v>0</v>
      </c>
      <c r="F34" s="3"/>
      <c r="G34" s="3">
        <v>0</v>
      </c>
      <c r="H34" s="3"/>
      <c r="I34" s="3">
        <v>0</v>
      </c>
      <c r="J34" s="3">
        <v>0</v>
      </c>
      <c r="K34" s="3"/>
      <c r="L34" s="3"/>
      <c r="M34" s="3">
        <v>0</v>
      </c>
      <c r="N34" s="3">
        <v>0</v>
      </c>
      <c r="O34" s="3">
        <v>0</v>
      </c>
      <c r="P34" s="3"/>
      <c r="Q34" s="3">
        <v>0</v>
      </c>
      <c r="R34" s="3"/>
      <c r="S34" s="3"/>
    </row>
    <row r="35" spans="1:19" x14ac:dyDescent="0.35">
      <c r="A35" s="3">
        <v>17.5</v>
      </c>
      <c r="B35" s="3"/>
      <c r="C35" s="3"/>
      <c r="D35" s="3"/>
      <c r="E35" s="3">
        <v>0</v>
      </c>
      <c r="F35" s="3"/>
      <c r="G35" s="3">
        <v>0</v>
      </c>
      <c r="H35" s="3"/>
      <c r="I35" s="3">
        <v>0</v>
      </c>
      <c r="J35" s="3">
        <v>0</v>
      </c>
      <c r="K35" s="3"/>
      <c r="L35" s="3"/>
      <c r="M35" s="3">
        <v>0</v>
      </c>
      <c r="N35" s="3">
        <v>0</v>
      </c>
      <c r="O35" s="3">
        <v>0</v>
      </c>
      <c r="P35" s="3"/>
      <c r="Q35" s="3"/>
      <c r="R35" s="3"/>
      <c r="S35" s="3"/>
    </row>
    <row r="36" spans="1:19" x14ac:dyDescent="0.35">
      <c r="A36" s="3">
        <v>18</v>
      </c>
      <c r="B36" s="3"/>
      <c r="C36" s="3"/>
      <c r="D36" s="3"/>
      <c r="E36" s="3">
        <v>0</v>
      </c>
      <c r="F36" s="3"/>
      <c r="G36" s="3">
        <v>0</v>
      </c>
      <c r="H36" s="3"/>
      <c r="I36" s="3">
        <v>0</v>
      </c>
      <c r="J36" s="3"/>
      <c r="K36" s="3"/>
      <c r="L36" s="3"/>
      <c r="M36" s="3">
        <v>0</v>
      </c>
      <c r="N36" s="3">
        <v>0</v>
      </c>
      <c r="O36" s="3"/>
      <c r="P36" s="3"/>
      <c r="Q36" s="3"/>
      <c r="R36" s="3"/>
      <c r="S36" s="3"/>
    </row>
    <row r="37" spans="1:19" x14ac:dyDescent="0.35">
      <c r="A37" s="3">
        <v>18.5</v>
      </c>
      <c r="B37" s="3"/>
      <c r="C37" s="3"/>
      <c r="D37" s="3"/>
      <c r="E37" s="3">
        <v>0</v>
      </c>
      <c r="F37" s="3"/>
      <c r="G37" s="3"/>
      <c r="H37" s="3"/>
      <c r="I37" s="3">
        <v>0</v>
      </c>
      <c r="J37" s="3"/>
      <c r="K37" s="3"/>
      <c r="L37" s="3"/>
      <c r="M37" s="3"/>
      <c r="N37" s="3">
        <v>0</v>
      </c>
      <c r="O37" s="3"/>
      <c r="P37" s="3"/>
      <c r="Q37" s="3"/>
      <c r="R37" s="3"/>
      <c r="S37" s="3"/>
    </row>
    <row r="38" spans="1:19" x14ac:dyDescent="0.35">
      <c r="A38" s="3">
        <v>19</v>
      </c>
      <c r="B38" s="3"/>
      <c r="C38" s="3"/>
      <c r="D38" s="3"/>
      <c r="E38" s="3">
        <v>0</v>
      </c>
      <c r="F38" s="3"/>
      <c r="G38" s="3"/>
      <c r="H38" s="3"/>
      <c r="I38" s="3">
        <v>0</v>
      </c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35">
      <c r="A39" s="3">
        <v>19.5</v>
      </c>
      <c r="B39" s="3"/>
      <c r="C39" s="3"/>
      <c r="D39" s="3"/>
      <c r="E39" s="3"/>
      <c r="F39" s="3"/>
      <c r="G39" s="3"/>
      <c r="H39" s="3"/>
      <c r="I39" s="3">
        <v>0</v>
      </c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3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35">
      <c r="B41" s="11" t="s">
        <v>5</v>
      </c>
    </row>
    <row r="42" spans="1:19" x14ac:dyDescent="0.35">
      <c r="A42" s="6"/>
      <c r="B42" s="8" t="s">
        <v>4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75A95-FD93-4B85-901A-E08C445A8B42}">
  <dimension ref="A1:S80"/>
  <sheetViews>
    <sheetView zoomScale="90" zoomScaleNormal="90" workbookViewId="0">
      <selection activeCell="G43" sqref="G43"/>
    </sheetView>
  </sheetViews>
  <sheetFormatPr defaultColWidth="8.81640625" defaultRowHeight="14.5" x14ac:dyDescent="0.35"/>
  <cols>
    <col min="1" max="16384" width="8.81640625" style="4"/>
  </cols>
  <sheetData>
    <row r="1" spans="1:19" s="2" customFormat="1" x14ac:dyDescent="0.35">
      <c r="A1" s="1" t="s">
        <v>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</row>
    <row r="2" spans="1:19" x14ac:dyDescent="0.35">
      <c r="A2" s="3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</row>
    <row r="3" spans="1:19" x14ac:dyDescent="0.35">
      <c r="A3" s="3">
        <v>1.5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r="4" spans="1:19" x14ac:dyDescent="0.35">
      <c r="A4" s="3">
        <v>2</v>
      </c>
      <c r="B4" s="3">
        <v>0</v>
      </c>
      <c r="C4" s="3">
        <v>0</v>
      </c>
      <c r="D4" s="3">
        <f>10^D45</f>
        <v>1</v>
      </c>
      <c r="E4" s="3">
        <v>0</v>
      </c>
      <c r="F4" s="3">
        <v>331.13112148259137</v>
      </c>
      <c r="G4" s="3">
        <v>10</v>
      </c>
      <c r="H4" s="3">
        <v>0</v>
      </c>
      <c r="I4" s="3">
        <v>10</v>
      </c>
      <c r="J4" s="3">
        <v>87.096358995608071</v>
      </c>
      <c r="K4" s="3">
        <v>0</v>
      </c>
      <c r="L4" s="3">
        <v>0</v>
      </c>
      <c r="M4" s="3">
        <v>0</v>
      </c>
      <c r="N4" s="3">
        <v>0</v>
      </c>
      <c r="O4" s="3">
        <v>138.0384264602886</v>
      </c>
      <c r="P4" s="3">
        <v>0</v>
      </c>
      <c r="Q4" s="3">
        <v>0</v>
      </c>
      <c r="R4" s="3">
        <v>1819.7008586099832</v>
      </c>
      <c r="S4" s="3">
        <v>0</v>
      </c>
    </row>
    <row r="5" spans="1:19" x14ac:dyDescent="0.35">
      <c r="A5" s="3">
        <v>2.5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f>10^H46</f>
        <v>1</v>
      </c>
      <c r="I5" s="3">
        <v>10</v>
      </c>
      <c r="J5" s="3">
        <v>10</v>
      </c>
      <c r="K5" s="3">
        <v>52.480746024977286</v>
      </c>
      <c r="L5" s="3">
        <v>0</v>
      </c>
      <c r="M5" s="3">
        <v>0</v>
      </c>
      <c r="N5" s="3">
        <v>0</v>
      </c>
      <c r="O5" s="3">
        <v>5754.399373371567</v>
      </c>
      <c r="P5" s="3">
        <v>0</v>
      </c>
      <c r="Q5" s="3">
        <v>0</v>
      </c>
      <c r="R5" s="3">
        <v>10</v>
      </c>
      <c r="S5" s="3">
        <v>10</v>
      </c>
    </row>
    <row r="6" spans="1:19" x14ac:dyDescent="0.35">
      <c r="A6" s="3">
        <v>3</v>
      </c>
      <c r="B6" s="3">
        <v>0</v>
      </c>
      <c r="C6" s="3">
        <v>0</v>
      </c>
      <c r="D6" s="3">
        <v>169.82436524617444</v>
      </c>
      <c r="E6" s="3">
        <v>74.131024130091816</v>
      </c>
      <c r="F6" s="3">
        <v>0</v>
      </c>
      <c r="G6" s="3">
        <v>181.9700858609983</v>
      </c>
      <c r="H6" s="3">
        <f>10^H47</f>
        <v>1</v>
      </c>
      <c r="I6" s="3">
        <v>60.255958607435822</v>
      </c>
      <c r="J6" s="3">
        <v>3630.7805477010188</v>
      </c>
      <c r="K6" s="3">
        <v>10</v>
      </c>
      <c r="L6" s="3">
        <v>10</v>
      </c>
      <c r="M6" s="3">
        <v>0</v>
      </c>
      <c r="N6" s="3">
        <v>1862.0871366628687</v>
      </c>
      <c r="O6" s="3">
        <v>10</v>
      </c>
      <c r="P6" s="3">
        <v>0</v>
      </c>
      <c r="Q6" s="3">
        <v>0</v>
      </c>
      <c r="R6" s="3">
        <v>10</v>
      </c>
      <c r="S6" s="3">
        <f>10^S47</f>
        <v>1</v>
      </c>
    </row>
    <row r="7" spans="1:19" x14ac:dyDescent="0.35">
      <c r="A7" s="3">
        <v>3.5</v>
      </c>
      <c r="B7" s="3">
        <v>0</v>
      </c>
      <c r="C7" s="3">
        <v>0</v>
      </c>
      <c r="D7" s="3">
        <v>870.96358995608091</v>
      </c>
      <c r="E7" s="3">
        <v>0</v>
      </c>
      <c r="F7" s="3">
        <v>1380.3842646028863</v>
      </c>
      <c r="G7" s="3">
        <v>3235.9365692962833</v>
      </c>
      <c r="H7" s="3">
        <v>213.79620895022339</v>
      </c>
      <c r="I7" s="3">
        <v>0</v>
      </c>
      <c r="J7" s="3">
        <v>354.81338923357566</v>
      </c>
      <c r="K7" s="3">
        <v>645.65422903465594</v>
      </c>
      <c r="L7" s="3">
        <v>10</v>
      </c>
      <c r="M7" s="3">
        <v>0</v>
      </c>
      <c r="N7" s="3">
        <v>0</v>
      </c>
      <c r="O7" s="3">
        <v>309.02954325135937</v>
      </c>
      <c r="P7" s="3">
        <v>10</v>
      </c>
      <c r="Q7" s="3">
        <v>234.42288153199232</v>
      </c>
      <c r="R7" s="3">
        <f>10^R48</f>
        <v>1</v>
      </c>
      <c r="S7" s="3">
        <v>645.65422903465594</v>
      </c>
    </row>
    <row r="8" spans="1:19" x14ac:dyDescent="0.35">
      <c r="A8" s="3">
        <v>4</v>
      </c>
      <c r="B8" s="3">
        <v>0</v>
      </c>
      <c r="C8" s="3">
        <v>3801.8939632056172</v>
      </c>
      <c r="D8" s="3">
        <f>10^D49</f>
        <v>1</v>
      </c>
      <c r="E8" s="3">
        <v>10</v>
      </c>
      <c r="F8" s="3">
        <f>10^F49</f>
        <v>1</v>
      </c>
      <c r="G8" s="3">
        <v>85.113803820237663</v>
      </c>
      <c r="H8" s="3">
        <v>91.201083935590972</v>
      </c>
      <c r="I8" s="3">
        <v>75.857757502918361</v>
      </c>
      <c r="J8" s="3">
        <v>575.43993733715706</v>
      </c>
      <c r="K8" s="3">
        <v>61.659500186148257</v>
      </c>
      <c r="L8" s="3">
        <v>407.38027780411272</v>
      </c>
      <c r="M8" s="3">
        <v>0</v>
      </c>
      <c r="N8" s="3">
        <v>0</v>
      </c>
      <c r="O8" s="3">
        <v>42657.951880159271</v>
      </c>
      <c r="P8" s="3">
        <v>0</v>
      </c>
      <c r="Q8" s="3">
        <v>0</v>
      </c>
      <c r="R8" s="3">
        <f>10^R49</f>
        <v>1</v>
      </c>
      <c r="S8" s="3">
        <v>8511.3803820237772</v>
      </c>
    </row>
    <row r="9" spans="1:19" x14ac:dyDescent="0.35">
      <c r="A9" s="3">
        <v>4.5</v>
      </c>
      <c r="B9" s="3">
        <v>0</v>
      </c>
      <c r="C9" s="3">
        <f>10^C50</f>
        <v>1</v>
      </c>
      <c r="D9" s="3">
        <v>74.131024130091816</v>
      </c>
      <c r="E9" s="3">
        <v>10</v>
      </c>
      <c r="F9" s="3">
        <v>173.78008287493768</v>
      </c>
      <c r="G9" s="3">
        <v>295.12092266663893</v>
      </c>
      <c r="H9" s="3">
        <v>0</v>
      </c>
      <c r="I9" s="3">
        <v>10</v>
      </c>
      <c r="J9" s="3">
        <v>0</v>
      </c>
      <c r="K9" s="3">
        <v>0</v>
      </c>
      <c r="L9" s="3">
        <v>0</v>
      </c>
      <c r="M9" s="3">
        <v>10</v>
      </c>
      <c r="N9" s="3">
        <v>0</v>
      </c>
      <c r="O9" s="3">
        <v>10</v>
      </c>
      <c r="P9" s="3">
        <v>10</v>
      </c>
      <c r="Q9" s="3">
        <v>0</v>
      </c>
      <c r="R9" s="3">
        <v>0</v>
      </c>
      <c r="S9" s="3">
        <v>6165.9500186148289</v>
      </c>
    </row>
    <row r="10" spans="1:19" x14ac:dyDescent="0.35">
      <c r="A10" s="3">
        <v>5</v>
      </c>
      <c r="B10" s="3">
        <v>97.723722095581124</v>
      </c>
      <c r="C10" s="3">
        <v>257.03957827688663</v>
      </c>
      <c r="D10" s="3">
        <v>0</v>
      </c>
      <c r="E10" s="3">
        <v>0</v>
      </c>
      <c r="F10" s="3">
        <v>10</v>
      </c>
      <c r="G10" s="3">
        <v>10</v>
      </c>
      <c r="H10" s="3">
        <v>478.63009232263886</v>
      </c>
      <c r="I10" s="3">
        <v>93.325430079699174</v>
      </c>
      <c r="J10" s="3">
        <v>10</v>
      </c>
      <c r="K10" s="3">
        <v>0</v>
      </c>
      <c r="L10" s="3">
        <v>0</v>
      </c>
      <c r="M10" s="3">
        <v>660.69344800759643</v>
      </c>
      <c r="N10" s="3">
        <v>70.794578438413865</v>
      </c>
      <c r="O10" s="3">
        <v>0</v>
      </c>
      <c r="P10" s="3">
        <f>10^P51</f>
        <v>1</v>
      </c>
      <c r="Q10" s="3">
        <v>60.255958607435822</v>
      </c>
      <c r="R10" s="3">
        <v>10</v>
      </c>
      <c r="S10" s="3">
        <v>288.40315031266073</v>
      </c>
    </row>
    <row r="11" spans="1:19" x14ac:dyDescent="0.35">
      <c r="A11" s="3">
        <v>5.5</v>
      </c>
      <c r="B11" s="3">
        <v>10</v>
      </c>
      <c r="C11" s="3">
        <v>0</v>
      </c>
      <c r="D11" s="3">
        <f>10^D52</f>
        <v>1</v>
      </c>
      <c r="E11" s="3">
        <v>0</v>
      </c>
      <c r="F11" s="3">
        <v>144.54397707459285</v>
      </c>
      <c r="G11" s="3">
        <v>10</v>
      </c>
      <c r="H11" s="3">
        <v>0</v>
      </c>
      <c r="I11" s="3">
        <v>58.884365535558949</v>
      </c>
      <c r="J11" s="3">
        <v>10</v>
      </c>
      <c r="K11" s="3">
        <v>0</v>
      </c>
      <c r="L11" s="3">
        <v>0</v>
      </c>
      <c r="M11" s="3">
        <v>0</v>
      </c>
      <c r="N11" s="3">
        <v>0</v>
      </c>
      <c r="O11" s="3">
        <v>10</v>
      </c>
      <c r="P11" s="3">
        <v>10</v>
      </c>
      <c r="Q11" s="3">
        <v>0</v>
      </c>
      <c r="R11" s="3">
        <v>0</v>
      </c>
      <c r="S11" s="3">
        <v>870.96358995608091</v>
      </c>
    </row>
    <row r="12" spans="1:19" x14ac:dyDescent="0.35">
      <c r="A12" s="3">
        <v>6</v>
      </c>
      <c r="B12" s="3">
        <v>436.51583224016622</v>
      </c>
      <c r="C12" s="3">
        <v>0</v>
      </c>
      <c r="D12" s="3">
        <v>0</v>
      </c>
      <c r="E12" s="3">
        <v>0</v>
      </c>
      <c r="F12" s="3">
        <v>10</v>
      </c>
      <c r="G12" s="3">
        <v>0</v>
      </c>
      <c r="H12" s="3">
        <v>10</v>
      </c>
      <c r="I12" s="3">
        <v>10</v>
      </c>
      <c r="J12" s="3">
        <v>0</v>
      </c>
      <c r="K12" s="3">
        <v>131.82567385564084</v>
      </c>
      <c r="L12" s="3">
        <v>0</v>
      </c>
      <c r="M12" s="3">
        <v>10</v>
      </c>
      <c r="N12" s="3">
        <v>0</v>
      </c>
      <c r="O12" s="3">
        <v>0</v>
      </c>
      <c r="P12" s="3">
        <v>0</v>
      </c>
      <c r="Q12" s="3">
        <v>0</v>
      </c>
      <c r="R12" s="3">
        <v>12882.49551693136</v>
      </c>
      <c r="S12" s="3">
        <v>46.773514128719818</v>
      </c>
    </row>
    <row r="13" spans="1:19" x14ac:dyDescent="0.35">
      <c r="A13" s="3">
        <v>6.5</v>
      </c>
      <c r="B13" s="3">
        <v>0</v>
      </c>
      <c r="C13" s="3">
        <v>389.04514499428063</v>
      </c>
      <c r="D13" s="3">
        <v>0</v>
      </c>
      <c r="E13" s="3">
        <v>0</v>
      </c>
      <c r="F13" s="3">
        <v>128.82495516931343</v>
      </c>
      <c r="G13" s="3">
        <v>0</v>
      </c>
      <c r="H13" s="3">
        <v>0</v>
      </c>
      <c r="I13" s="3">
        <v>91.201083935590972</v>
      </c>
      <c r="J13" s="3">
        <v>0</v>
      </c>
      <c r="K13" s="3">
        <v>0</v>
      </c>
      <c r="L13" s="3">
        <v>0</v>
      </c>
      <c r="M13" s="3">
        <v>10</v>
      </c>
      <c r="N13" s="3">
        <v>0</v>
      </c>
      <c r="O13" s="3">
        <f>10^O54</f>
        <v>1</v>
      </c>
      <c r="P13" s="3">
        <v>10</v>
      </c>
      <c r="Q13" s="3">
        <f>10^Q54</f>
        <v>1</v>
      </c>
      <c r="R13" s="3">
        <v>10</v>
      </c>
      <c r="S13" s="3">
        <v>0</v>
      </c>
    </row>
    <row r="14" spans="1:19" x14ac:dyDescent="0.35">
      <c r="A14" s="3">
        <v>7</v>
      </c>
      <c r="B14" s="3">
        <v>776.24711662869231</v>
      </c>
      <c r="C14" s="3">
        <v>0</v>
      </c>
      <c r="D14" s="3">
        <v>0</v>
      </c>
      <c r="E14" s="3">
        <v>0</v>
      </c>
      <c r="F14" s="3">
        <v>10</v>
      </c>
      <c r="G14" s="3">
        <v>0</v>
      </c>
      <c r="H14" s="3">
        <v>83.176377110267126</v>
      </c>
      <c r="I14" s="3">
        <v>10</v>
      </c>
      <c r="J14" s="3">
        <v>0</v>
      </c>
      <c r="K14" s="3">
        <v>0</v>
      </c>
      <c r="L14" s="3">
        <f>10^L55</f>
        <v>1</v>
      </c>
      <c r="M14" s="3">
        <v>0</v>
      </c>
      <c r="N14" s="3">
        <v>0</v>
      </c>
      <c r="O14" s="3">
        <v>0</v>
      </c>
      <c r="P14" s="3">
        <v>77.624711662869217</v>
      </c>
      <c r="Q14" s="3">
        <v>0</v>
      </c>
      <c r="R14" s="3">
        <v>0</v>
      </c>
      <c r="S14" s="3">
        <v>575.43993733715706</v>
      </c>
    </row>
    <row r="15" spans="1:19" x14ac:dyDescent="0.35">
      <c r="A15" s="3">
        <v>7.5</v>
      </c>
      <c r="B15" s="3">
        <v>0</v>
      </c>
      <c r="C15" s="3">
        <v>524.80746024977293</v>
      </c>
      <c r="D15" s="3">
        <f>10^D56</f>
        <v>1</v>
      </c>
      <c r="E15" s="3">
        <v>0</v>
      </c>
      <c r="F15" s="3">
        <v>10</v>
      </c>
      <c r="G15" s="3">
        <v>0</v>
      </c>
      <c r="H15" s="3">
        <v>10</v>
      </c>
      <c r="I15" s="3">
        <v>489.77881936844625</v>
      </c>
      <c r="J15" s="3">
        <v>0</v>
      </c>
      <c r="K15" s="3">
        <v>74.131024130091816</v>
      </c>
      <c r="L15" s="3">
        <v>27.542287033381665</v>
      </c>
      <c r="M15" s="3">
        <v>0</v>
      </c>
      <c r="N15" s="3">
        <v>0</v>
      </c>
      <c r="O15" s="3">
        <v>10</v>
      </c>
      <c r="P15" s="3">
        <v>0</v>
      </c>
      <c r="Q15" s="3">
        <v>10</v>
      </c>
      <c r="R15" s="3">
        <v>128.82495516931343</v>
      </c>
      <c r="S15" s="3">
        <v>56.234132519034915</v>
      </c>
    </row>
    <row r="16" spans="1:19" x14ac:dyDescent="0.35">
      <c r="A16" s="3">
        <v>8</v>
      </c>
      <c r="B16" s="3">
        <v>10</v>
      </c>
      <c r="C16" s="3">
        <v>10</v>
      </c>
      <c r="D16" s="3">
        <v>0</v>
      </c>
      <c r="E16" s="3">
        <v>0</v>
      </c>
      <c r="F16" s="3">
        <v>54.95408738576247</v>
      </c>
      <c r="G16" s="3">
        <v>0</v>
      </c>
      <c r="H16" s="3">
        <v>38.904514499428075</v>
      </c>
      <c r="I16" s="3">
        <v>10</v>
      </c>
      <c r="J16" s="3">
        <v>0</v>
      </c>
      <c r="K16" s="3">
        <v>58.884365535558949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10</v>
      </c>
    </row>
    <row r="17" spans="1:19" x14ac:dyDescent="0.35">
      <c r="A17" s="3">
        <v>8.5</v>
      </c>
      <c r="B17" s="3">
        <v>10</v>
      </c>
      <c r="C17" s="3">
        <v>0</v>
      </c>
      <c r="D17" s="3">
        <f>10^D58</f>
        <v>1</v>
      </c>
      <c r="E17" s="3">
        <v>0</v>
      </c>
      <c r="F17" s="3">
        <v>602.55958607435775</v>
      </c>
      <c r="G17" s="3">
        <v>0</v>
      </c>
      <c r="H17" s="3">
        <v>10</v>
      </c>
      <c r="I17" s="3">
        <v>0</v>
      </c>
      <c r="J17" s="3">
        <v>0</v>
      </c>
      <c r="K17" s="3">
        <v>10</v>
      </c>
      <c r="L17" s="3">
        <v>0</v>
      </c>
      <c r="M17" s="3">
        <v>0</v>
      </c>
      <c r="N17" s="3">
        <v>0</v>
      </c>
      <c r="O17" s="3">
        <v>0</v>
      </c>
      <c r="P17" s="3">
        <v>10</v>
      </c>
      <c r="Q17" s="3">
        <v>0</v>
      </c>
      <c r="R17" s="3">
        <v>0</v>
      </c>
      <c r="S17" s="3">
        <v>0</v>
      </c>
    </row>
    <row r="18" spans="1:19" x14ac:dyDescent="0.35">
      <c r="A18" s="3">
        <v>9</v>
      </c>
      <c r="B18" s="3">
        <v>10</v>
      </c>
      <c r="C18" s="3">
        <v>0</v>
      </c>
      <c r="D18" s="3">
        <v>0</v>
      </c>
      <c r="E18" s="3">
        <v>38.904514499428075</v>
      </c>
      <c r="F18" s="3">
        <v>10</v>
      </c>
      <c r="G18" s="3">
        <v>0</v>
      </c>
      <c r="H18" s="3">
        <v>10</v>
      </c>
      <c r="I18" s="3">
        <v>0</v>
      </c>
      <c r="J18" s="3">
        <v>10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</row>
    <row r="19" spans="1:19" x14ac:dyDescent="0.35">
      <c r="A19" s="3">
        <v>9.5</v>
      </c>
      <c r="B19" s="3">
        <v>10</v>
      </c>
      <c r="C19" s="3">
        <v>40.738027780411301</v>
      </c>
      <c r="D19" s="3">
        <f>10^D60</f>
        <v>1</v>
      </c>
      <c r="E19" s="3">
        <v>309.02954325135937</v>
      </c>
      <c r="F19" s="3">
        <f>10^F60</f>
        <v>1</v>
      </c>
      <c r="G19" s="3">
        <v>0</v>
      </c>
      <c r="H19" s="3">
        <v>0</v>
      </c>
      <c r="I19" s="3">
        <v>10</v>
      </c>
      <c r="J19" s="3">
        <v>0</v>
      </c>
      <c r="K19" s="3">
        <v>0</v>
      </c>
      <c r="L19" s="3">
        <v>0</v>
      </c>
      <c r="M19" s="3">
        <v>0</v>
      </c>
      <c r="N19" s="3">
        <v>10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</row>
    <row r="20" spans="1:19" x14ac:dyDescent="0.35">
      <c r="A20" s="3">
        <v>10</v>
      </c>
      <c r="B20" s="3">
        <v>0</v>
      </c>
      <c r="C20" s="3">
        <v>0</v>
      </c>
      <c r="D20" s="3">
        <v>0</v>
      </c>
      <c r="E20" s="3">
        <v>0</v>
      </c>
      <c r="F20" s="3">
        <v>363.07805477010152</v>
      </c>
      <c r="G20" s="3">
        <v>0</v>
      </c>
      <c r="H20" s="3">
        <v>0</v>
      </c>
      <c r="I20" s="3">
        <v>10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</row>
    <row r="21" spans="1:19" x14ac:dyDescent="0.35">
      <c r="A21" s="3">
        <v>10.5</v>
      </c>
      <c r="B21" s="3">
        <v>10</v>
      </c>
      <c r="C21" s="3">
        <f>10^C62</f>
        <v>1</v>
      </c>
      <c r="D21" s="3">
        <f>10^D62</f>
        <v>1</v>
      </c>
      <c r="E21" s="3">
        <v>0</v>
      </c>
      <c r="F21" s="3">
        <v>83.176377110267126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19" x14ac:dyDescent="0.35">
      <c r="A22" s="3">
        <v>11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10</v>
      </c>
      <c r="Q22" s="3">
        <v>0</v>
      </c>
      <c r="R22" s="3">
        <v>0</v>
      </c>
      <c r="S22" s="3">
        <v>0</v>
      </c>
    </row>
    <row r="23" spans="1:19" x14ac:dyDescent="0.35">
      <c r="A23" s="3">
        <v>11.5</v>
      </c>
      <c r="B23" s="3">
        <v>0</v>
      </c>
      <c r="C23" s="3">
        <f>10^C64</f>
        <v>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</row>
    <row r="24" spans="1:19" x14ac:dyDescent="0.35">
      <c r="A24" s="3">
        <v>12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</row>
    <row r="25" spans="1:19" x14ac:dyDescent="0.35">
      <c r="A25" s="3">
        <v>12.5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</row>
    <row r="26" spans="1:19" x14ac:dyDescent="0.35">
      <c r="A26" s="3">
        <v>13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</row>
    <row r="27" spans="1:19" x14ac:dyDescent="0.35">
      <c r="A27" s="3">
        <v>13.5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</row>
    <row r="28" spans="1:19" x14ac:dyDescent="0.35">
      <c r="A28" s="3">
        <v>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</row>
    <row r="29" spans="1:19" x14ac:dyDescent="0.35">
      <c r="A29" s="3">
        <v>14.5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</row>
    <row r="30" spans="1:19" x14ac:dyDescent="0.35">
      <c r="A30" s="3">
        <v>15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</row>
    <row r="31" spans="1:19" x14ac:dyDescent="0.35">
      <c r="A31" s="3">
        <v>15.5</v>
      </c>
      <c r="B31" s="3">
        <v>0</v>
      </c>
      <c r="C31" s="3"/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/>
      <c r="Q31" s="3">
        <v>0</v>
      </c>
      <c r="R31" s="3">
        <v>0</v>
      </c>
      <c r="S31" s="3"/>
    </row>
    <row r="32" spans="1:19" x14ac:dyDescent="0.35">
      <c r="A32" s="3">
        <v>16</v>
      </c>
      <c r="B32" s="3"/>
      <c r="C32" s="3"/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/>
      <c r="M32" s="3">
        <v>0</v>
      </c>
      <c r="N32" s="3">
        <v>0</v>
      </c>
      <c r="O32" s="3">
        <v>0</v>
      </c>
      <c r="P32" s="3"/>
      <c r="Q32" s="3">
        <v>0</v>
      </c>
      <c r="R32" s="3"/>
      <c r="S32" s="3"/>
    </row>
    <row r="33" spans="1:19" x14ac:dyDescent="0.35">
      <c r="A33" s="3">
        <v>16.5</v>
      </c>
      <c r="B33" s="3"/>
      <c r="C33" s="3"/>
      <c r="D33" s="3"/>
      <c r="E33" s="3">
        <v>0</v>
      </c>
      <c r="F33" s="3"/>
      <c r="G33" s="3">
        <v>0</v>
      </c>
      <c r="H33" s="3"/>
      <c r="I33" s="3">
        <v>0</v>
      </c>
      <c r="J33" s="3">
        <v>0</v>
      </c>
      <c r="K33" s="3">
        <v>0</v>
      </c>
      <c r="L33" s="3"/>
      <c r="M33" s="3">
        <v>0</v>
      </c>
      <c r="N33" s="3">
        <v>0</v>
      </c>
      <c r="O33" s="3">
        <v>0</v>
      </c>
      <c r="P33" s="3"/>
      <c r="Q33" s="3">
        <v>0</v>
      </c>
      <c r="R33" s="3"/>
      <c r="S33" s="3"/>
    </row>
    <row r="34" spans="1:19" x14ac:dyDescent="0.35">
      <c r="A34" s="3">
        <v>17</v>
      </c>
      <c r="B34" s="3"/>
      <c r="C34" s="3"/>
      <c r="D34" s="3"/>
      <c r="E34" s="3">
        <v>0</v>
      </c>
      <c r="F34" s="3"/>
      <c r="G34" s="3">
        <v>0</v>
      </c>
      <c r="H34" s="3"/>
      <c r="I34" s="3">
        <v>0</v>
      </c>
      <c r="J34" s="3">
        <v>0</v>
      </c>
      <c r="K34" s="3"/>
      <c r="L34" s="3"/>
      <c r="M34" s="3">
        <v>0</v>
      </c>
      <c r="N34" s="3">
        <v>0</v>
      </c>
      <c r="O34" s="3">
        <v>0</v>
      </c>
      <c r="P34" s="3"/>
      <c r="Q34" s="3">
        <v>0</v>
      </c>
      <c r="R34" s="3"/>
      <c r="S34" s="3"/>
    </row>
    <row r="35" spans="1:19" x14ac:dyDescent="0.35">
      <c r="A35" s="3">
        <v>17.5</v>
      </c>
      <c r="B35" s="3"/>
      <c r="C35" s="3"/>
      <c r="D35" s="3"/>
      <c r="E35" s="3">
        <v>0</v>
      </c>
      <c r="F35" s="3"/>
      <c r="G35" s="3">
        <v>0</v>
      </c>
      <c r="H35" s="3"/>
      <c r="I35" s="3">
        <v>0</v>
      </c>
      <c r="J35" s="3">
        <v>0</v>
      </c>
      <c r="K35" s="3"/>
      <c r="L35" s="3"/>
      <c r="M35" s="3">
        <v>0</v>
      </c>
      <c r="N35" s="3">
        <v>0</v>
      </c>
      <c r="O35" s="3">
        <v>0</v>
      </c>
      <c r="P35" s="3"/>
      <c r="Q35" s="3"/>
      <c r="R35" s="3"/>
      <c r="S35" s="3"/>
    </row>
    <row r="36" spans="1:19" x14ac:dyDescent="0.35">
      <c r="A36" s="3">
        <v>18</v>
      </c>
      <c r="B36" s="3"/>
      <c r="C36" s="3"/>
      <c r="D36" s="3"/>
      <c r="E36" s="3">
        <v>0</v>
      </c>
      <c r="F36" s="3"/>
      <c r="G36" s="3">
        <v>0</v>
      </c>
      <c r="H36" s="3"/>
      <c r="I36" s="3">
        <v>0</v>
      </c>
      <c r="J36" s="3"/>
      <c r="K36" s="3"/>
      <c r="L36" s="3"/>
      <c r="M36" s="3">
        <v>0</v>
      </c>
      <c r="N36" s="3">
        <v>0</v>
      </c>
      <c r="O36" s="3"/>
      <c r="P36" s="3"/>
      <c r="Q36" s="3"/>
      <c r="R36" s="3"/>
      <c r="S36" s="3"/>
    </row>
    <row r="37" spans="1:19" x14ac:dyDescent="0.35">
      <c r="A37" s="3">
        <v>18.5</v>
      </c>
      <c r="B37" s="3"/>
      <c r="C37" s="3"/>
      <c r="D37" s="3"/>
      <c r="E37" s="3">
        <v>0</v>
      </c>
      <c r="F37" s="3"/>
      <c r="G37" s="3"/>
      <c r="H37" s="3"/>
      <c r="I37" s="3">
        <v>0</v>
      </c>
      <c r="J37" s="3"/>
      <c r="K37" s="3"/>
      <c r="L37" s="3"/>
      <c r="M37" s="3"/>
      <c r="N37" s="3">
        <v>0</v>
      </c>
      <c r="O37" s="3"/>
      <c r="P37" s="3"/>
      <c r="Q37" s="3"/>
      <c r="R37" s="3"/>
      <c r="S37" s="3"/>
    </row>
    <row r="38" spans="1:19" x14ac:dyDescent="0.35">
      <c r="A38" s="3">
        <v>19</v>
      </c>
      <c r="B38" s="3"/>
      <c r="C38" s="3"/>
      <c r="D38" s="3"/>
      <c r="E38" s="3">
        <v>0</v>
      </c>
      <c r="F38" s="3"/>
      <c r="G38" s="3"/>
      <c r="H38" s="3"/>
      <c r="I38" s="3">
        <v>0</v>
      </c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35">
      <c r="A39" s="3">
        <v>19.5</v>
      </c>
      <c r="B39" s="3"/>
      <c r="C39" s="3"/>
      <c r="D39" s="3"/>
      <c r="E39" s="3"/>
      <c r="F39" s="3"/>
      <c r="G39" s="3"/>
      <c r="H39" s="3"/>
      <c r="I39" s="3">
        <v>0</v>
      </c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3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35">
      <c r="B41" s="11" t="s">
        <v>5</v>
      </c>
    </row>
    <row r="42" spans="1:19" x14ac:dyDescent="0.35">
      <c r="A42" s="6"/>
      <c r="B42" s="8" t="s">
        <v>4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48E3-1D5B-BF41-BDD9-4F7B78C71700}">
  <dimension ref="A1:T57"/>
  <sheetViews>
    <sheetView workbookViewId="0">
      <selection activeCell="H19" sqref="H19"/>
    </sheetView>
  </sheetViews>
  <sheetFormatPr defaultColWidth="10.90625" defaultRowHeight="14.5" x14ac:dyDescent="0.35"/>
  <cols>
    <col min="1" max="16384" width="10.90625" style="4"/>
  </cols>
  <sheetData>
    <row r="1" spans="1:19" x14ac:dyDescent="0.35">
      <c r="A1" s="5" t="s">
        <v>0</v>
      </c>
      <c r="B1" s="4">
        <v>19</v>
      </c>
      <c r="C1" s="6">
        <v>20</v>
      </c>
      <c r="D1" s="6">
        <v>21</v>
      </c>
      <c r="E1" s="6">
        <v>22</v>
      </c>
      <c r="F1" s="6">
        <v>23</v>
      </c>
      <c r="G1" s="6">
        <v>24</v>
      </c>
      <c r="H1" s="6">
        <v>25</v>
      </c>
      <c r="I1" s="6">
        <v>26</v>
      </c>
      <c r="J1" s="6">
        <v>27</v>
      </c>
      <c r="K1" s="6">
        <v>28</v>
      </c>
      <c r="L1" s="6">
        <v>29</v>
      </c>
      <c r="M1" s="6">
        <v>30</v>
      </c>
      <c r="N1" s="6">
        <v>31</v>
      </c>
      <c r="O1" s="6">
        <v>32</v>
      </c>
      <c r="P1" s="6">
        <v>33</v>
      </c>
      <c r="Q1" s="6">
        <v>34</v>
      </c>
      <c r="R1" s="6">
        <v>35</v>
      </c>
      <c r="S1" s="6">
        <v>36</v>
      </c>
    </row>
    <row r="2" spans="1:19" x14ac:dyDescent="0.35">
      <c r="A2" s="3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</row>
    <row r="3" spans="1:19" x14ac:dyDescent="0.35">
      <c r="A3" s="3">
        <v>1.5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3.363</v>
      </c>
      <c r="S3" s="3">
        <v>0</v>
      </c>
    </row>
    <row r="4" spans="1:19" x14ac:dyDescent="0.35">
      <c r="A4" s="3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</row>
    <row r="5" spans="1:19" x14ac:dyDescent="0.35">
      <c r="A5" s="3">
        <v>2.5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</row>
    <row r="6" spans="1:19" x14ac:dyDescent="0.35">
      <c r="A6" s="3">
        <v>3</v>
      </c>
      <c r="B6" s="3">
        <v>0</v>
      </c>
      <c r="C6" s="3">
        <v>0</v>
      </c>
      <c r="D6" s="3">
        <v>0</v>
      </c>
      <c r="E6" s="3">
        <v>0</v>
      </c>
      <c r="F6" s="3"/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  <row r="7" spans="1:19" x14ac:dyDescent="0.35">
      <c r="A7" s="3">
        <v>3.5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</row>
    <row r="8" spans="1:19" x14ac:dyDescent="0.35">
      <c r="A8" s="3">
        <v>4</v>
      </c>
      <c r="B8" s="3">
        <v>0</v>
      </c>
      <c r="C8" s="3">
        <v>0</v>
      </c>
      <c r="D8" s="3">
        <v>0</v>
      </c>
      <c r="E8" s="3">
        <v>1.5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pans="1:19" x14ac:dyDescent="0.35">
      <c r="A9" s="3">
        <v>4.5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19" x14ac:dyDescent="0.35">
      <c r="A10" s="3">
        <v>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</row>
    <row r="11" spans="1:19" x14ac:dyDescent="0.35">
      <c r="A11" s="3">
        <v>5.5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</row>
    <row r="12" spans="1:19" x14ac:dyDescent="0.35">
      <c r="A12" s="3">
        <v>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19" x14ac:dyDescent="0.35">
      <c r="A13" s="3">
        <v>6.5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1.5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19" x14ac:dyDescent="0.35">
      <c r="A14" s="3">
        <v>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19" x14ac:dyDescent="0.35">
      <c r="A15" s="3">
        <v>7.5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</row>
    <row r="16" spans="1:19" x14ac:dyDescent="0.35">
      <c r="A16" s="3">
        <v>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</row>
    <row r="17" spans="1:20" x14ac:dyDescent="0.35">
      <c r="A17" s="3">
        <v>8.5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</row>
    <row r="18" spans="1:20" x14ac:dyDescent="0.35">
      <c r="A18" s="3">
        <v>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</row>
    <row r="19" spans="1:20" x14ac:dyDescent="0.35">
      <c r="A19" s="3">
        <v>9.5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</row>
    <row r="20" spans="1:20" x14ac:dyDescent="0.35">
      <c r="A20" s="3">
        <v>10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</row>
    <row r="21" spans="1:20" x14ac:dyDescent="0.35">
      <c r="A21" s="3">
        <v>10.5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20" x14ac:dyDescent="0.35">
      <c r="A22" s="3">
        <v>11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</row>
    <row r="23" spans="1:20" x14ac:dyDescent="0.35">
      <c r="A23" s="3">
        <v>11.5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</row>
    <row r="24" spans="1:20" x14ac:dyDescent="0.35">
      <c r="A24" s="3">
        <v>12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</row>
    <row r="25" spans="1:20" x14ac:dyDescent="0.35">
      <c r="A25" s="3">
        <v>12.5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</row>
    <row r="26" spans="1:20" x14ac:dyDescent="0.35">
      <c r="A26" s="3">
        <v>13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</row>
    <row r="27" spans="1:20" x14ac:dyDescent="0.35">
      <c r="A27" s="3">
        <v>13.5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</row>
    <row r="28" spans="1:20" x14ac:dyDescent="0.35">
      <c r="A28" s="3">
        <v>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</row>
    <row r="29" spans="1:20" x14ac:dyDescent="0.3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20" x14ac:dyDescent="0.35">
      <c r="A30" s="5" t="s">
        <v>1</v>
      </c>
      <c r="B30" s="4">
        <v>19</v>
      </c>
      <c r="C30" s="6">
        <v>20</v>
      </c>
      <c r="D30" s="6">
        <v>21</v>
      </c>
      <c r="E30" s="6">
        <v>22</v>
      </c>
      <c r="F30" s="6">
        <v>23</v>
      </c>
      <c r="G30" s="6">
        <v>24</v>
      </c>
      <c r="H30" s="6">
        <v>25</v>
      </c>
      <c r="I30" s="6">
        <v>26</v>
      </c>
      <c r="J30" s="6">
        <v>27</v>
      </c>
      <c r="K30" s="6">
        <v>28</v>
      </c>
      <c r="L30" s="6">
        <v>29</v>
      </c>
      <c r="M30" s="6">
        <v>30</v>
      </c>
      <c r="N30" s="6">
        <v>31</v>
      </c>
      <c r="O30" s="6">
        <v>32</v>
      </c>
      <c r="P30" s="6">
        <v>33</v>
      </c>
      <c r="Q30" s="6">
        <v>34</v>
      </c>
      <c r="R30" s="6">
        <v>35</v>
      </c>
      <c r="S30" s="6">
        <v>36</v>
      </c>
      <c r="T30" s="6"/>
    </row>
    <row r="31" spans="1:20" x14ac:dyDescent="0.35">
      <c r="A31" s="3">
        <v>1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/>
    </row>
    <row r="32" spans="1:20" x14ac:dyDescent="0.35">
      <c r="A32" s="3">
        <v>1.5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/>
    </row>
    <row r="33" spans="1:20" x14ac:dyDescent="0.35">
      <c r="A33" s="3">
        <v>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/>
    </row>
    <row r="34" spans="1:20" x14ac:dyDescent="0.35">
      <c r="A34" s="3">
        <v>2.5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/>
    </row>
    <row r="35" spans="1:20" x14ac:dyDescent="0.35">
      <c r="A35" s="3">
        <v>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/>
    </row>
    <row r="36" spans="1:20" x14ac:dyDescent="0.35">
      <c r="A36" s="3">
        <v>3.5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1.5</v>
      </c>
      <c r="S36" s="3">
        <v>0</v>
      </c>
      <c r="T36" s="3"/>
    </row>
    <row r="37" spans="1:20" x14ac:dyDescent="0.35">
      <c r="A37" s="3">
        <v>4</v>
      </c>
      <c r="B37" s="3">
        <v>0</v>
      </c>
      <c r="C37" s="3">
        <v>0</v>
      </c>
      <c r="D37" s="3">
        <v>0</v>
      </c>
      <c r="E37" s="3">
        <v>3.0880000000000001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/>
    </row>
    <row r="38" spans="1:20" x14ac:dyDescent="0.35">
      <c r="A38" s="3">
        <v>4.5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/>
    </row>
    <row r="39" spans="1:20" x14ac:dyDescent="0.35">
      <c r="A39" s="3">
        <v>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4.5069999999999997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/>
    </row>
    <row r="40" spans="1:20" x14ac:dyDescent="0.35">
      <c r="A40" s="3">
        <v>5.5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/>
    </row>
    <row r="41" spans="1:20" x14ac:dyDescent="0.35">
      <c r="A41" s="3">
        <v>6</v>
      </c>
      <c r="B41" s="3">
        <v>0</v>
      </c>
      <c r="C41" s="3">
        <v>0</v>
      </c>
      <c r="D41" s="3">
        <v>0</v>
      </c>
      <c r="E41" s="3">
        <v>1.5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3.3719999999999999</v>
      </c>
      <c r="S41" s="3">
        <v>4.0549999999999997</v>
      </c>
      <c r="T41" s="3"/>
    </row>
    <row r="42" spans="1:20" x14ac:dyDescent="0.35">
      <c r="A42" s="3">
        <v>6.5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/>
    </row>
    <row r="43" spans="1:20" x14ac:dyDescent="0.35">
      <c r="A43" s="3">
        <v>7</v>
      </c>
      <c r="B43" s="3">
        <v>0</v>
      </c>
      <c r="C43" s="3">
        <v>0</v>
      </c>
      <c r="D43" s="3">
        <v>0</v>
      </c>
      <c r="E43" s="3">
        <v>4.0830000000000002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3.996</v>
      </c>
      <c r="S43" s="3">
        <v>0</v>
      </c>
      <c r="T43" s="3"/>
    </row>
    <row r="44" spans="1:20" x14ac:dyDescent="0.35">
      <c r="A44" s="3">
        <v>7.5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/>
    </row>
    <row r="45" spans="1:20" x14ac:dyDescent="0.35">
      <c r="A45" s="3">
        <v>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/>
    </row>
    <row r="46" spans="1:20" x14ac:dyDescent="0.35">
      <c r="A46" s="3">
        <v>8.5</v>
      </c>
      <c r="B46" s="3">
        <v>3.3450000000000002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/>
    </row>
    <row r="47" spans="1:20" x14ac:dyDescent="0.35">
      <c r="A47" s="3">
        <v>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/>
    </row>
    <row r="48" spans="1:20" x14ac:dyDescent="0.35">
      <c r="A48" s="3">
        <v>9.5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/>
    </row>
    <row r="49" spans="1:20" x14ac:dyDescent="0.35">
      <c r="A49" s="3">
        <v>10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/>
    </row>
    <row r="50" spans="1:20" x14ac:dyDescent="0.35">
      <c r="A50" s="3">
        <v>10.5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1.5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/>
    </row>
    <row r="51" spans="1:20" x14ac:dyDescent="0.35">
      <c r="A51" s="3">
        <v>11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/>
    </row>
    <row r="52" spans="1:20" x14ac:dyDescent="0.35">
      <c r="A52" s="3">
        <v>11.5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/>
    </row>
    <row r="53" spans="1:20" x14ac:dyDescent="0.35">
      <c r="A53" s="3">
        <v>12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/>
    </row>
    <row r="54" spans="1:20" x14ac:dyDescent="0.35">
      <c r="A54" s="3">
        <v>12.5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/>
    </row>
    <row r="55" spans="1:20" x14ac:dyDescent="0.35">
      <c r="A55" s="3">
        <v>13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/>
    </row>
    <row r="56" spans="1:20" x14ac:dyDescent="0.35">
      <c r="A56" s="3">
        <v>13.5</v>
      </c>
      <c r="B56" s="3">
        <v>0</v>
      </c>
      <c r="C56" s="3">
        <v>0</v>
      </c>
      <c r="D56" s="3"/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1.5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/>
    </row>
    <row r="57" spans="1:20" x14ac:dyDescent="0.35">
      <c r="A57" s="3">
        <v>14</v>
      </c>
      <c r="B57" s="3">
        <v>0</v>
      </c>
      <c r="C57" s="3">
        <v>0</v>
      </c>
      <c r="D57" s="3"/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qPCR nose</vt:lpstr>
      <vt:lpstr>qPCR throat</vt:lpstr>
      <vt:lpstr>FFA nose</vt:lpstr>
      <vt:lpstr>FFA throat</vt:lpstr>
      <vt:lpstr>Uninfected qPCR (log10)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Chiu</dc:creator>
  <cp:lastModifiedBy>Chris Chiu</cp:lastModifiedBy>
  <dcterms:created xsi:type="dcterms:W3CDTF">2021-10-29T09:14:49Z</dcterms:created>
  <dcterms:modified xsi:type="dcterms:W3CDTF">2023-05-09T10:23:43Z</dcterms:modified>
</cp:coreProperties>
</file>