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Ледокол\Desktop\хнеу\3 курс\1 семестр\Основи математичного моделювання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L4" i="1" l="1"/>
  <c r="K4" i="1"/>
  <c r="D28" i="1" l="1"/>
  <c r="C28" i="1"/>
  <c r="G19" i="1"/>
  <c r="G20" i="1"/>
  <c r="G21" i="1"/>
  <c r="G22" i="1"/>
  <c r="G23" i="1"/>
  <c r="G24" i="1"/>
  <c r="G25" i="1"/>
  <c r="G26" i="1"/>
  <c r="G18" i="1"/>
  <c r="F19" i="1"/>
  <c r="F20" i="1"/>
  <c r="F21" i="1"/>
  <c r="F22" i="1"/>
  <c r="F23" i="1"/>
  <c r="F24" i="1"/>
  <c r="F25" i="1"/>
  <c r="F26" i="1"/>
  <c r="F18" i="1"/>
  <c r="E26" i="1"/>
  <c r="E25" i="1"/>
  <c r="E24" i="1"/>
  <c r="E23" i="1"/>
  <c r="E22" i="1"/>
  <c r="E21" i="1"/>
  <c r="E20" i="1"/>
  <c r="E19" i="1"/>
  <c r="E18" i="1"/>
  <c r="B12" i="1"/>
  <c r="C13" i="1"/>
  <c r="B13" i="1"/>
  <c r="C1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F28" i="1" l="1"/>
  <c r="G28" i="1"/>
  <c r="E28" i="1"/>
  <c r="E13" i="1"/>
  <c r="D12" i="1"/>
  <c r="D13" i="1"/>
  <c r="E12" i="1"/>
</calcChain>
</file>

<file path=xl/sharedStrings.xml><?xml version="1.0" encoding="utf-8"?>
<sst xmlns="http://schemas.openxmlformats.org/spreadsheetml/2006/main" count="17" uniqueCount="15">
  <si>
    <t>i</t>
  </si>
  <si>
    <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</si>
  <si>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y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</si>
  <si>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x</t>
    </r>
    <r>
      <rPr>
        <i/>
        <vertAlign val="subscript"/>
        <sz val="14"/>
        <color theme="1"/>
        <rFont val="Times New Roman"/>
        <family val="1"/>
        <charset val="204"/>
      </rPr>
      <t xml:space="preserve">i </t>
    </r>
    <r>
      <rPr>
        <i/>
        <vertAlign val="superscript"/>
        <sz val="14"/>
        <color theme="1"/>
        <rFont val="Times New Roman"/>
        <family val="1"/>
        <charset val="204"/>
      </rPr>
      <t>2</t>
    </r>
  </si>
  <si>
    <r>
      <t>y</t>
    </r>
    <r>
      <rPr>
        <i/>
        <vertAlign val="subscript"/>
        <sz val="14"/>
        <color theme="1"/>
        <rFont val="Times New Roman"/>
        <family val="1"/>
        <charset val="204"/>
      </rPr>
      <t xml:space="preserve">i </t>
    </r>
    <r>
      <rPr>
        <i/>
        <vertAlign val="superscript"/>
        <sz val="14"/>
        <color theme="1"/>
        <rFont val="Times New Roman"/>
        <family val="1"/>
        <charset val="204"/>
      </rPr>
      <t>2</t>
    </r>
  </si>
  <si>
    <t>n</t>
  </si>
  <si>
    <t>Сума</t>
  </si>
  <si>
    <t>Середнє значення</t>
  </si>
  <si>
    <r>
      <t>Х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</si>
  <si>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</si>
  <si>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Х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Y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</si>
  <si>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Х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</si>
  <si>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vertAlign val="superscript"/>
        <sz val="14"/>
        <color theme="1"/>
        <rFont val="Times New Roman"/>
        <family val="1"/>
        <charset val="204"/>
      </rPr>
      <t>2</t>
    </r>
  </si>
  <si>
    <t>Сумма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</si>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</sst>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0" fillId="0" borderId="0" xfId="0" applyFill="1" applyAlignment="1">
      <alignment horizontal="center"/>
    </xf>
    <xf numFmtId="0" fontId="4" fillId="0" borderId="0" xfId="0" applyFont="1"/>
    <xf numFmtId="2" fontId="8" fillId="0" borderId="4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top" wrapText="1"/>
    </xf>
    <xf numFmtId="43" fontId="8" fillId="0" borderId="4" xfId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>
      <alignment vertical="center" wrapText="1"/>
    </xf>
    <xf numFmtId="2" fontId="4" fillId="0" borderId="4" xfId="0" applyNumberFormat="1" applyFont="1" applyFill="1" applyBorder="1" applyAlignment="1">
      <alignment horizontal="center" vertical="center"/>
    </xf>
    <xf numFmtId="2" fontId="0" fillId="0" borderId="0" xfId="0" applyNumberForma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12</xdr:row>
      <xdr:rowOff>365760</xdr:rowOff>
    </xdr:from>
    <xdr:to>
      <xdr:col>1</xdr:col>
      <xdr:colOff>198120</xdr:colOff>
      <xdr:row>12</xdr:row>
      <xdr:rowOff>601980</xdr:rowOff>
    </xdr:to>
    <xdr:pic>
      <xdr:nvPicPr>
        <xdr:cNvPr id="6" name="Рисунок 4">
          <a:extLst>
            <a:ext uri="{FF2B5EF4-FFF2-40B4-BE49-F238E27FC236}">
              <a16:creationId xmlns:a16="http://schemas.microsoft.com/office/drawing/2014/main" id="{689150B4-FFAD-441D-8C2A-A44629F1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3246120"/>
          <a:ext cx="1447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12</xdr:row>
          <xdr:rowOff>400050</xdr:rowOff>
        </xdr:from>
        <xdr:to>
          <xdr:col>2</xdr:col>
          <xdr:colOff>180975</xdr:colOff>
          <xdr:row>12</xdr:row>
          <xdr:rowOff>666750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3B2E1A4-95AE-4501-9431-724038315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27</xdr:row>
          <xdr:rowOff>228600</xdr:rowOff>
        </xdr:from>
        <xdr:to>
          <xdr:col>2</xdr:col>
          <xdr:colOff>590550</xdr:colOff>
          <xdr:row>30</xdr:row>
          <xdr:rowOff>57150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157E622-96B1-4ECD-8DB0-7892FF80F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390525</xdr:colOff>
          <xdr:row>27</xdr:row>
          <xdr:rowOff>219075</xdr:rowOff>
        </xdr:from>
        <xdr:to>
          <xdr:col>3</xdr:col>
          <xdr:colOff>762000</xdr:colOff>
          <xdr:row>30</xdr:row>
          <xdr:rowOff>47625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AFDB9D9-4664-42E4-BDAC-2C852EF89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27</xdr:row>
          <xdr:rowOff>228600</xdr:rowOff>
        </xdr:from>
        <xdr:to>
          <xdr:col>4</xdr:col>
          <xdr:colOff>771525</xdr:colOff>
          <xdr:row>30</xdr:row>
          <xdr:rowOff>57150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1F12CCC-4C42-4BD5-8553-F98AE5225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28</xdr:row>
          <xdr:rowOff>9525</xdr:rowOff>
        </xdr:from>
        <xdr:to>
          <xdr:col>5</xdr:col>
          <xdr:colOff>523875</xdr:colOff>
          <xdr:row>30</xdr:row>
          <xdr:rowOff>66675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EDFBF08-4731-4454-AF69-948D3286B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190500</xdr:colOff>
          <xdr:row>27</xdr:row>
          <xdr:rowOff>171450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04DD042-541A-43B9-8B4C-85128023D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1</xdr:col>
          <xdr:colOff>123825</xdr:colOff>
          <xdr:row>32</xdr:row>
          <xdr:rowOff>161925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topLeftCell="A19" workbookViewId="0">
      <selection activeCell="C34" sqref="C34"/>
    </sheetView>
  </sheetViews>
  <sheetFormatPr defaultRowHeight="15" outlineLevelRow="1" x14ac:dyDescent="0.25"/>
  <cols>
    <col min="1" max="1" width="9.140625" style="3"/>
    <col min="2" max="2" width="14" style="3" bestFit="1" customWidth="1"/>
    <col min="3" max="5" width="14.140625" style="3" bestFit="1" customWidth="1"/>
    <col min="6" max="6" width="9.28515625" style="3" bestFit="1" customWidth="1"/>
    <col min="7" max="7" width="9.7109375" style="3" bestFit="1" customWidth="1"/>
    <col min="8" max="16384" width="9.140625" style="3"/>
  </cols>
  <sheetData>
    <row r="1" spans="1:12" ht="24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9.5" thickBot="1" x14ac:dyDescent="0.3">
      <c r="A2" s="4">
        <v>1</v>
      </c>
      <c r="B2" s="17">
        <v>2.8</v>
      </c>
      <c r="C2" s="20">
        <v>14</v>
      </c>
      <c r="D2" s="5">
        <f>B2^2</f>
        <v>7.839999999999999</v>
      </c>
      <c r="E2" s="18">
        <f>C2^2</f>
        <v>196</v>
      </c>
    </row>
    <row r="3" spans="1:12" ht="19.5" thickBot="1" x14ac:dyDescent="0.3">
      <c r="A3" s="4">
        <v>2</v>
      </c>
      <c r="B3" s="17">
        <v>2.4</v>
      </c>
      <c r="C3" s="20">
        <v>17.100000000000001</v>
      </c>
      <c r="D3" s="5">
        <f t="shared" ref="D3:D10" si="0">B3^2</f>
        <v>5.76</v>
      </c>
      <c r="E3" s="18">
        <f t="shared" ref="E3:E10" si="1">C3^2</f>
        <v>292.41000000000003</v>
      </c>
    </row>
    <row r="4" spans="1:12" ht="19.5" thickBot="1" x14ac:dyDescent="0.35">
      <c r="A4" s="4">
        <v>3</v>
      </c>
      <c r="B4" s="17">
        <v>2.2999999999999998</v>
      </c>
      <c r="C4" s="20">
        <v>18.2</v>
      </c>
      <c r="D4" s="5">
        <f t="shared" si="0"/>
        <v>5.2899999999999991</v>
      </c>
      <c r="E4" s="18">
        <f t="shared" si="1"/>
        <v>331.23999999999995</v>
      </c>
      <c r="K4" s="16">
        <f>_xlfn.NORM.S.INV(0.95)</f>
        <v>1.6448536269514715</v>
      </c>
      <c r="L4" s="3">
        <f>2.4-1.65*(1/30)</f>
        <v>2.3449999999999998</v>
      </c>
    </row>
    <row r="5" spans="1:12" ht="19.5" thickBot="1" x14ac:dyDescent="0.3">
      <c r="A5" s="4">
        <v>4</v>
      </c>
      <c r="B5" s="17">
        <v>2.5</v>
      </c>
      <c r="C5" s="20">
        <v>17.399999999999999</v>
      </c>
      <c r="D5" s="5">
        <f t="shared" si="0"/>
        <v>6.25</v>
      </c>
      <c r="E5" s="18">
        <f t="shared" si="1"/>
        <v>302.75999999999993</v>
      </c>
    </row>
    <row r="6" spans="1:12" ht="19.5" thickBot="1" x14ac:dyDescent="0.3">
      <c r="A6" s="4">
        <v>5</v>
      </c>
      <c r="B6" s="17">
        <v>2.7</v>
      </c>
      <c r="C6" s="20">
        <v>16.100000000000001</v>
      </c>
      <c r="D6" s="5">
        <f t="shared" si="0"/>
        <v>7.2900000000000009</v>
      </c>
      <c r="E6" s="18">
        <f t="shared" si="1"/>
        <v>259.21000000000004</v>
      </c>
    </row>
    <row r="7" spans="1:12" ht="19.5" thickBot="1" x14ac:dyDescent="0.3">
      <c r="A7" s="4">
        <v>6</v>
      </c>
      <c r="B7" s="17">
        <v>2.4</v>
      </c>
      <c r="C7" s="20">
        <v>18.8</v>
      </c>
      <c r="D7" s="5">
        <f t="shared" si="0"/>
        <v>5.76</v>
      </c>
      <c r="E7" s="18">
        <f t="shared" si="1"/>
        <v>353.44000000000005</v>
      </c>
    </row>
    <row r="8" spans="1:12" ht="19.5" thickBot="1" x14ac:dyDescent="0.3">
      <c r="A8" s="4">
        <v>7</v>
      </c>
      <c r="B8" s="17">
        <v>2.2999999999999998</v>
      </c>
      <c r="C8" s="20">
        <v>32.200000000000003</v>
      </c>
      <c r="D8" s="5">
        <f t="shared" si="0"/>
        <v>5.2899999999999991</v>
      </c>
      <c r="E8" s="18">
        <f t="shared" si="1"/>
        <v>1036.8400000000001</v>
      </c>
    </row>
    <row r="9" spans="1:12" ht="19.5" thickBot="1" x14ac:dyDescent="0.3">
      <c r="A9" s="4">
        <v>8</v>
      </c>
      <c r="B9" s="17">
        <v>1.9</v>
      </c>
      <c r="C9" s="20">
        <v>31</v>
      </c>
      <c r="D9" s="5">
        <f t="shared" si="0"/>
        <v>3.61</v>
      </c>
      <c r="E9" s="18">
        <f t="shared" si="1"/>
        <v>961</v>
      </c>
    </row>
    <row r="10" spans="1:12" ht="19.5" thickBot="1" x14ac:dyDescent="0.3">
      <c r="A10" s="4">
        <v>9</v>
      </c>
      <c r="B10" s="17">
        <v>2.2999999999999998</v>
      </c>
      <c r="C10" s="20">
        <v>32.4</v>
      </c>
      <c r="D10" s="5">
        <f t="shared" si="0"/>
        <v>5.2899999999999991</v>
      </c>
      <c r="E10" s="18">
        <f t="shared" si="1"/>
        <v>1049.76</v>
      </c>
    </row>
    <row r="11" spans="1:12" ht="19.5" thickBot="1" x14ac:dyDescent="0.3">
      <c r="A11" s="6" t="s">
        <v>5</v>
      </c>
      <c r="B11" s="18">
        <v>9</v>
      </c>
      <c r="C11" s="21"/>
      <c r="D11" s="5"/>
      <c r="E11" s="18"/>
    </row>
    <row r="12" spans="1:12" ht="19.5" thickBot="1" x14ac:dyDescent="0.3">
      <c r="A12" s="7" t="s">
        <v>6</v>
      </c>
      <c r="B12" s="19">
        <f>SUM(B2:B10)</f>
        <v>21.599999999999998</v>
      </c>
      <c r="C12" s="22">
        <f>SUM(C2:C10)</f>
        <v>197.2</v>
      </c>
      <c r="D12" s="8">
        <f>SUM(D2:D10)</f>
        <v>52.379999999999995</v>
      </c>
      <c r="E12" s="19">
        <f>SUM(E2:E10)</f>
        <v>4782.66</v>
      </c>
    </row>
    <row r="13" spans="1:12" ht="75.75" thickBot="1" x14ac:dyDescent="0.3">
      <c r="A13" s="4" t="s">
        <v>7</v>
      </c>
      <c r="B13" s="9">
        <f>AVERAGE(B2:B10)</f>
        <v>2.4</v>
      </c>
      <c r="C13" s="9">
        <f>AVERAGE(C2:C10)</f>
        <v>21.911111111111111</v>
      </c>
      <c r="D13" s="10">
        <f>AVERAGE(D2:D10)</f>
        <v>5.8199999999999994</v>
      </c>
      <c r="E13" s="23">
        <f>AVERAGE(E2:E10)</f>
        <v>531.40666666666664</v>
      </c>
    </row>
    <row r="15" spans="1:12" outlineLevel="1" x14ac:dyDescent="0.25">
      <c r="A15" s="15"/>
      <c r="B15" s="15"/>
    </row>
    <row r="16" spans="1:12" ht="15.75" outlineLevel="1" thickBot="1" x14ac:dyDescent="0.3">
      <c r="A16" s="15"/>
      <c r="B16" s="15"/>
    </row>
    <row r="17" spans="2:7" ht="23.25" thickBot="1" x14ac:dyDescent="0.3">
      <c r="B17" s="11" t="s">
        <v>5</v>
      </c>
      <c r="C17" s="12" t="s">
        <v>8</v>
      </c>
      <c r="D17" s="12" t="s">
        <v>9</v>
      </c>
      <c r="E17" s="12" t="s">
        <v>10</v>
      </c>
      <c r="F17" s="12" t="s">
        <v>11</v>
      </c>
      <c r="G17" s="12" t="s">
        <v>12</v>
      </c>
    </row>
    <row r="18" spans="2:7" ht="19.5" thickBot="1" x14ac:dyDescent="0.3">
      <c r="B18" s="13">
        <v>1</v>
      </c>
      <c r="C18" s="17">
        <v>2.8</v>
      </c>
      <c r="D18" s="17">
        <v>14</v>
      </c>
      <c r="E18" s="24">
        <f t="shared" ref="E18:E26" si="2">C18*D18</f>
        <v>39.199999999999996</v>
      </c>
      <c r="F18" s="24">
        <f>C18^2</f>
        <v>7.839999999999999</v>
      </c>
      <c r="G18" s="24">
        <f>D18^2</f>
        <v>196</v>
      </c>
    </row>
    <row r="19" spans="2:7" ht="19.5" thickBot="1" x14ac:dyDescent="0.3">
      <c r="B19" s="13">
        <v>2</v>
      </c>
      <c r="C19" s="17">
        <v>2.4</v>
      </c>
      <c r="D19" s="17">
        <v>17.100000000000001</v>
      </c>
      <c r="E19" s="24">
        <f t="shared" si="2"/>
        <v>41.04</v>
      </c>
      <c r="F19" s="24">
        <f t="shared" ref="F19:F26" si="3">C19^2</f>
        <v>5.76</v>
      </c>
      <c r="G19" s="24">
        <f t="shared" ref="G19:G26" si="4">D19^2</f>
        <v>292.41000000000003</v>
      </c>
    </row>
    <row r="20" spans="2:7" ht="19.5" thickBot="1" x14ac:dyDescent="0.3">
      <c r="B20" s="13">
        <v>3</v>
      </c>
      <c r="C20" s="17">
        <v>2.2999999999999998</v>
      </c>
      <c r="D20" s="17">
        <v>18.2</v>
      </c>
      <c r="E20" s="24">
        <f t="shared" si="2"/>
        <v>41.859999999999992</v>
      </c>
      <c r="F20" s="24">
        <f t="shared" si="3"/>
        <v>5.2899999999999991</v>
      </c>
      <c r="G20" s="24">
        <f t="shared" si="4"/>
        <v>331.23999999999995</v>
      </c>
    </row>
    <row r="21" spans="2:7" ht="19.5" thickBot="1" x14ac:dyDescent="0.3">
      <c r="B21" s="13">
        <v>4</v>
      </c>
      <c r="C21" s="17">
        <v>2.5</v>
      </c>
      <c r="D21" s="17">
        <v>17.399999999999999</v>
      </c>
      <c r="E21" s="24">
        <f t="shared" si="2"/>
        <v>43.5</v>
      </c>
      <c r="F21" s="24">
        <f t="shared" si="3"/>
        <v>6.25</v>
      </c>
      <c r="G21" s="24">
        <f t="shared" si="4"/>
        <v>302.75999999999993</v>
      </c>
    </row>
    <row r="22" spans="2:7" ht="19.5" thickBot="1" x14ac:dyDescent="0.3">
      <c r="B22" s="13">
        <v>5</v>
      </c>
      <c r="C22" s="17">
        <v>2.7</v>
      </c>
      <c r="D22" s="17">
        <v>16.100000000000001</v>
      </c>
      <c r="E22" s="24">
        <f t="shared" si="2"/>
        <v>43.470000000000006</v>
      </c>
      <c r="F22" s="24">
        <f t="shared" si="3"/>
        <v>7.2900000000000009</v>
      </c>
      <c r="G22" s="24">
        <f t="shared" si="4"/>
        <v>259.21000000000004</v>
      </c>
    </row>
    <row r="23" spans="2:7" ht="19.5" thickBot="1" x14ac:dyDescent="0.3">
      <c r="B23" s="13">
        <v>6</v>
      </c>
      <c r="C23" s="17">
        <v>2.4</v>
      </c>
      <c r="D23" s="17">
        <v>18.8</v>
      </c>
      <c r="E23" s="24">
        <f t="shared" si="2"/>
        <v>45.12</v>
      </c>
      <c r="F23" s="24">
        <f t="shared" si="3"/>
        <v>5.76</v>
      </c>
      <c r="G23" s="24">
        <f t="shared" si="4"/>
        <v>353.44000000000005</v>
      </c>
    </row>
    <row r="24" spans="2:7" ht="19.5" thickBot="1" x14ac:dyDescent="0.3">
      <c r="B24" s="13">
        <v>7</v>
      </c>
      <c r="C24" s="17">
        <v>2.2999999999999998</v>
      </c>
      <c r="D24" s="17">
        <v>32.200000000000003</v>
      </c>
      <c r="E24" s="24">
        <f t="shared" si="2"/>
        <v>74.06</v>
      </c>
      <c r="F24" s="24">
        <f t="shared" si="3"/>
        <v>5.2899999999999991</v>
      </c>
      <c r="G24" s="24">
        <f t="shared" si="4"/>
        <v>1036.8400000000001</v>
      </c>
    </row>
    <row r="25" spans="2:7" ht="19.5" thickBot="1" x14ac:dyDescent="0.3">
      <c r="B25" s="13">
        <v>8</v>
      </c>
      <c r="C25" s="17">
        <v>1.9</v>
      </c>
      <c r="D25" s="17">
        <v>31</v>
      </c>
      <c r="E25" s="24">
        <f t="shared" si="2"/>
        <v>58.9</v>
      </c>
      <c r="F25" s="24">
        <f t="shared" si="3"/>
        <v>3.61</v>
      </c>
      <c r="G25" s="24">
        <f t="shared" si="4"/>
        <v>961</v>
      </c>
    </row>
    <row r="26" spans="2:7" ht="19.5" thickBot="1" x14ac:dyDescent="0.3">
      <c r="B26" s="13">
        <v>9</v>
      </c>
      <c r="C26" s="17">
        <v>2.2999999999999998</v>
      </c>
      <c r="D26" s="17">
        <v>32.4</v>
      </c>
      <c r="E26" s="24">
        <f t="shared" si="2"/>
        <v>74.52</v>
      </c>
      <c r="F26" s="24">
        <f t="shared" si="3"/>
        <v>5.2899999999999991</v>
      </c>
      <c r="G26" s="24">
        <f t="shared" si="4"/>
        <v>1049.76</v>
      </c>
    </row>
    <row r="27" spans="2:7" ht="19.5" thickBot="1" x14ac:dyDescent="0.3">
      <c r="B27" s="13" t="s">
        <v>5</v>
      </c>
      <c r="C27" s="24">
        <v>9</v>
      </c>
      <c r="D27" s="24"/>
      <c r="E27" s="24"/>
      <c r="F27" s="24"/>
      <c r="G27" s="24"/>
    </row>
    <row r="28" spans="2:7" ht="19.5" thickBot="1" x14ac:dyDescent="0.35">
      <c r="B28" s="14" t="s">
        <v>13</v>
      </c>
      <c r="C28" s="24">
        <f>SUM(C18:C26)</f>
        <v>21.599999999999998</v>
      </c>
      <c r="D28" s="24">
        <f>SUM(D18:D26)</f>
        <v>197.2</v>
      </c>
      <c r="E28" s="24">
        <f>SUM(E18:E26)</f>
        <v>461.66999999999996</v>
      </c>
      <c r="F28" s="24">
        <f>SUM(F18:F26)</f>
        <v>52.379999999999995</v>
      </c>
      <c r="G28" s="24">
        <f>SUM(G18:G26)</f>
        <v>4782.66</v>
      </c>
    </row>
    <row r="33" spans="2:3" x14ac:dyDescent="0.25">
      <c r="B33"/>
      <c r="C33" s="25">
        <f>(9*E28-C28*D28)/SQRT((9*F28-(C28^2))*(9*G28-(D28^2)))</f>
        <v>-0.73521371548008529</v>
      </c>
    </row>
    <row r="34" spans="2:3" x14ac:dyDescent="0.25">
      <c r="B34" s="3" t="s">
        <v>14</v>
      </c>
      <c r="C34" s="25">
        <f>C33*SQRT(7)/SQRT(1-C33^2)</f>
        <v>-2.8697125139877566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2</xdr:col>
                <xdr:colOff>19050</xdr:colOff>
                <xdr:row>12</xdr:row>
                <xdr:rowOff>400050</xdr:rowOff>
              </from>
              <to>
                <xdr:col>2</xdr:col>
                <xdr:colOff>180975</xdr:colOff>
                <xdr:row>12</xdr:row>
                <xdr:rowOff>666750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41" r:id="rId6">
          <objectPr defaultSize="0" autoPict="0" r:id="rId7">
            <anchor moveWithCells="1" sizeWithCells="1">
              <from>
                <xdr:col>2</xdr:col>
                <xdr:colOff>209550</xdr:colOff>
                <xdr:row>27</xdr:row>
                <xdr:rowOff>228600</xdr:rowOff>
              </from>
              <to>
                <xdr:col>2</xdr:col>
                <xdr:colOff>590550</xdr:colOff>
                <xdr:row>30</xdr:row>
                <xdr:rowOff>57150</xdr:rowOff>
              </to>
            </anchor>
          </objectPr>
        </oleObject>
      </mc:Choice>
      <mc:Fallback>
        <oleObject progId="Equation.3" shapeId="1041" r:id="rId6"/>
      </mc:Fallback>
    </mc:AlternateContent>
    <mc:AlternateContent xmlns:mc="http://schemas.openxmlformats.org/markup-compatibility/2006">
      <mc:Choice Requires="x14">
        <oleObject progId="Equation.3" shapeId="1040" r:id="rId8">
          <objectPr defaultSize="0" autoPict="0" r:id="rId9">
            <anchor moveWithCells="1" sizeWithCells="1">
              <from>
                <xdr:col>3</xdr:col>
                <xdr:colOff>390525</xdr:colOff>
                <xdr:row>27</xdr:row>
                <xdr:rowOff>219075</xdr:rowOff>
              </from>
              <to>
                <xdr:col>3</xdr:col>
                <xdr:colOff>762000</xdr:colOff>
                <xdr:row>30</xdr:row>
                <xdr:rowOff>47625</xdr:rowOff>
              </to>
            </anchor>
          </objectPr>
        </oleObject>
      </mc:Choice>
      <mc:Fallback>
        <oleObject progId="Equation.3" shapeId="1040" r:id="rId8"/>
      </mc:Fallback>
    </mc:AlternateContent>
    <mc:AlternateContent xmlns:mc="http://schemas.openxmlformats.org/markup-compatibility/2006">
      <mc:Choice Requires="x14">
        <oleObject progId="Equation.3" shapeId="1039" r:id="rId10">
          <objectPr defaultSize="0" autoPict="0" r:id="rId11">
            <anchor moveWithCells="1" sizeWithCells="1">
              <from>
                <xdr:col>4</xdr:col>
                <xdr:colOff>304800</xdr:colOff>
                <xdr:row>27</xdr:row>
                <xdr:rowOff>228600</xdr:rowOff>
              </from>
              <to>
                <xdr:col>4</xdr:col>
                <xdr:colOff>771525</xdr:colOff>
                <xdr:row>30</xdr:row>
                <xdr:rowOff>57150</xdr:rowOff>
              </to>
            </anchor>
          </objectPr>
        </oleObject>
      </mc:Choice>
      <mc:Fallback>
        <oleObject progId="Equation.3" shapeId="1039" r:id="rId10"/>
      </mc:Fallback>
    </mc:AlternateContent>
    <mc:AlternateContent xmlns:mc="http://schemas.openxmlformats.org/markup-compatibility/2006">
      <mc:Choice Requires="x14">
        <oleObject progId="Equation.3" shapeId="1038" r:id="rId12">
          <objectPr defaultSize="0" autoPict="0" r:id="rId13">
            <anchor moveWithCells="1" sizeWithCells="1">
              <from>
                <xdr:col>5</xdr:col>
                <xdr:colOff>114300</xdr:colOff>
                <xdr:row>28</xdr:row>
                <xdr:rowOff>9525</xdr:rowOff>
              </from>
              <to>
                <xdr:col>5</xdr:col>
                <xdr:colOff>523875</xdr:colOff>
                <xdr:row>30</xdr:row>
                <xdr:rowOff>66675</xdr:rowOff>
              </to>
            </anchor>
          </objectPr>
        </oleObject>
      </mc:Choice>
      <mc:Fallback>
        <oleObject progId="Equation.3" shapeId="1038" r:id="rId12"/>
      </mc:Fallback>
    </mc:AlternateContent>
    <mc:AlternateContent xmlns:mc="http://schemas.openxmlformats.org/markup-compatibility/2006">
      <mc:Choice Requires="x14">
        <oleObject progId="Equation.3" shapeId="1037" r:id="rId14">
          <objectPr defaultSize="0" autoPict="0" r:id="rId15">
            <anchor moveWithCells="1" sizeWithCells="1">
              <from>
                <xdr:col>6</xdr:col>
                <xdr:colOff>190500</xdr:colOff>
                <xdr:row>27</xdr:row>
                <xdr:rowOff>171450</xdr:rowOff>
              </from>
              <to>
                <xdr:col>7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037" r:id="rId14"/>
      </mc:Fallback>
    </mc:AlternateContent>
    <mc:AlternateContent xmlns:mc="http://schemas.openxmlformats.org/markup-compatibility/2006">
      <mc:Choice Requires="x14">
        <oleObject progId="Equation.3" shapeId="1045" r:id="rId16">
          <objectPr defaultSize="0" autoPict="0" r:id="rId17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123825</xdr:colOff>
                <xdr:row>32</xdr:row>
                <xdr:rowOff>161925</xdr:rowOff>
              </to>
            </anchor>
          </objectPr>
        </oleObject>
      </mc:Choice>
      <mc:Fallback>
        <oleObject progId="Equation.3" shapeId="1045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Пудла</dc:creator>
  <cp:lastModifiedBy>Пользователь Windows</cp:lastModifiedBy>
  <dcterms:created xsi:type="dcterms:W3CDTF">2023-09-18T07:44:54Z</dcterms:created>
  <dcterms:modified xsi:type="dcterms:W3CDTF">2023-09-24T16:00:35Z</dcterms:modified>
</cp:coreProperties>
</file>