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8" i="1"/>
  <c r="B42" i="1"/>
  <c r="B41" i="1"/>
  <c r="F36" i="1"/>
  <c r="F33" i="1"/>
  <c r="F29" i="1"/>
  <c r="I20" i="1"/>
  <c r="I21" i="1"/>
  <c r="I22" i="1"/>
  <c r="I19" i="1"/>
  <c r="C22" i="1"/>
  <c r="D22" i="1"/>
  <c r="E22" i="1"/>
  <c r="F22" i="1"/>
  <c r="G22" i="1"/>
  <c r="H22" i="1"/>
  <c r="B22" i="1"/>
  <c r="C21" i="1"/>
  <c r="D21" i="1"/>
  <c r="E21" i="1"/>
  <c r="F21" i="1"/>
  <c r="G21" i="1"/>
  <c r="H21" i="1"/>
  <c r="B21" i="1"/>
  <c r="C20" i="1"/>
  <c r="D20" i="1"/>
  <c r="E20" i="1"/>
  <c r="F20" i="1"/>
  <c r="G20" i="1"/>
  <c r="H20" i="1"/>
  <c r="B20" i="1"/>
  <c r="C19" i="1"/>
  <c r="D19" i="1"/>
  <c r="E19" i="1"/>
  <c r="F19" i="1"/>
  <c r="G19" i="1"/>
  <c r="H19" i="1"/>
  <c r="B19" i="1"/>
</calcChain>
</file>

<file path=xl/sharedStrings.xml><?xml version="1.0" encoding="utf-8"?>
<sst xmlns="http://schemas.openxmlformats.org/spreadsheetml/2006/main" count="34" uniqueCount="32">
  <si>
    <t>Лабораторна робота №4</t>
  </si>
  <si>
    <t>Тема: Методи найменших квадратів</t>
  </si>
  <si>
    <t>Виконав студент групи 6.04.125.010.21.2</t>
  </si>
  <si>
    <t>Бойко Вадим</t>
  </si>
  <si>
    <t>Варіант №5</t>
  </si>
  <si>
    <t>Завдання:</t>
  </si>
  <si>
    <t>Побудувати емпіричну формулу залежності y у вигляді лінійної функції  за допомогою методу найменших квадратів.</t>
  </si>
  <si>
    <t>Зробити рисунок</t>
  </si>
  <si>
    <t>Розв'язання</t>
  </si>
  <si>
    <t>За умовою к-сть спостережень дорівнює: 7</t>
  </si>
  <si>
    <r>
      <t>x</t>
    </r>
    <r>
      <rPr>
        <sz val="11"/>
        <color theme="1"/>
        <rFont val="Calibri"/>
        <family val="2"/>
        <charset val="204"/>
      </rPr>
      <t>ᵢ</t>
    </r>
  </si>
  <si>
    <r>
      <t>y</t>
    </r>
    <r>
      <rPr>
        <sz val="11"/>
        <color theme="1"/>
        <rFont val="Calibri"/>
        <family val="2"/>
        <charset val="204"/>
      </rPr>
      <t>ᵢ</t>
    </r>
  </si>
  <si>
    <t>xᵢyᵢ</t>
  </si>
  <si>
    <t>xᵢ^2</t>
  </si>
  <si>
    <t>xᵢ</t>
  </si>
  <si>
    <t>yᵢ</t>
  </si>
  <si>
    <t>∑</t>
  </si>
  <si>
    <t>140k + 28b = 198,4</t>
  </si>
  <si>
    <t>28k + 7b = 53,9</t>
  </si>
  <si>
    <t>∆ =</t>
  </si>
  <si>
    <t>∆₁ =</t>
  </si>
  <si>
    <t>∆₂ =</t>
  </si>
  <si>
    <t>=</t>
  </si>
  <si>
    <t>За формулами Крамера знаходимо невідомі k і b</t>
  </si>
  <si>
    <t>b = ∆₂ / ∆ =</t>
  </si>
  <si>
    <t>k = ∆₁ / ∆ =</t>
  </si>
  <si>
    <t>Таким чином емпірична формула має вигляд наступної лінійної залежності y= -0,61x+10,16</t>
  </si>
  <si>
    <t>Побудуємо також графіки. На першому зобразимо вихідні данні</t>
  </si>
  <si>
    <t>x</t>
  </si>
  <si>
    <t>y</t>
  </si>
  <si>
    <t>Висновок: Я закріпив теоретичні знаня з побудови емпіричних формул методом найменших квадратів. Також виробив навички побудови емпіричних формул за допомогою Excel.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</si>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</sst>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0" fontId="0" fillId="0" borderId="0" xfId="0" applyBorder="1"/>
    <xf numFmtId="0" fontId="3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Линии</a:t>
            </a:r>
            <a:r>
              <a:rPr lang="uk-UA" baseline="0"/>
              <a:t> зависимости </a:t>
            </a:r>
            <a:r>
              <a:rPr lang="en-US" baseline="0"/>
              <a:t> y= -0,61x+10,16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Лист1!$A$68:$A$69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Лист1!$B$68:$B$69</c:f>
              <c:numCache>
                <c:formatCode>General</c:formatCode>
                <c:ptCount val="2"/>
                <c:pt idx="0">
                  <c:v>10.16</c:v>
                </c:pt>
                <c:pt idx="1">
                  <c:v>5.8900000000000006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B55-B063-A29F49180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3976"/>
        <c:axId val="521012008"/>
      </c:scatterChart>
      <c:valAx>
        <c:axId val="52101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12008"/>
        <c:crosses val="autoZero"/>
        <c:crossBetween val="midCat"/>
      </c:valAx>
      <c:valAx>
        <c:axId val="5210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1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Експерементальні дані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Лист1!$B$19:$H$19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Лист1!$B$20:$H$20</c:f>
              <c:numCache>
                <c:formatCode>General</c:formatCode>
                <c:ptCount val="7"/>
                <c:pt idx="0">
                  <c:v>9.6999999999999993</c:v>
                </c:pt>
                <c:pt idx="1">
                  <c:v>8.1</c:v>
                </c:pt>
                <c:pt idx="2">
                  <c:v>8.9</c:v>
                </c:pt>
                <c:pt idx="3">
                  <c:v>8.1999999999999993</c:v>
                </c:pt>
                <c:pt idx="4">
                  <c:v>6.9</c:v>
                </c:pt>
                <c:pt idx="5">
                  <c:v>6.2</c:v>
                </c:pt>
                <c:pt idx="6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2-44A0-9668-0585D1C5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98704"/>
        <c:axId val="439297720"/>
      </c:scatterChart>
      <c:valAx>
        <c:axId val="43929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xᵢ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297720"/>
        <c:crosses val="autoZero"/>
        <c:crossBetween val="midCat"/>
      </c:valAx>
      <c:valAx>
        <c:axId val="4392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yᵢ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29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23</xdr:row>
      <xdr:rowOff>171450</xdr:rowOff>
    </xdr:from>
    <xdr:to>
      <xdr:col>1</xdr:col>
      <xdr:colOff>12700</xdr:colOff>
      <xdr:row>26</xdr:row>
      <xdr:rowOff>57150</xdr:rowOff>
    </xdr:to>
    <xdr:sp macro="" textlink="">
      <xdr:nvSpPr>
        <xdr:cNvPr id="2" name="Левая фигурная скобка 1"/>
        <xdr:cNvSpPr/>
      </xdr:nvSpPr>
      <xdr:spPr>
        <a:xfrm>
          <a:off x="514350" y="4743450"/>
          <a:ext cx="165100" cy="457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70</xdr:row>
      <xdr:rowOff>0</xdr:rowOff>
    </xdr:from>
    <xdr:to>
      <xdr:col>7</xdr:col>
      <xdr:colOff>142875</xdr:colOff>
      <xdr:row>84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180975</xdr:rowOff>
    </xdr:from>
    <xdr:to>
      <xdr:col>8</xdr:col>
      <xdr:colOff>609599</xdr:colOff>
      <xdr:row>64</xdr:row>
      <xdr:rowOff>9525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workbookViewId="0">
      <selection activeCell="M19" sqref="M19"/>
    </sheetView>
  </sheetViews>
  <sheetFormatPr defaultRowHeight="15" x14ac:dyDescent="0.25"/>
  <cols>
    <col min="1" max="1" width="10" bestFit="1" customWidth="1"/>
    <col min="2" max="2" width="9.5703125" bestFit="1" customWidth="1"/>
    <col min="6" max="6" width="10.28515625" bestFit="1" customWidth="1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8" x14ac:dyDescent="0.25">
      <c r="A2" s="7" t="s">
        <v>1</v>
      </c>
      <c r="B2" s="7"/>
      <c r="C2" s="7"/>
      <c r="D2" s="7"/>
      <c r="E2" s="7"/>
      <c r="F2" s="7"/>
      <c r="G2" s="7"/>
      <c r="H2" s="7"/>
    </row>
    <row r="3" spans="1:8" x14ac:dyDescent="0.25">
      <c r="A3" s="7" t="s">
        <v>2</v>
      </c>
      <c r="B3" s="7"/>
      <c r="C3" s="7"/>
      <c r="D3" s="7"/>
      <c r="E3" s="7"/>
      <c r="F3" s="7"/>
      <c r="G3" s="7"/>
      <c r="H3" s="7"/>
    </row>
    <row r="4" spans="1:8" x14ac:dyDescent="0.25">
      <c r="A4" s="12" t="s">
        <v>3</v>
      </c>
      <c r="B4" s="12"/>
      <c r="C4" s="12"/>
      <c r="D4" s="12"/>
      <c r="E4" s="12"/>
      <c r="F4" s="12"/>
      <c r="G4" s="12"/>
      <c r="H4" s="12"/>
    </row>
    <row r="5" spans="1:8" x14ac:dyDescent="0.25">
      <c r="A5" s="12" t="s">
        <v>4</v>
      </c>
      <c r="B5" s="12"/>
      <c r="C5" s="12"/>
      <c r="D5" s="12"/>
      <c r="E5" s="12"/>
      <c r="F5" s="12"/>
      <c r="G5" s="12"/>
      <c r="H5" s="12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9" spans="1:8" x14ac:dyDescent="0.25">
      <c r="A9" t="s">
        <v>5</v>
      </c>
    </row>
    <row r="10" spans="1:8" x14ac:dyDescent="0.25">
      <c r="A10" s="1" t="s">
        <v>14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</row>
    <row r="11" spans="1:8" x14ac:dyDescent="0.25">
      <c r="A11" s="1" t="s">
        <v>15</v>
      </c>
      <c r="B11" s="1">
        <v>9.6999999999999993</v>
      </c>
      <c r="C11" s="1">
        <v>8.1</v>
      </c>
      <c r="D11" s="1">
        <v>8.9</v>
      </c>
      <c r="E11" s="1">
        <v>8.1999999999999993</v>
      </c>
      <c r="F11" s="1">
        <v>6.9</v>
      </c>
      <c r="G11" s="1">
        <v>6.2</v>
      </c>
      <c r="H11" s="1">
        <v>5.9</v>
      </c>
    </row>
    <row r="13" spans="1:8" ht="30" customHeight="1" x14ac:dyDescent="0.25">
      <c r="A13" s="8" t="s">
        <v>6</v>
      </c>
      <c r="B13" s="8"/>
      <c r="C13" s="8"/>
      <c r="D13" s="8"/>
      <c r="E13" s="8"/>
      <c r="F13" s="8"/>
      <c r="G13" s="8"/>
      <c r="H13" s="8"/>
    </row>
    <row r="14" spans="1:8" x14ac:dyDescent="0.25">
      <c r="A14" s="7" t="s">
        <v>7</v>
      </c>
      <c r="B14" s="7"/>
      <c r="C14" s="7"/>
      <c r="D14" s="7"/>
      <c r="E14" s="7"/>
      <c r="F14" s="7"/>
      <c r="G14" s="7"/>
      <c r="H14" s="7"/>
    </row>
    <row r="15" spans="1:8" x14ac:dyDescent="0.25">
      <c r="A15" s="7" t="s">
        <v>8</v>
      </c>
      <c r="B15" s="7"/>
      <c r="C15" s="7"/>
      <c r="D15" s="7"/>
      <c r="E15" s="7"/>
      <c r="F15" s="7"/>
      <c r="G15" s="7"/>
      <c r="H15" s="7"/>
    </row>
    <row r="17" spans="1:13" x14ac:dyDescent="0.25">
      <c r="A17" s="11" t="s">
        <v>9</v>
      </c>
      <c r="B17" s="7"/>
      <c r="C17" s="7"/>
      <c r="D17" s="7"/>
      <c r="E17" s="7"/>
      <c r="F17" s="7"/>
      <c r="G17" s="7"/>
      <c r="H17" s="7"/>
    </row>
    <row r="18" spans="1:13" x14ac:dyDescent="0.25">
      <c r="I18" t="s">
        <v>16</v>
      </c>
    </row>
    <row r="19" spans="1:13" x14ac:dyDescent="0.25">
      <c r="A19" s="1" t="s">
        <v>10</v>
      </c>
      <c r="B19">
        <f>B10</f>
        <v>1</v>
      </c>
      <c r="C19">
        <f t="shared" ref="C19:H19" si="0">C10</f>
        <v>2</v>
      </c>
      <c r="D19">
        <f t="shared" si="0"/>
        <v>3</v>
      </c>
      <c r="E19">
        <f t="shared" si="0"/>
        <v>4</v>
      </c>
      <c r="F19">
        <f t="shared" si="0"/>
        <v>5</v>
      </c>
      <c r="G19">
        <f t="shared" si="0"/>
        <v>6</v>
      </c>
      <c r="H19">
        <f t="shared" si="0"/>
        <v>7</v>
      </c>
      <c r="I19">
        <f>SUM(B19:H19)</f>
        <v>28</v>
      </c>
      <c r="M19" t="s">
        <v>31</v>
      </c>
    </row>
    <row r="20" spans="1:13" x14ac:dyDescent="0.25">
      <c r="A20" s="1" t="s">
        <v>11</v>
      </c>
      <c r="B20">
        <f>B11</f>
        <v>9.6999999999999993</v>
      </c>
      <c r="C20">
        <f t="shared" ref="C20:H20" si="1">C11</f>
        <v>8.1</v>
      </c>
      <c r="D20">
        <f t="shared" si="1"/>
        <v>8.9</v>
      </c>
      <c r="E20">
        <f t="shared" si="1"/>
        <v>8.1999999999999993</v>
      </c>
      <c r="F20">
        <f t="shared" si="1"/>
        <v>6.9</v>
      </c>
      <c r="G20">
        <f t="shared" si="1"/>
        <v>6.2</v>
      </c>
      <c r="H20">
        <f t="shared" si="1"/>
        <v>5.9</v>
      </c>
      <c r="I20">
        <f t="shared" ref="I20:I22" si="2">SUM(B20:H20)</f>
        <v>53.899999999999991</v>
      </c>
    </row>
    <row r="21" spans="1:13" x14ac:dyDescent="0.25">
      <c r="A21" s="1" t="s">
        <v>12</v>
      </c>
      <c r="B21">
        <f>B19*B20</f>
        <v>9.6999999999999993</v>
      </c>
      <c r="C21">
        <f t="shared" ref="C21:H21" si="3">C19*C20</f>
        <v>16.2</v>
      </c>
      <c r="D21">
        <f t="shared" si="3"/>
        <v>26.700000000000003</v>
      </c>
      <c r="E21">
        <f t="shared" si="3"/>
        <v>32.799999999999997</v>
      </c>
      <c r="F21">
        <f t="shared" si="3"/>
        <v>34.5</v>
      </c>
      <c r="G21">
        <f t="shared" si="3"/>
        <v>37.200000000000003</v>
      </c>
      <c r="H21">
        <f t="shared" si="3"/>
        <v>41.300000000000004</v>
      </c>
      <c r="I21">
        <f t="shared" si="2"/>
        <v>198.40000000000003</v>
      </c>
    </row>
    <row r="22" spans="1:13" x14ac:dyDescent="0.25">
      <c r="A22" s="1" t="s">
        <v>13</v>
      </c>
      <c r="B22">
        <f>B19^2</f>
        <v>1</v>
      </c>
      <c r="C22">
        <f t="shared" ref="C22:H22" si="4">C19^2</f>
        <v>4</v>
      </c>
      <c r="D22">
        <f t="shared" si="4"/>
        <v>9</v>
      </c>
      <c r="E22">
        <f t="shared" si="4"/>
        <v>16</v>
      </c>
      <c r="F22">
        <f t="shared" si="4"/>
        <v>25</v>
      </c>
      <c r="G22">
        <f t="shared" si="4"/>
        <v>36</v>
      </c>
      <c r="H22">
        <f t="shared" si="4"/>
        <v>49</v>
      </c>
      <c r="I22">
        <f t="shared" si="2"/>
        <v>140</v>
      </c>
    </row>
    <row r="25" spans="1:13" x14ac:dyDescent="0.25">
      <c r="B25" s="7" t="s">
        <v>17</v>
      </c>
      <c r="C25" s="7"/>
    </row>
    <row r="26" spans="1:13" x14ac:dyDescent="0.25">
      <c r="B26" s="7" t="s">
        <v>18</v>
      </c>
      <c r="C26" s="7"/>
    </row>
    <row r="29" spans="1:13" x14ac:dyDescent="0.25">
      <c r="B29" s="9" t="s">
        <v>19</v>
      </c>
      <c r="C29" s="2">
        <v>140</v>
      </c>
      <c r="D29" s="3">
        <v>28</v>
      </c>
      <c r="E29" s="10" t="s">
        <v>22</v>
      </c>
      <c r="F29" s="6">
        <f>MDETERM(C29:D30)</f>
        <v>195.99999999999991</v>
      </c>
    </row>
    <row r="30" spans="1:13" x14ac:dyDescent="0.25">
      <c r="B30" s="9"/>
      <c r="C30" s="2">
        <v>28</v>
      </c>
      <c r="D30" s="3">
        <v>7</v>
      </c>
      <c r="E30" s="10"/>
      <c r="F30" s="6"/>
    </row>
    <row r="33" spans="1:9" x14ac:dyDescent="0.25">
      <c r="B33" s="9" t="s">
        <v>20</v>
      </c>
      <c r="C33" s="2">
        <v>198.4</v>
      </c>
      <c r="D33" s="3">
        <v>28</v>
      </c>
      <c r="E33" s="10" t="s">
        <v>22</v>
      </c>
      <c r="F33" s="6">
        <f>MDETERM(C33:D34)</f>
        <v>-120.39999999999993</v>
      </c>
    </row>
    <row r="34" spans="1:9" x14ac:dyDescent="0.25">
      <c r="B34" s="9"/>
      <c r="C34" s="2">
        <v>53.9</v>
      </c>
      <c r="D34" s="3">
        <v>7</v>
      </c>
      <c r="E34" s="10"/>
      <c r="F34" s="6"/>
    </row>
    <row r="36" spans="1:9" x14ac:dyDescent="0.25">
      <c r="B36" s="9" t="s">
        <v>21</v>
      </c>
      <c r="C36" s="2">
        <v>140</v>
      </c>
      <c r="D36" s="3">
        <v>198.4</v>
      </c>
      <c r="E36" s="10" t="s">
        <v>22</v>
      </c>
      <c r="F36" s="6">
        <f>MDETERM(C36:D37)</f>
        <v>1990.7999999999988</v>
      </c>
    </row>
    <row r="37" spans="1:9" x14ac:dyDescent="0.25">
      <c r="B37" s="9"/>
      <c r="C37" s="2">
        <v>28</v>
      </c>
      <c r="D37" s="3">
        <v>53.9</v>
      </c>
      <c r="E37" s="10"/>
      <c r="F37" s="6"/>
    </row>
    <row r="39" spans="1:9" x14ac:dyDescent="0.25">
      <c r="A39" s="7" t="s">
        <v>23</v>
      </c>
      <c r="B39" s="7"/>
      <c r="C39" s="7"/>
      <c r="D39" s="7"/>
      <c r="E39" s="7"/>
      <c r="F39" s="7"/>
      <c r="G39" s="7"/>
      <c r="H39" s="7"/>
    </row>
    <row r="41" spans="1:9" x14ac:dyDescent="0.25">
      <c r="A41" t="s">
        <v>25</v>
      </c>
      <c r="B41" s="4">
        <f>F33/F29</f>
        <v>-0.61428571428571421</v>
      </c>
    </row>
    <row r="42" spans="1:9" x14ac:dyDescent="0.25">
      <c r="A42" t="s">
        <v>24</v>
      </c>
      <c r="B42" s="4">
        <f>F36/F29</f>
        <v>10.157142857142855</v>
      </c>
    </row>
    <row r="45" spans="1:9" x14ac:dyDescent="0.25">
      <c r="A45" s="8" t="s">
        <v>26</v>
      </c>
      <c r="B45" s="8"/>
      <c r="C45" s="8"/>
      <c r="D45" s="8"/>
      <c r="E45" s="8"/>
      <c r="F45" s="8"/>
      <c r="G45" s="8"/>
      <c r="H45" s="8"/>
      <c r="I45" s="8"/>
    </row>
    <row r="47" spans="1:9" x14ac:dyDescent="0.25">
      <c r="A47" s="7" t="s">
        <v>27</v>
      </c>
      <c r="B47" s="7"/>
      <c r="C47" s="7"/>
      <c r="D47" s="7"/>
      <c r="E47" s="7"/>
      <c r="F47" s="7"/>
      <c r="G47" s="7"/>
      <c r="H47" s="7"/>
      <c r="I47" s="7"/>
    </row>
    <row r="65" spans="1:3" x14ac:dyDescent="0.25">
      <c r="A65" s="5"/>
      <c r="B65" s="5"/>
      <c r="C65" s="5"/>
    </row>
    <row r="66" spans="1:3" x14ac:dyDescent="0.25">
      <c r="A66" s="5"/>
      <c r="B66" s="5"/>
      <c r="C66" s="5"/>
    </row>
    <row r="67" spans="1:3" x14ac:dyDescent="0.25">
      <c r="A67" s="1" t="s">
        <v>28</v>
      </c>
      <c r="B67" s="1" t="s">
        <v>29</v>
      </c>
    </row>
    <row r="68" spans="1:3" x14ac:dyDescent="0.25">
      <c r="A68" s="1">
        <v>0</v>
      </c>
      <c r="B68" s="1">
        <f>-0.61*A68+10.16</f>
        <v>10.16</v>
      </c>
    </row>
    <row r="69" spans="1:3" x14ac:dyDescent="0.25">
      <c r="A69" s="1">
        <v>7</v>
      </c>
      <c r="B69" s="1">
        <f>-0.61*A69+10.16</f>
        <v>5.8900000000000006</v>
      </c>
    </row>
    <row r="87" spans="1:9" ht="45" customHeight="1" x14ac:dyDescent="0.25">
      <c r="A87" s="8" t="s">
        <v>30</v>
      </c>
      <c r="B87" s="8"/>
      <c r="C87" s="8"/>
      <c r="D87" s="8"/>
      <c r="E87" s="8"/>
      <c r="F87" s="8"/>
      <c r="G87" s="8"/>
      <c r="H87" s="8"/>
      <c r="I87" s="8"/>
    </row>
  </sheetData>
  <mergeCells count="25">
    <mergeCell ref="A87:I87"/>
    <mergeCell ref="B26:C26"/>
    <mergeCell ref="A1:H1"/>
    <mergeCell ref="A2:H2"/>
    <mergeCell ref="A3:H3"/>
    <mergeCell ref="A4:H4"/>
    <mergeCell ref="A5:H5"/>
    <mergeCell ref="A6:H6"/>
    <mergeCell ref="A13:H13"/>
    <mergeCell ref="A14:H14"/>
    <mergeCell ref="A15:H15"/>
    <mergeCell ref="A17:H17"/>
    <mergeCell ref="B25:C25"/>
    <mergeCell ref="A47:I47"/>
    <mergeCell ref="B29:B30"/>
    <mergeCell ref="B33:B34"/>
    <mergeCell ref="B36:B37"/>
    <mergeCell ref="E29:E30"/>
    <mergeCell ref="E33:E34"/>
    <mergeCell ref="E36:E37"/>
    <mergeCell ref="F29:F30"/>
    <mergeCell ref="F33:F34"/>
    <mergeCell ref="F36:F37"/>
    <mergeCell ref="A39:H39"/>
    <mergeCell ref="A45:I4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2022-04-17T12:40:00Z</dcterms:modified>
</cp:coreProperties>
</file>