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bo\Desktop\mcp_server\ds-frontend\public\"/>
    </mc:Choice>
  </mc:AlternateContent>
  <bookViews>
    <workbookView xWindow="0" yWindow="0" windowWidth="28800" windowHeight="12168"/>
  </bookViews>
  <sheets>
    <sheet name="25.04.23" sheetId="1" r:id="rId1"/>
  </sheets>
  <definedNames>
    <definedName name="_xlnm.Print_Area" localSheetId="0">'25.04.23'!$A$1:$M$37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M33" i="1" l="1"/>
  <c r="M2" i="1"/>
  <c r="M31" i="1"/>
  <c r="M20" i="1"/>
  <c r="M23" i="1"/>
  <c r="M36" i="1" l="1"/>
</calcChain>
</file>

<file path=xl/sharedStrings.xml><?xml version="1.0" encoding="utf-8"?>
<sst xmlns="http://schemas.openxmlformats.org/spreadsheetml/2006/main" count="217" uniqueCount="63">
  <si>
    <t>인터넷최저가</t>
    <phoneticPr fontId="2" type="noConversion"/>
  </si>
  <si>
    <t>병음료(델몬트)</t>
    <phoneticPr fontId="2" type="noConversion"/>
  </si>
  <si>
    <t>대표이사</t>
    <phoneticPr fontId="2" type="noConversion"/>
  </si>
  <si>
    <t>2025.04.23</t>
  </si>
  <si>
    <t>인터넷최저가</t>
    <phoneticPr fontId="2" type="noConversion"/>
  </si>
  <si>
    <t>비타500</t>
    <phoneticPr fontId="2" type="noConversion"/>
  </si>
  <si>
    <t>견과류</t>
  </si>
  <si>
    <t>수세미(2입)</t>
    <phoneticPr fontId="2" type="noConversion"/>
  </si>
  <si>
    <t>서울사업부</t>
  </si>
  <si>
    <t>두루마리(팩)(24개)</t>
    <phoneticPr fontId="2" type="noConversion"/>
  </si>
  <si>
    <t>서울사업부</t>
    <phoneticPr fontId="2" type="noConversion"/>
  </si>
  <si>
    <t>자(15cm)</t>
    <phoneticPr fontId="2" type="noConversion"/>
  </si>
  <si>
    <t>ITO사업부</t>
    <phoneticPr fontId="2" type="noConversion"/>
  </si>
  <si>
    <t>포스트잇(38*51mm,20팩)</t>
    <phoneticPr fontId="2" type="noConversion"/>
  </si>
  <si>
    <t>포스트잇(51*76mm,20팩)</t>
    <phoneticPr fontId="2" type="noConversion"/>
  </si>
  <si>
    <t>주방세제 리필</t>
    <phoneticPr fontId="2" type="noConversion"/>
  </si>
  <si>
    <t>전략기획부</t>
    <phoneticPr fontId="2" type="noConversion"/>
  </si>
  <si>
    <t>치약(6개)</t>
    <phoneticPr fontId="2" type="noConversion"/>
  </si>
  <si>
    <t>레몬밤차</t>
    <phoneticPr fontId="2" type="noConversion"/>
  </si>
  <si>
    <t>결명자차</t>
    <phoneticPr fontId="2" type="noConversion"/>
  </si>
  <si>
    <t>현미녹차(100t)</t>
    <phoneticPr fontId="2" type="noConversion"/>
  </si>
  <si>
    <t>더블클립(소)(박스)</t>
    <phoneticPr fontId="2" type="noConversion"/>
  </si>
  <si>
    <t>ITO사업부(여신)</t>
    <phoneticPr fontId="2" type="noConversion"/>
  </si>
  <si>
    <t>카누 미니 디카페인(100t)</t>
    <phoneticPr fontId="2" type="noConversion"/>
  </si>
  <si>
    <t>MRO</t>
    <phoneticPr fontId="2" type="noConversion"/>
  </si>
  <si>
    <t>종이컵(박스)</t>
    <phoneticPr fontId="2" type="noConversion"/>
  </si>
  <si>
    <t>인터넷최저가</t>
  </si>
  <si>
    <t>샤프</t>
    <phoneticPr fontId="2" type="noConversion"/>
  </si>
  <si>
    <t>전략기획부</t>
  </si>
  <si>
    <t>포스트잇 플래그(10팩)</t>
    <phoneticPr fontId="2" type="noConversion"/>
  </si>
  <si>
    <t>볼펜(검정)</t>
    <phoneticPr fontId="2" type="noConversion"/>
  </si>
  <si>
    <t>플러스펜(검정)</t>
    <phoneticPr fontId="2" type="noConversion"/>
  </si>
  <si>
    <t>전략기획부</t>
    <phoneticPr fontId="2" type="noConversion"/>
  </si>
  <si>
    <t>김치사발면</t>
    <phoneticPr fontId="2" type="noConversion"/>
  </si>
  <si>
    <t>진라면</t>
    <phoneticPr fontId="2" type="noConversion"/>
  </si>
  <si>
    <t>참깨라면</t>
    <phoneticPr fontId="2" type="noConversion"/>
  </si>
  <si>
    <t>짜파게티</t>
    <phoneticPr fontId="2" type="noConversion"/>
  </si>
  <si>
    <t>카누 미니(150t)</t>
    <phoneticPr fontId="2" type="noConversion"/>
  </si>
  <si>
    <t>믹스커피(250t)</t>
    <phoneticPr fontId="2" type="noConversion"/>
  </si>
  <si>
    <t>원두(봉)</t>
    <phoneticPr fontId="2" type="noConversion"/>
  </si>
  <si>
    <t>A4용지(4박스)</t>
    <phoneticPr fontId="2" type="noConversion"/>
  </si>
  <si>
    <t>생수(300ml 4박스)</t>
    <phoneticPr fontId="2" type="noConversion"/>
  </si>
  <si>
    <t>물티슈(20매)</t>
    <phoneticPr fontId="2" type="noConversion"/>
  </si>
  <si>
    <t>MRO</t>
    <phoneticPr fontId="2" type="noConversion"/>
  </si>
  <si>
    <t>2025.04.23</t>
    <phoneticPr fontId="2" type="noConversion"/>
  </si>
  <si>
    <t>식음료</t>
  </si>
  <si>
    <t>사무용품</t>
  </si>
  <si>
    <t>기타</t>
  </si>
  <si>
    <t>소모품</t>
  </si>
  <si>
    <t>date</t>
    <phoneticPr fontId="2" type="noConversion"/>
  </si>
  <si>
    <t>department</t>
    <phoneticPr fontId="2" type="noConversion"/>
  </si>
  <si>
    <t>name</t>
    <phoneticPr fontId="2" type="noConversion"/>
  </si>
  <si>
    <t>category</t>
    <phoneticPr fontId="2" type="noConversion"/>
  </si>
  <si>
    <t>supplyId</t>
    <phoneticPr fontId="2" type="noConversion"/>
  </si>
  <si>
    <t>unitPrice</t>
    <phoneticPr fontId="2" type="noConversion"/>
  </si>
  <si>
    <t>vatYn</t>
    <phoneticPr fontId="2" type="noConversion"/>
  </si>
  <si>
    <t>vat</t>
    <phoneticPr fontId="2" type="noConversion"/>
  </si>
  <si>
    <t>quantity</t>
    <phoneticPr fontId="2" type="noConversion"/>
  </si>
  <si>
    <t>delivery</t>
    <phoneticPr fontId="2" type="noConversion"/>
  </si>
  <si>
    <t>supplyvalue</t>
    <phoneticPr fontId="2" type="noConversion"/>
  </si>
  <si>
    <t xml:space="preserve">totalconsideration </t>
    <phoneticPr fontId="2" type="noConversion"/>
  </si>
  <si>
    <t>total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</si>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</sst>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41" fontId="0" fillId="0" borderId="1" xfId="0" applyNumberFormat="1" applyBorder="1">
      <alignment vertical="center"/>
    </xf>
    <xf numFmtId="41" fontId="3" fillId="0" borderId="2" xfId="1" applyFont="1" applyBorder="1">
      <alignment vertical="center"/>
    </xf>
    <xf numFmtId="41" fontId="3" fillId="0" borderId="3" xfId="1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41" fontId="3" fillId="0" borderId="6" xfId="1" applyFont="1" applyBorder="1">
      <alignment vertical="center"/>
    </xf>
    <xf numFmtId="41" fontId="3" fillId="0" borderId="7" xfId="1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41" fontId="3" fillId="0" borderId="10" xfId="1" applyFont="1" applyBorder="1">
      <alignment vertical="center"/>
    </xf>
    <xf numFmtId="41" fontId="3" fillId="0" borderId="11" xfId="1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41" fontId="3" fillId="0" borderId="14" xfId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41" fontId="3" fillId="0" borderId="18" xfId="1" applyFont="1" applyBorder="1">
      <alignment vertical="center"/>
    </xf>
    <xf numFmtId="41" fontId="3" fillId="0" borderId="12" xfId="1" applyFont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/>
    <xf numFmtId="41" fontId="3" fillId="0" borderId="17" xfId="0" applyNumberFormat="1" applyFont="1" applyBorder="1" applyAlignment="1">
      <alignment horizontal="center" vertical="center"/>
    </xf>
    <xf numFmtId="41" fontId="3" fillId="0" borderId="16" xfId="0" applyNumberFormat="1" applyFont="1" applyBorder="1" applyAlignment="1">
      <alignment horizontal="center" vertical="center"/>
    </xf>
    <xf numFmtId="41" fontId="3" fillId="0" borderId="15" xfId="0" applyNumberFormat="1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41" fontId="3" fillId="0" borderId="5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9"/>
  <sheetViews>
    <sheetView tabSelected="1" zoomScale="115" zoomScaleNormal="115" workbookViewId="0">
      <selection activeCell="D8" sqref="D8"/>
    </sheetView>
  </sheetViews>
  <sheetFormatPr defaultRowHeight="17.399999999999999" x14ac:dyDescent="0.4"/>
  <cols>
    <col min="1" max="1" width="11.69921875" customWidth="1"/>
    <col min="2" max="2" width="17.3984375" customWidth="1"/>
    <col min="3" max="3" width="26.3984375" customWidth="1"/>
    <col min="4" max="4" width="14.59765625" customWidth="1"/>
    <col min="5" max="5" width="15.59765625" customWidth="1"/>
    <col min="6" max="6" width="10.09765625" customWidth="1"/>
    <col min="7" max="7" width="10.5" customWidth="1"/>
    <col min="8" max="8" width="9.8984375" customWidth="1"/>
    <col min="9" max="9" width="7.3984375" customWidth="1"/>
    <col min="10" max="10" width="9.59765625" customWidth="1"/>
    <col min="11" max="11" width="10.8984375" customWidth="1"/>
    <col min="12" max="12" width="11.09765625" customWidth="1"/>
    <col min="13" max="13" width="11.19921875" customWidth="1"/>
    <col min="16" max="16" width="11.19921875" customWidth="1"/>
    <col min="17" max="17" width="9.3984375" style="1" bestFit="1" customWidth="1"/>
  </cols>
  <sheetData>
    <row r="1" spans="1:13" ht="18" thickBot="1" x14ac:dyDescent="0.45">
      <c r="A1" s="29" t="s">
        <v>49</v>
      </c>
      <c r="B1" s="28" t="s">
        <v>50</v>
      </c>
      <c r="C1" s="31" t="s">
        <v>51</v>
      </c>
      <c r="D1" s="30" t="s">
        <v>52</v>
      </c>
      <c r="E1" s="28" t="s">
        <v>53</v>
      </c>
      <c r="F1" s="28" t="s">
        <v>54</v>
      </c>
      <c r="G1" s="28" t="s">
        <v>55</v>
      </c>
      <c r="H1" s="28" t="s">
        <v>56</v>
      </c>
      <c r="I1" s="28" t="s">
        <v>57</v>
      </c>
      <c r="J1" s="28" t="s">
        <v>58</v>
      </c>
      <c r="K1" s="28" t="s">
        <v>59</v>
      </c>
      <c r="L1" s="28" t="s">
        <v>60</v>
      </c>
      <c r="M1" s="27" t="s">
        <v>61</v>
      </c>
    </row>
    <row r="2" spans="1:13" x14ac:dyDescent="0.4">
      <c r="A2" s="20" t="s">
        <v>44</v>
      </c>
      <c r="B2" s="17" t="s">
        <v>16</v>
      </c>
      <c r="C2" s="32" t="s">
        <v>25</v>
      </c>
      <c r="D2" s="39" t="s">
        <v>48</v>
      </c>
      <c r="E2" s="17" t="s">
        <v>43</v>
      </c>
      <c r="F2" s="16">
        <v>9300</v>
      </c>
      <c r="G2" s="17" t="s">
        <v>62</v>
      </c>
      <c r="H2" s="17">
        <v>0</v>
      </c>
      <c r="I2" s="18">
        <v>1</v>
      </c>
      <c r="J2" s="17">
        <v>0</v>
      </c>
      <c r="K2" s="26">
        <f t="shared" ref="K2:K35" si="0">(F2*I2)+J2</f>
        <v>9300</v>
      </c>
      <c r="L2" s="25">
        <f t="shared" ref="L2:L35" si="1">K2</f>
        <v>9300</v>
      </c>
      <c r="M2" s="41">
        <f>SUM(L2:L19)</f>
        <v>632100</v>
      </c>
    </row>
    <row r="3" spans="1:13" ht="18" thickBot="1" x14ac:dyDescent="0.45">
      <c r="A3" s="14" t="s">
        <v>3</v>
      </c>
      <c r="B3" s="12" t="s">
        <v>16</v>
      </c>
      <c r="C3" s="24" t="s">
        <v>42</v>
      </c>
      <c r="D3" s="39" t="s">
        <v>48</v>
      </c>
      <c r="E3" s="12" t="s">
        <v>0</v>
      </c>
      <c r="F3" s="23">
        <v>14260</v>
      </c>
      <c r="G3" s="12" t="s">
        <v>62</v>
      </c>
      <c r="H3" s="21">
        <v>0</v>
      </c>
      <c r="I3" s="22">
        <v>1</v>
      </c>
      <c r="J3" s="21">
        <v>0</v>
      </c>
      <c r="K3" s="11">
        <f t="shared" si="0"/>
        <v>14260</v>
      </c>
      <c r="L3" s="10">
        <f t="shared" si="1"/>
        <v>14260</v>
      </c>
      <c r="M3" s="42"/>
    </row>
    <row r="4" spans="1:13" x14ac:dyDescent="0.4">
      <c r="A4" s="14" t="s">
        <v>3</v>
      </c>
      <c r="B4" s="12" t="s">
        <v>16</v>
      </c>
      <c r="C4" s="33" t="s">
        <v>41</v>
      </c>
      <c r="D4" s="40" t="s">
        <v>45</v>
      </c>
      <c r="E4" s="12" t="s">
        <v>0</v>
      </c>
      <c r="F4" s="23">
        <v>22600</v>
      </c>
      <c r="G4" s="17" t="s">
        <v>62</v>
      </c>
      <c r="H4" s="21">
        <v>0</v>
      </c>
      <c r="I4" s="22">
        <v>1</v>
      </c>
      <c r="J4" s="21">
        <v>0</v>
      </c>
      <c r="K4" s="11">
        <f t="shared" si="0"/>
        <v>22600</v>
      </c>
      <c r="L4" s="10">
        <f t="shared" si="1"/>
        <v>22600</v>
      </c>
      <c r="M4" s="42"/>
    </row>
    <row r="5" spans="1:13" ht="18" thickBot="1" x14ac:dyDescent="0.45">
      <c r="A5" s="14" t="s">
        <v>3</v>
      </c>
      <c r="B5" s="12" t="s">
        <v>16</v>
      </c>
      <c r="C5" s="34" t="s">
        <v>40</v>
      </c>
      <c r="D5" s="40" t="s">
        <v>46</v>
      </c>
      <c r="E5" s="12" t="s">
        <v>4</v>
      </c>
      <c r="F5" s="11">
        <v>77290</v>
      </c>
      <c r="G5" s="12" t="s">
        <v>62</v>
      </c>
      <c r="H5" s="21">
        <v>0</v>
      </c>
      <c r="I5" s="12">
        <v>1</v>
      </c>
      <c r="J5" s="21">
        <v>0</v>
      </c>
      <c r="K5" s="11">
        <f t="shared" si="0"/>
        <v>77290</v>
      </c>
      <c r="L5" s="10">
        <f t="shared" si="1"/>
        <v>77290</v>
      </c>
      <c r="M5" s="42"/>
    </row>
    <row r="6" spans="1:13" x14ac:dyDescent="0.4">
      <c r="A6" s="14" t="s">
        <v>3</v>
      </c>
      <c r="B6" s="12" t="s">
        <v>16</v>
      </c>
      <c r="C6" s="35" t="s">
        <v>39</v>
      </c>
      <c r="D6" s="40" t="s">
        <v>45</v>
      </c>
      <c r="E6" s="12" t="s">
        <v>0</v>
      </c>
      <c r="F6" s="23">
        <v>32631</v>
      </c>
      <c r="G6" s="17" t="s">
        <v>62</v>
      </c>
      <c r="H6" s="21">
        <v>0</v>
      </c>
      <c r="I6" s="22">
        <v>10</v>
      </c>
      <c r="J6" s="21">
        <v>15000</v>
      </c>
      <c r="K6" s="11">
        <f t="shared" si="0"/>
        <v>341310</v>
      </c>
      <c r="L6" s="10">
        <f t="shared" si="1"/>
        <v>341310</v>
      </c>
      <c r="M6" s="42"/>
    </row>
    <row r="7" spans="1:13" ht="18" thickBot="1" x14ac:dyDescent="0.45">
      <c r="A7" s="14" t="s">
        <v>3</v>
      </c>
      <c r="B7" s="12" t="s">
        <v>16</v>
      </c>
      <c r="C7" s="33" t="s">
        <v>38</v>
      </c>
      <c r="D7" s="40" t="s">
        <v>45</v>
      </c>
      <c r="E7" s="12" t="s">
        <v>0</v>
      </c>
      <c r="F7" s="23">
        <v>36380</v>
      </c>
      <c r="G7" s="12" t="s">
        <v>62</v>
      </c>
      <c r="H7" s="21">
        <v>0</v>
      </c>
      <c r="I7" s="22">
        <v>1</v>
      </c>
      <c r="J7" s="21">
        <v>0</v>
      </c>
      <c r="K7" s="11">
        <f t="shared" si="0"/>
        <v>36380</v>
      </c>
      <c r="L7" s="10">
        <f t="shared" si="1"/>
        <v>36380</v>
      </c>
      <c r="M7" s="42"/>
    </row>
    <row r="8" spans="1:13" x14ac:dyDescent="0.4">
      <c r="A8" s="14" t="s">
        <v>3</v>
      </c>
      <c r="B8" s="12" t="s">
        <v>16</v>
      </c>
      <c r="C8" s="33" t="s">
        <v>37</v>
      </c>
      <c r="D8" s="40" t="s">
        <v>47</v>
      </c>
      <c r="E8" s="12" t="s">
        <v>0</v>
      </c>
      <c r="F8" s="23">
        <v>34850</v>
      </c>
      <c r="G8" s="17" t="s">
        <v>62</v>
      </c>
      <c r="H8" s="21">
        <v>0</v>
      </c>
      <c r="I8" s="22">
        <v>1</v>
      </c>
      <c r="J8" s="21">
        <v>0</v>
      </c>
      <c r="K8" s="11">
        <f t="shared" si="0"/>
        <v>34850</v>
      </c>
      <c r="L8" s="10">
        <f t="shared" si="1"/>
        <v>34850</v>
      </c>
      <c r="M8" s="42"/>
    </row>
    <row r="9" spans="1:13" ht="18" thickBot="1" x14ac:dyDescent="0.45">
      <c r="A9" s="14" t="s">
        <v>3</v>
      </c>
      <c r="B9" s="12" t="s">
        <v>16</v>
      </c>
      <c r="C9" s="35" t="s">
        <v>15</v>
      </c>
      <c r="D9" s="39" t="s">
        <v>48</v>
      </c>
      <c r="E9" s="12" t="s">
        <v>0</v>
      </c>
      <c r="F9" s="23">
        <v>2250</v>
      </c>
      <c r="G9" s="12" t="s">
        <v>62</v>
      </c>
      <c r="H9" s="21">
        <v>0</v>
      </c>
      <c r="I9" s="22">
        <v>1</v>
      </c>
      <c r="J9" s="21">
        <v>0</v>
      </c>
      <c r="K9" s="11">
        <f t="shared" si="0"/>
        <v>2250</v>
      </c>
      <c r="L9" s="10">
        <f t="shared" si="1"/>
        <v>2250</v>
      </c>
      <c r="M9" s="42"/>
    </row>
    <row r="10" spans="1:13" x14ac:dyDescent="0.4">
      <c r="A10" s="14" t="s">
        <v>3</v>
      </c>
      <c r="B10" s="12" t="s">
        <v>16</v>
      </c>
      <c r="C10" s="35" t="s">
        <v>17</v>
      </c>
      <c r="D10" s="39" t="s">
        <v>48</v>
      </c>
      <c r="E10" s="12" t="s">
        <v>0</v>
      </c>
      <c r="F10" s="23">
        <v>9920</v>
      </c>
      <c r="G10" s="17" t="s">
        <v>62</v>
      </c>
      <c r="H10" s="21">
        <v>0</v>
      </c>
      <c r="I10" s="22">
        <v>2</v>
      </c>
      <c r="J10" s="21">
        <v>0</v>
      </c>
      <c r="K10" s="11">
        <f t="shared" si="0"/>
        <v>19840</v>
      </c>
      <c r="L10" s="10">
        <f t="shared" si="1"/>
        <v>19840</v>
      </c>
      <c r="M10" s="42"/>
    </row>
    <row r="11" spans="1:13" ht="18" thickBot="1" x14ac:dyDescent="0.45">
      <c r="A11" s="14" t="s">
        <v>3</v>
      </c>
      <c r="B11" s="12" t="s">
        <v>16</v>
      </c>
      <c r="C11" s="35" t="s">
        <v>36</v>
      </c>
      <c r="D11" s="40" t="s">
        <v>45</v>
      </c>
      <c r="E11" s="12" t="s">
        <v>0</v>
      </c>
      <c r="F11" s="23">
        <v>5040</v>
      </c>
      <c r="G11" s="12" t="s">
        <v>62</v>
      </c>
      <c r="H11" s="21">
        <v>0</v>
      </c>
      <c r="I11" s="22">
        <v>1</v>
      </c>
      <c r="J11" s="21">
        <v>0</v>
      </c>
      <c r="K11" s="11">
        <f t="shared" si="0"/>
        <v>5040</v>
      </c>
      <c r="L11" s="10">
        <f t="shared" si="1"/>
        <v>5040</v>
      </c>
      <c r="M11" s="43"/>
    </row>
    <row r="12" spans="1:13" x14ac:dyDescent="0.4">
      <c r="A12" s="14" t="s">
        <v>3</v>
      </c>
      <c r="B12" s="12" t="s">
        <v>16</v>
      </c>
      <c r="C12" s="33" t="s">
        <v>35</v>
      </c>
      <c r="D12" s="40" t="s">
        <v>45</v>
      </c>
      <c r="E12" s="12" t="s">
        <v>0</v>
      </c>
      <c r="F12" s="11">
        <v>6980</v>
      </c>
      <c r="G12" s="17" t="s">
        <v>62</v>
      </c>
      <c r="H12" s="21">
        <v>0</v>
      </c>
      <c r="I12" s="13">
        <v>1</v>
      </c>
      <c r="J12" s="21">
        <v>0</v>
      </c>
      <c r="K12" s="11">
        <f t="shared" si="0"/>
        <v>6980</v>
      </c>
      <c r="L12" s="10">
        <f t="shared" si="1"/>
        <v>6980</v>
      </c>
      <c r="M12" s="43"/>
    </row>
    <row r="13" spans="1:13" ht="18" thickBot="1" x14ac:dyDescent="0.45">
      <c r="A13" s="14" t="s">
        <v>3</v>
      </c>
      <c r="B13" s="12" t="s">
        <v>16</v>
      </c>
      <c r="C13" s="33" t="s">
        <v>34</v>
      </c>
      <c r="D13" s="40" t="s">
        <v>45</v>
      </c>
      <c r="E13" s="12" t="s">
        <v>0</v>
      </c>
      <c r="F13" s="11">
        <v>5680</v>
      </c>
      <c r="G13" s="12" t="s">
        <v>62</v>
      </c>
      <c r="H13" s="21">
        <v>0</v>
      </c>
      <c r="I13" s="13">
        <v>1</v>
      </c>
      <c r="J13" s="21">
        <v>0</v>
      </c>
      <c r="K13" s="11">
        <f t="shared" si="0"/>
        <v>5680</v>
      </c>
      <c r="L13" s="10">
        <f t="shared" si="1"/>
        <v>5680</v>
      </c>
      <c r="M13" s="43"/>
    </row>
    <row r="14" spans="1:13" x14ac:dyDescent="0.4">
      <c r="A14" s="14" t="s">
        <v>3</v>
      </c>
      <c r="B14" s="12" t="s">
        <v>16</v>
      </c>
      <c r="C14" s="33" t="s">
        <v>33</v>
      </c>
      <c r="D14" s="40" t="s">
        <v>45</v>
      </c>
      <c r="E14" s="12" t="s">
        <v>0</v>
      </c>
      <c r="F14" s="11">
        <v>5580</v>
      </c>
      <c r="G14" s="17" t="s">
        <v>62</v>
      </c>
      <c r="H14" s="21">
        <v>0</v>
      </c>
      <c r="I14" s="13">
        <v>1</v>
      </c>
      <c r="J14" s="21">
        <v>0</v>
      </c>
      <c r="K14" s="11">
        <f t="shared" si="0"/>
        <v>5580</v>
      </c>
      <c r="L14" s="10">
        <f t="shared" si="1"/>
        <v>5580</v>
      </c>
      <c r="M14" s="43"/>
    </row>
    <row r="15" spans="1:13" ht="18" thickBot="1" x14ac:dyDescent="0.45">
      <c r="A15" s="14" t="s">
        <v>3</v>
      </c>
      <c r="B15" s="12" t="s">
        <v>32</v>
      </c>
      <c r="C15" s="33" t="s">
        <v>31</v>
      </c>
      <c r="D15" s="40" t="s">
        <v>46</v>
      </c>
      <c r="E15" s="12" t="s">
        <v>0</v>
      </c>
      <c r="F15" s="11">
        <v>260</v>
      </c>
      <c r="G15" s="12" t="s">
        <v>62</v>
      </c>
      <c r="H15" s="21">
        <v>0</v>
      </c>
      <c r="I15" s="13">
        <v>12</v>
      </c>
      <c r="J15" s="21">
        <v>0</v>
      </c>
      <c r="K15" s="11">
        <f t="shared" si="0"/>
        <v>3120</v>
      </c>
      <c r="L15" s="10">
        <f t="shared" si="1"/>
        <v>3120</v>
      </c>
      <c r="M15" s="43"/>
    </row>
    <row r="16" spans="1:13" x14ac:dyDescent="0.4">
      <c r="A16" s="14" t="s">
        <v>3</v>
      </c>
      <c r="B16" s="12" t="s">
        <v>16</v>
      </c>
      <c r="C16" s="33" t="s">
        <v>30</v>
      </c>
      <c r="D16" s="40" t="s">
        <v>46</v>
      </c>
      <c r="E16" s="12" t="s">
        <v>0</v>
      </c>
      <c r="F16" s="11">
        <v>330</v>
      </c>
      <c r="G16" s="17" t="s">
        <v>62</v>
      </c>
      <c r="H16" s="21">
        <v>0</v>
      </c>
      <c r="I16" s="13">
        <v>24</v>
      </c>
      <c r="J16" s="21">
        <v>0</v>
      </c>
      <c r="K16" s="11">
        <f t="shared" si="0"/>
        <v>7920</v>
      </c>
      <c r="L16" s="10">
        <f t="shared" si="1"/>
        <v>7920</v>
      </c>
      <c r="M16" s="43"/>
    </row>
    <row r="17" spans="1:13" ht="18" thickBot="1" x14ac:dyDescent="0.45">
      <c r="A17" s="14" t="s">
        <v>3</v>
      </c>
      <c r="B17" s="12" t="s">
        <v>16</v>
      </c>
      <c r="C17" s="33" t="s">
        <v>13</v>
      </c>
      <c r="D17" s="40" t="s">
        <v>46</v>
      </c>
      <c r="E17" s="12" t="s">
        <v>0</v>
      </c>
      <c r="F17" s="11">
        <v>7700</v>
      </c>
      <c r="G17" s="12" t="s">
        <v>62</v>
      </c>
      <c r="H17" s="21">
        <v>0</v>
      </c>
      <c r="I17" s="13">
        <v>1</v>
      </c>
      <c r="J17" s="21">
        <v>0</v>
      </c>
      <c r="K17" s="11">
        <f t="shared" si="0"/>
        <v>7700</v>
      </c>
      <c r="L17" s="10">
        <f t="shared" si="1"/>
        <v>7700</v>
      </c>
      <c r="M17" s="43"/>
    </row>
    <row r="18" spans="1:13" x14ac:dyDescent="0.4">
      <c r="A18" s="14" t="s">
        <v>3</v>
      </c>
      <c r="B18" s="12" t="s">
        <v>16</v>
      </c>
      <c r="C18" s="33" t="s">
        <v>29</v>
      </c>
      <c r="D18" s="40" t="s">
        <v>46</v>
      </c>
      <c r="E18" s="12" t="s">
        <v>0</v>
      </c>
      <c r="F18" s="11">
        <v>21500</v>
      </c>
      <c r="G18" s="17" t="s">
        <v>62</v>
      </c>
      <c r="H18" s="21">
        <v>0</v>
      </c>
      <c r="I18" s="13">
        <v>1</v>
      </c>
      <c r="J18" s="21">
        <v>0</v>
      </c>
      <c r="K18" s="11">
        <f t="shared" si="0"/>
        <v>21500</v>
      </c>
      <c r="L18" s="10">
        <f t="shared" si="1"/>
        <v>21500</v>
      </c>
      <c r="M18" s="43"/>
    </row>
    <row r="19" spans="1:13" ht="18" thickBot="1" x14ac:dyDescent="0.45">
      <c r="A19" s="9" t="s">
        <v>3</v>
      </c>
      <c r="B19" s="6" t="s">
        <v>28</v>
      </c>
      <c r="C19" s="36" t="s">
        <v>27</v>
      </c>
      <c r="D19" s="40" t="s">
        <v>46</v>
      </c>
      <c r="E19" s="6" t="s">
        <v>26</v>
      </c>
      <c r="F19" s="5">
        <v>600</v>
      </c>
      <c r="G19" s="12" t="s">
        <v>62</v>
      </c>
      <c r="H19" s="6">
        <v>0</v>
      </c>
      <c r="I19" s="7">
        <v>12</v>
      </c>
      <c r="J19" s="6">
        <v>3300</v>
      </c>
      <c r="K19" s="5">
        <f t="shared" si="0"/>
        <v>10500</v>
      </c>
      <c r="L19" s="4">
        <f t="shared" si="1"/>
        <v>10500</v>
      </c>
      <c r="M19" s="43"/>
    </row>
    <row r="20" spans="1:13" x14ac:dyDescent="0.4">
      <c r="A20" s="20" t="s">
        <v>3</v>
      </c>
      <c r="B20" s="17" t="s">
        <v>22</v>
      </c>
      <c r="C20" s="32" t="s">
        <v>25</v>
      </c>
      <c r="D20" s="39" t="s">
        <v>48</v>
      </c>
      <c r="E20" s="17" t="s">
        <v>24</v>
      </c>
      <c r="F20" s="16">
        <v>9300</v>
      </c>
      <c r="G20" s="17" t="s">
        <v>62</v>
      </c>
      <c r="H20" s="17">
        <v>0</v>
      </c>
      <c r="I20" s="18">
        <v>1</v>
      </c>
      <c r="J20" s="17">
        <v>0</v>
      </c>
      <c r="K20" s="16">
        <f t="shared" si="0"/>
        <v>9300</v>
      </c>
      <c r="L20" s="15">
        <f t="shared" si="1"/>
        <v>9300</v>
      </c>
      <c r="M20" s="44">
        <f>SUM(L20:L22)</f>
        <v>38080</v>
      </c>
    </row>
    <row r="21" spans="1:13" ht="18" thickBot="1" x14ac:dyDescent="0.45">
      <c r="A21" s="14" t="s">
        <v>3</v>
      </c>
      <c r="B21" s="12" t="s">
        <v>22</v>
      </c>
      <c r="C21" s="33" t="s">
        <v>23</v>
      </c>
      <c r="D21" s="40" t="s">
        <v>47</v>
      </c>
      <c r="E21" s="12" t="s">
        <v>0</v>
      </c>
      <c r="F21" s="11">
        <v>26980</v>
      </c>
      <c r="G21" s="12" t="s">
        <v>62</v>
      </c>
      <c r="H21" s="12">
        <v>0</v>
      </c>
      <c r="I21" s="13">
        <v>1</v>
      </c>
      <c r="J21" s="12">
        <v>0</v>
      </c>
      <c r="K21" s="11">
        <f t="shared" si="0"/>
        <v>26980</v>
      </c>
      <c r="L21" s="10">
        <f t="shared" si="1"/>
        <v>26980</v>
      </c>
      <c r="M21" s="45"/>
    </row>
    <row r="22" spans="1:13" ht="18" thickBot="1" x14ac:dyDescent="0.45">
      <c r="A22" s="9" t="s">
        <v>3</v>
      </c>
      <c r="B22" s="6" t="s">
        <v>22</v>
      </c>
      <c r="C22" s="36" t="s">
        <v>21</v>
      </c>
      <c r="D22" s="40" t="s">
        <v>46</v>
      </c>
      <c r="E22" s="6" t="s">
        <v>0</v>
      </c>
      <c r="F22" s="5">
        <v>1800</v>
      </c>
      <c r="G22" s="17" t="s">
        <v>62</v>
      </c>
      <c r="H22" s="6">
        <v>0</v>
      </c>
      <c r="I22" s="7">
        <v>1</v>
      </c>
      <c r="J22" s="6">
        <v>0</v>
      </c>
      <c r="K22" s="5">
        <f t="shared" si="0"/>
        <v>1800</v>
      </c>
      <c r="L22" s="4">
        <f t="shared" si="1"/>
        <v>1800</v>
      </c>
      <c r="M22" s="45"/>
    </row>
    <row r="23" spans="1:13" ht="18" thickBot="1" x14ac:dyDescent="0.45">
      <c r="A23" s="20" t="s">
        <v>3</v>
      </c>
      <c r="B23" s="17" t="s">
        <v>12</v>
      </c>
      <c r="C23" s="32" t="s">
        <v>20</v>
      </c>
      <c r="D23" s="40" t="s">
        <v>45</v>
      </c>
      <c r="E23" s="17" t="s">
        <v>0</v>
      </c>
      <c r="F23" s="16">
        <v>8380</v>
      </c>
      <c r="G23" s="12" t="s">
        <v>62</v>
      </c>
      <c r="H23" s="17">
        <v>0</v>
      </c>
      <c r="I23" s="18">
        <v>1</v>
      </c>
      <c r="J23" s="17">
        <v>0</v>
      </c>
      <c r="K23" s="16">
        <f t="shared" si="0"/>
        <v>8380</v>
      </c>
      <c r="L23" s="15">
        <f t="shared" si="1"/>
        <v>8380</v>
      </c>
      <c r="M23" s="44">
        <f>SUM(L23:L30)</f>
        <v>88670</v>
      </c>
    </row>
    <row r="24" spans="1:13" x14ac:dyDescent="0.4">
      <c r="A24" s="14" t="s">
        <v>3</v>
      </c>
      <c r="B24" s="12" t="s">
        <v>12</v>
      </c>
      <c r="C24" s="33" t="s">
        <v>19</v>
      </c>
      <c r="D24" s="40" t="s">
        <v>47</v>
      </c>
      <c r="E24" s="12" t="s">
        <v>0</v>
      </c>
      <c r="F24" s="11">
        <v>9380</v>
      </c>
      <c r="G24" s="17" t="s">
        <v>62</v>
      </c>
      <c r="H24" s="12">
        <v>0</v>
      </c>
      <c r="I24" s="13">
        <v>1</v>
      </c>
      <c r="J24" s="12">
        <v>0</v>
      </c>
      <c r="K24" s="11">
        <f t="shared" si="0"/>
        <v>9380</v>
      </c>
      <c r="L24" s="10">
        <f t="shared" si="1"/>
        <v>9380</v>
      </c>
      <c r="M24" s="45"/>
    </row>
    <row r="25" spans="1:13" ht="18" thickBot="1" x14ac:dyDescent="0.45">
      <c r="A25" s="14" t="s">
        <v>3</v>
      </c>
      <c r="B25" s="12" t="s">
        <v>12</v>
      </c>
      <c r="C25" s="33" t="s">
        <v>18</v>
      </c>
      <c r="D25" s="40" t="s">
        <v>47</v>
      </c>
      <c r="E25" s="12" t="s">
        <v>4</v>
      </c>
      <c r="F25" s="11">
        <v>11500</v>
      </c>
      <c r="G25" s="12" t="s">
        <v>62</v>
      </c>
      <c r="H25" s="12">
        <v>0</v>
      </c>
      <c r="I25" s="13">
        <v>1</v>
      </c>
      <c r="J25" s="12">
        <v>3000</v>
      </c>
      <c r="K25" s="11">
        <f t="shared" si="0"/>
        <v>14500</v>
      </c>
      <c r="L25" s="10">
        <f t="shared" si="1"/>
        <v>14500</v>
      </c>
      <c r="M25" s="45"/>
    </row>
    <row r="26" spans="1:13" x14ac:dyDescent="0.4">
      <c r="A26" s="14" t="s">
        <v>3</v>
      </c>
      <c r="B26" s="12" t="s">
        <v>12</v>
      </c>
      <c r="C26" s="35" t="s">
        <v>17</v>
      </c>
      <c r="D26" s="39" t="s">
        <v>48</v>
      </c>
      <c r="E26" s="12" t="s">
        <v>0</v>
      </c>
      <c r="F26" s="11">
        <v>9920</v>
      </c>
      <c r="G26" s="17" t="s">
        <v>62</v>
      </c>
      <c r="H26" s="12">
        <v>0</v>
      </c>
      <c r="I26" s="13">
        <v>3</v>
      </c>
      <c r="J26" s="12">
        <v>0</v>
      </c>
      <c r="K26" s="11">
        <f t="shared" si="0"/>
        <v>29760</v>
      </c>
      <c r="L26" s="10">
        <f t="shared" si="1"/>
        <v>29760</v>
      </c>
      <c r="M26" s="45"/>
    </row>
    <row r="27" spans="1:13" ht="18" thickBot="1" x14ac:dyDescent="0.45">
      <c r="A27" s="14" t="s">
        <v>3</v>
      </c>
      <c r="B27" s="12" t="s">
        <v>16</v>
      </c>
      <c r="C27" s="35" t="s">
        <v>15</v>
      </c>
      <c r="D27" s="39" t="s">
        <v>48</v>
      </c>
      <c r="E27" s="12" t="s">
        <v>0</v>
      </c>
      <c r="F27" s="23">
        <v>2250</v>
      </c>
      <c r="G27" s="12" t="s">
        <v>62</v>
      </c>
      <c r="H27" s="21">
        <v>0</v>
      </c>
      <c r="I27" s="22">
        <v>1</v>
      </c>
      <c r="J27" s="21">
        <v>0</v>
      </c>
      <c r="K27" s="11">
        <f t="shared" si="0"/>
        <v>2250</v>
      </c>
      <c r="L27" s="10">
        <f t="shared" si="1"/>
        <v>2250</v>
      </c>
      <c r="M27" s="45"/>
    </row>
    <row r="28" spans="1:13" x14ac:dyDescent="0.4">
      <c r="A28" s="14" t="s">
        <v>3</v>
      </c>
      <c r="B28" s="12" t="s">
        <v>12</v>
      </c>
      <c r="C28" s="33" t="s">
        <v>14</v>
      </c>
      <c r="D28" s="40" t="s">
        <v>46</v>
      </c>
      <c r="E28" s="12" t="s">
        <v>0</v>
      </c>
      <c r="F28" s="11">
        <v>15500</v>
      </c>
      <c r="G28" s="17" t="s">
        <v>62</v>
      </c>
      <c r="H28" s="12">
        <v>0</v>
      </c>
      <c r="I28" s="13">
        <v>1</v>
      </c>
      <c r="J28" s="12">
        <v>0</v>
      </c>
      <c r="K28" s="11">
        <f t="shared" si="0"/>
        <v>15500</v>
      </c>
      <c r="L28" s="10">
        <f t="shared" si="1"/>
        <v>15500</v>
      </c>
      <c r="M28" s="45"/>
    </row>
    <row r="29" spans="1:13" ht="18" thickBot="1" x14ac:dyDescent="0.45">
      <c r="A29" s="14" t="s">
        <v>3</v>
      </c>
      <c r="B29" s="12" t="s">
        <v>12</v>
      </c>
      <c r="C29" s="33" t="s">
        <v>13</v>
      </c>
      <c r="D29" s="40" t="s">
        <v>46</v>
      </c>
      <c r="E29" s="12" t="s">
        <v>0</v>
      </c>
      <c r="F29" s="11">
        <v>7700</v>
      </c>
      <c r="G29" s="12" t="s">
        <v>62</v>
      </c>
      <c r="H29" s="12">
        <v>0</v>
      </c>
      <c r="I29" s="13">
        <v>1</v>
      </c>
      <c r="J29" s="12">
        <v>0</v>
      </c>
      <c r="K29" s="11">
        <f t="shared" si="0"/>
        <v>7700</v>
      </c>
      <c r="L29" s="10">
        <f t="shared" si="1"/>
        <v>7700</v>
      </c>
      <c r="M29" s="45"/>
    </row>
    <row r="30" spans="1:13" ht="18" thickBot="1" x14ac:dyDescent="0.45">
      <c r="A30" s="9" t="s">
        <v>3</v>
      </c>
      <c r="B30" s="6" t="s">
        <v>12</v>
      </c>
      <c r="C30" s="36" t="s">
        <v>11</v>
      </c>
      <c r="D30" s="40" t="s">
        <v>47</v>
      </c>
      <c r="E30" s="6" t="s">
        <v>0</v>
      </c>
      <c r="F30" s="5">
        <v>1200</v>
      </c>
      <c r="G30" s="17" t="s">
        <v>62</v>
      </c>
      <c r="H30" s="6">
        <v>0</v>
      </c>
      <c r="I30" s="7">
        <v>1</v>
      </c>
      <c r="J30" s="6">
        <v>0</v>
      </c>
      <c r="K30" s="5">
        <f t="shared" si="0"/>
        <v>1200</v>
      </c>
      <c r="L30" s="4">
        <f t="shared" si="1"/>
        <v>1200</v>
      </c>
      <c r="M30" s="46"/>
    </row>
    <row r="31" spans="1:13" ht="18" thickBot="1" x14ac:dyDescent="0.45">
      <c r="A31" s="20" t="s">
        <v>3</v>
      </c>
      <c r="B31" s="17" t="s">
        <v>10</v>
      </c>
      <c r="C31" s="32" t="s">
        <v>9</v>
      </c>
      <c r="D31" s="39" t="s">
        <v>48</v>
      </c>
      <c r="E31" s="17" t="s">
        <v>0</v>
      </c>
      <c r="F31" s="16">
        <v>14620</v>
      </c>
      <c r="G31" s="12" t="s">
        <v>62</v>
      </c>
      <c r="H31" s="17">
        <v>0</v>
      </c>
      <c r="I31" s="18">
        <v>1</v>
      </c>
      <c r="J31" s="17">
        <v>0</v>
      </c>
      <c r="K31" s="16">
        <f t="shared" si="0"/>
        <v>14620</v>
      </c>
      <c r="L31" s="15">
        <f t="shared" si="1"/>
        <v>14620</v>
      </c>
      <c r="M31" s="44">
        <f>L31+L32</f>
        <v>18100</v>
      </c>
    </row>
    <row r="32" spans="1:13" ht="18" thickBot="1" x14ac:dyDescent="0.45">
      <c r="A32" s="14" t="s">
        <v>3</v>
      </c>
      <c r="B32" s="12" t="s">
        <v>8</v>
      </c>
      <c r="C32" s="33" t="s">
        <v>7</v>
      </c>
      <c r="D32" s="40" t="s">
        <v>47</v>
      </c>
      <c r="E32" s="12" t="s">
        <v>0</v>
      </c>
      <c r="F32" s="11">
        <v>3480</v>
      </c>
      <c r="G32" s="17" t="s">
        <v>62</v>
      </c>
      <c r="H32" s="12">
        <v>0</v>
      </c>
      <c r="I32" s="13">
        <v>1</v>
      </c>
      <c r="J32" s="12">
        <v>0</v>
      </c>
      <c r="K32" s="11">
        <f t="shared" si="0"/>
        <v>3480</v>
      </c>
      <c r="L32" s="10">
        <f t="shared" si="1"/>
        <v>3480</v>
      </c>
      <c r="M32" s="45"/>
    </row>
    <row r="33" spans="1:13" ht="18" thickBot="1" x14ac:dyDescent="0.45">
      <c r="A33" s="20" t="s">
        <v>3</v>
      </c>
      <c r="B33" s="19" t="s">
        <v>2</v>
      </c>
      <c r="C33" s="37" t="s">
        <v>6</v>
      </c>
      <c r="D33" s="40" t="s">
        <v>47</v>
      </c>
      <c r="E33" s="17" t="s">
        <v>0</v>
      </c>
      <c r="F33" s="16">
        <v>15980</v>
      </c>
      <c r="G33" s="12" t="s">
        <v>62</v>
      </c>
      <c r="H33" s="17">
        <v>0</v>
      </c>
      <c r="I33" s="18">
        <v>1</v>
      </c>
      <c r="J33" s="17">
        <v>0</v>
      </c>
      <c r="K33" s="16">
        <f t="shared" si="0"/>
        <v>15980</v>
      </c>
      <c r="L33" s="15">
        <f t="shared" si="1"/>
        <v>15980</v>
      </c>
      <c r="M33" s="44">
        <f>SUM(L33:L35)</f>
        <v>42115</v>
      </c>
    </row>
    <row r="34" spans="1:13" x14ac:dyDescent="0.4">
      <c r="A34" s="14" t="s">
        <v>3</v>
      </c>
      <c r="B34" s="12" t="s">
        <v>2</v>
      </c>
      <c r="C34" s="33" t="s">
        <v>5</v>
      </c>
      <c r="D34" s="40" t="s">
        <v>47</v>
      </c>
      <c r="E34" s="12" t="s">
        <v>4</v>
      </c>
      <c r="F34" s="11">
        <v>12255</v>
      </c>
      <c r="G34" s="17" t="s">
        <v>62</v>
      </c>
      <c r="H34" s="12">
        <v>0</v>
      </c>
      <c r="I34" s="13">
        <v>1</v>
      </c>
      <c r="J34" s="12">
        <v>0</v>
      </c>
      <c r="K34" s="11">
        <f t="shared" si="0"/>
        <v>12255</v>
      </c>
      <c r="L34" s="10">
        <f t="shared" si="1"/>
        <v>12255</v>
      </c>
      <c r="M34" s="45"/>
    </row>
    <row r="35" spans="1:13" ht="18" thickBot="1" x14ac:dyDescent="0.45">
      <c r="A35" s="9" t="s">
        <v>3</v>
      </c>
      <c r="B35" s="8" t="s">
        <v>2</v>
      </c>
      <c r="C35" s="38" t="s">
        <v>1</v>
      </c>
      <c r="D35" s="40" t="s">
        <v>47</v>
      </c>
      <c r="E35" s="6" t="s">
        <v>0</v>
      </c>
      <c r="F35" s="5">
        <v>13880</v>
      </c>
      <c r="G35" s="12" t="s">
        <v>62</v>
      </c>
      <c r="H35" s="6">
        <v>0</v>
      </c>
      <c r="I35" s="7">
        <v>1</v>
      </c>
      <c r="J35" s="6">
        <v>0</v>
      </c>
      <c r="K35" s="5">
        <f t="shared" si="0"/>
        <v>13880</v>
      </c>
      <c r="L35" s="4">
        <f t="shared" si="1"/>
        <v>13880</v>
      </c>
      <c r="M35" s="46"/>
    </row>
    <row r="36" spans="1:13" ht="18" thickBot="1" x14ac:dyDescent="0.45">
      <c r="M36" s="3">
        <f>M2+M20+M23+M31+M33</f>
        <v>819065</v>
      </c>
    </row>
    <row r="157" spans="3:5" x14ac:dyDescent="0.4">
      <c r="C157" s="2"/>
    </row>
    <row r="158" spans="3:5" x14ac:dyDescent="0.4">
      <c r="D158" s="2"/>
    </row>
    <row r="159" spans="3:5" x14ac:dyDescent="0.4">
      <c r="C159" s="2"/>
      <c r="D159" s="2"/>
      <c r="E159" s="2"/>
    </row>
  </sheetData>
  <mergeCells count="5">
    <mergeCell ref="M2:M19"/>
    <mergeCell ref="M20:M22"/>
    <mergeCell ref="M23:M30"/>
    <mergeCell ref="M33:M35"/>
    <mergeCell ref="M31:M32"/>
  </mergeCells>
  <phoneticPr fontId="2" type="noConversion"/>
  <pageMargins left="0.25" right="0.25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25.04.23</vt:lpstr>
      <vt:lpstr>'25.04.23'!Print_Area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anbo</dc:creator>
  <cp:lastModifiedBy>anbo</cp:lastModifiedBy>
  <dcterms:created xsi:type="dcterms:W3CDTF">2025-04-29T11:29:14Z</dcterms:created>
  <dcterms:modified xsi:type="dcterms:W3CDTF">2025-04-30T02:33:45Z</dcterms:modified>
</cp:coreProperties>
</file>