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ERL\ny_academic_model\Excel Files\"/>
    </mc:Choice>
  </mc:AlternateContent>
  <xr:revisionPtr revIDLastSave="0" documentId="13_ncr:1_{87A6DA68-7952-40CC-90FE-86473896A36C}" xr6:coauthVersionLast="45" xr6:coauthVersionMax="45" xr10:uidLastSave="{00000000-0000-0000-0000-000000000000}"/>
  <bookViews>
    <workbookView xWindow="19090" yWindow="-110" windowWidth="19420" windowHeight="10420" activeTab="1" xr2:uid="{B6AC58A6-AB9C-428B-BEC6-1FF40934A33E}"/>
  </bookViews>
  <sheets>
    <sheet name="bus" sheetId="1" r:id="rId1"/>
    <sheet name="interface" sheetId="2" r:id="rId2"/>
  </sheets>
  <definedNames>
    <definedName name="_xlnm._FilterDatabase" localSheetId="0" hidden="1">bus!$H$3:$K$14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8" i="1" l="1"/>
  <c r="E37" i="1"/>
  <c r="AA38" i="1"/>
  <c r="AA37" i="1"/>
  <c r="Z37" i="1"/>
  <c r="U38" i="1"/>
  <c r="U37" i="1"/>
  <c r="T37" i="1"/>
  <c r="O38" i="1"/>
  <c r="O37" i="1"/>
  <c r="N37" i="1"/>
  <c r="I38" i="1"/>
  <c r="I37" i="1"/>
  <c r="H37" i="1"/>
  <c r="C38" i="1"/>
  <c r="C37" i="1"/>
  <c r="B37" i="1"/>
  <c r="C40" i="1" l="1"/>
  <c r="C42" i="1"/>
  <c r="C41" i="1"/>
</calcChain>
</file>

<file path=xl/sharedStrings.xml><?xml version="1.0" encoding="utf-8"?>
<sst xmlns="http://schemas.openxmlformats.org/spreadsheetml/2006/main" count="91" uniqueCount="31">
  <si>
    <t>A2F</t>
  </si>
  <si>
    <t>Bus number</t>
  </si>
  <si>
    <t>Type</t>
  </si>
  <si>
    <t>GHI</t>
  </si>
  <si>
    <t>J</t>
  </si>
  <si>
    <t>K</t>
  </si>
  <si>
    <t>PQ load</t>
  </si>
  <si>
    <t>PV generator</t>
  </si>
  <si>
    <t>Slack/Reference</t>
  </si>
  <si>
    <t>Gen number</t>
  </si>
  <si>
    <t>count</t>
  </si>
  <si>
    <t>Load (Y/N)</t>
  </si>
  <si>
    <t>total</t>
  </si>
  <si>
    <t>bus num</t>
  </si>
  <si>
    <t>Bus types</t>
  </si>
  <si>
    <t>NE</t>
  </si>
  <si>
    <t>PV num</t>
  </si>
  <si>
    <t>PQ num</t>
  </si>
  <si>
    <t>load num</t>
  </si>
  <si>
    <t>Zone 1</t>
  </si>
  <si>
    <t>Zone 2</t>
  </si>
  <si>
    <t>Bus in Zone 1</t>
  </si>
  <si>
    <t>Bus in Zone 2</t>
  </si>
  <si>
    <t>if group</t>
  </si>
  <si>
    <t>branch index</t>
  </si>
  <si>
    <t>from bus</t>
  </si>
  <si>
    <t>to bus</t>
  </si>
  <si>
    <t>from zone</t>
  </si>
  <si>
    <t>to zone</t>
  </si>
  <si>
    <t>from A2F through GHI to J</t>
  </si>
  <si>
    <t>Re_bus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</si>
</sst>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492F-254C-40BE-B304-B8D474EB6537}">
  <dimension ref="A2:AG43"/>
  <sheetViews>
    <sheetView topLeftCell="O7" workbookViewId="0">
      <selection activeCell="AD10" sqref="AD10"/>
    </sheetView>
  </sheetViews>
  <sheetFormatPr defaultRowHeight="15" x14ac:dyDescent="0.25"/>
  <cols>
    <col min="2" max="2" width="9.140625" style="2"/>
    <col min="8" max="8" width="9.140625" style="2"/>
    <col min="14" max="14" width="9.140625" style="2"/>
    <col min="20" max="20" width="9.140625" style="2"/>
    <col min="26" max="26" width="9.140625" style="2"/>
  </cols>
  <sheetData>
    <row r="2" spans="2:33" x14ac:dyDescent="0.25">
      <c r="B2" s="2" t="s">
        <v>0</v>
      </c>
      <c r="H2" s="2" t="s">
        <v>3</v>
      </c>
      <c r="N2" s="2" t="s">
        <v>4</v>
      </c>
      <c r="T2" s="2" t="s">
        <v>5</v>
      </c>
      <c r="Z2" s="2" t="s">
        <v>15</v>
      </c>
    </row>
    <row r="3" spans="2:33" x14ac:dyDescent="0.25">
      <c r="B3" s="2" t="s">
        <v>1</v>
      </c>
      <c r="C3" t="s">
        <v>2</v>
      </c>
      <c r="D3" t="s">
        <v>9</v>
      </c>
      <c r="E3" t="s">
        <v>11</v>
      </c>
      <c r="F3" t="s">
        <v>30</v>
      </c>
      <c r="H3" s="2" t="s">
        <v>1</v>
      </c>
      <c r="I3" t="s">
        <v>2</v>
      </c>
      <c r="J3" t="s">
        <v>9</v>
      </c>
      <c r="K3" t="s">
        <v>11</v>
      </c>
      <c r="L3" t="s">
        <v>30</v>
      </c>
      <c r="N3" s="2" t="s">
        <v>1</v>
      </c>
      <c r="O3" t="s">
        <v>2</v>
      </c>
      <c r="P3" t="s">
        <v>9</v>
      </c>
      <c r="Q3" t="s">
        <v>11</v>
      </c>
      <c r="R3" t="s">
        <v>30</v>
      </c>
      <c r="T3" s="2" t="s">
        <v>1</v>
      </c>
      <c r="U3" t="s">
        <v>2</v>
      </c>
      <c r="V3" t="s">
        <v>9</v>
      </c>
      <c r="W3" t="s">
        <v>11</v>
      </c>
      <c r="X3" t="s">
        <v>30</v>
      </c>
      <c r="Z3" s="2" t="s">
        <v>1</v>
      </c>
      <c r="AA3" t="s">
        <v>2</v>
      </c>
      <c r="AB3" t="s">
        <v>9</v>
      </c>
      <c r="AC3" t="s">
        <v>11</v>
      </c>
      <c r="AD3" t="s">
        <v>30</v>
      </c>
      <c r="AF3" t="s">
        <v>14</v>
      </c>
    </row>
    <row r="4" spans="2:33" x14ac:dyDescent="0.25">
      <c r="B4" s="2">
        <v>1</v>
      </c>
      <c r="C4">
        <v>1</v>
      </c>
      <c r="E4">
        <v>1</v>
      </c>
      <c r="H4" s="2">
        <v>2</v>
      </c>
      <c r="I4">
        <v>1</v>
      </c>
      <c r="K4">
        <v>0</v>
      </c>
      <c r="N4" s="2">
        <v>10</v>
      </c>
      <c r="O4">
        <v>1</v>
      </c>
      <c r="Q4">
        <v>0</v>
      </c>
      <c r="T4" s="2">
        <v>21</v>
      </c>
      <c r="U4">
        <v>1</v>
      </c>
      <c r="W4">
        <v>1</v>
      </c>
      <c r="X4">
        <v>4</v>
      </c>
      <c r="Z4" s="2">
        <v>26</v>
      </c>
      <c r="AA4">
        <v>1</v>
      </c>
      <c r="AC4">
        <v>1</v>
      </c>
      <c r="AD4">
        <v>1</v>
      </c>
      <c r="AF4">
        <v>1</v>
      </c>
      <c r="AG4" t="s">
        <v>6</v>
      </c>
    </row>
    <row r="5" spans="2:33" x14ac:dyDescent="0.25">
      <c r="B5" s="2">
        <v>9</v>
      </c>
      <c r="C5">
        <v>1</v>
      </c>
      <c r="E5">
        <v>1</v>
      </c>
      <c r="H5" s="2">
        <v>3</v>
      </c>
      <c r="I5">
        <v>1</v>
      </c>
      <c r="K5">
        <v>1</v>
      </c>
      <c r="N5" s="2">
        <v>11</v>
      </c>
      <c r="O5">
        <v>1</v>
      </c>
      <c r="Q5">
        <v>0</v>
      </c>
      <c r="T5" s="2">
        <v>22</v>
      </c>
      <c r="U5">
        <v>1</v>
      </c>
      <c r="W5">
        <v>0</v>
      </c>
      <c r="X5">
        <v>2</v>
      </c>
      <c r="Z5" s="2">
        <v>28</v>
      </c>
      <c r="AA5">
        <v>1</v>
      </c>
      <c r="AC5">
        <v>1</v>
      </c>
      <c r="AD5">
        <v>1</v>
      </c>
      <c r="AF5">
        <v>2</v>
      </c>
      <c r="AG5" t="s">
        <v>7</v>
      </c>
    </row>
    <row r="6" spans="2:33" x14ac:dyDescent="0.25">
      <c r="B6" s="2">
        <v>30</v>
      </c>
      <c r="C6">
        <v>1</v>
      </c>
      <c r="E6">
        <v>0</v>
      </c>
      <c r="F6">
        <v>2</v>
      </c>
      <c r="H6" s="2">
        <v>4</v>
      </c>
      <c r="I6">
        <v>1</v>
      </c>
      <c r="K6">
        <v>1</v>
      </c>
      <c r="N6" s="2">
        <v>12</v>
      </c>
      <c r="O6">
        <v>1</v>
      </c>
      <c r="Q6">
        <v>1</v>
      </c>
      <c r="T6" s="2">
        <v>23</v>
      </c>
      <c r="U6">
        <v>1</v>
      </c>
      <c r="W6">
        <v>1</v>
      </c>
      <c r="Z6" s="2">
        <v>29</v>
      </c>
      <c r="AA6">
        <v>1</v>
      </c>
      <c r="AC6">
        <v>1</v>
      </c>
      <c r="AD6">
        <v>1</v>
      </c>
      <c r="AF6">
        <v>3</v>
      </c>
      <c r="AG6" t="s">
        <v>8</v>
      </c>
    </row>
    <row r="7" spans="2:33" x14ac:dyDescent="0.25">
      <c r="B7" s="2">
        <v>31</v>
      </c>
      <c r="C7">
        <v>1</v>
      </c>
      <c r="E7">
        <v>0</v>
      </c>
      <c r="F7">
        <v>2</v>
      </c>
      <c r="H7" s="2">
        <v>5</v>
      </c>
      <c r="I7">
        <v>1</v>
      </c>
      <c r="K7">
        <v>0</v>
      </c>
      <c r="N7" s="2">
        <v>13</v>
      </c>
      <c r="O7">
        <v>1</v>
      </c>
      <c r="Q7">
        <v>0</v>
      </c>
      <c r="T7" s="2">
        <v>24</v>
      </c>
      <c r="U7">
        <v>1</v>
      </c>
      <c r="W7">
        <v>1</v>
      </c>
      <c r="Z7" s="2">
        <v>61</v>
      </c>
      <c r="AA7">
        <v>2</v>
      </c>
      <c r="AB7">
        <v>9</v>
      </c>
    </row>
    <row r="8" spans="2:33" x14ac:dyDescent="0.25">
      <c r="B8" s="2">
        <v>32</v>
      </c>
      <c r="C8">
        <v>1</v>
      </c>
      <c r="E8">
        <v>0</v>
      </c>
      <c r="F8">
        <v>3</v>
      </c>
      <c r="H8" s="2">
        <v>6</v>
      </c>
      <c r="I8">
        <v>1</v>
      </c>
      <c r="K8">
        <v>0</v>
      </c>
      <c r="N8" s="2">
        <v>14</v>
      </c>
      <c r="O8">
        <v>1</v>
      </c>
      <c r="Q8">
        <v>0</v>
      </c>
      <c r="T8" s="2">
        <v>58</v>
      </c>
      <c r="U8">
        <v>2</v>
      </c>
      <c r="V8">
        <v>6</v>
      </c>
      <c r="X8">
        <v>1</v>
      </c>
    </row>
    <row r="9" spans="2:33" x14ac:dyDescent="0.25">
      <c r="B9" s="2">
        <v>33</v>
      </c>
      <c r="C9">
        <v>1</v>
      </c>
      <c r="E9">
        <v>1</v>
      </c>
      <c r="F9">
        <v>3</v>
      </c>
      <c r="H9" s="2">
        <v>7</v>
      </c>
      <c r="I9">
        <v>1</v>
      </c>
      <c r="K9">
        <v>1</v>
      </c>
      <c r="N9" s="2">
        <v>15</v>
      </c>
      <c r="O9">
        <v>1</v>
      </c>
      <c r="Q9">
        <v>1</v>
      </c>
      <c r="R9">
        <v>2</v>
      </c>
      <c r="T9" s="2">
        <v>59</v>
      </c>
      <c r="U9">
        <v>2</v>
      </c>
      <c r="V9">
        <v>7</v>
      </c>
      <c r="X9">
        <v>1</v>
      </c>
    </row>
    <row r="10" spans="2:33" x14ac:dyDescent="0.25">
      <c r="B10" s="2">
        <v>34</v>
      </c>
      <c r="C10">
        <v>1</v>
      </c>
      <c r="E10">
        <v>0</v>
      </c>
      <c r="F10">
        <v>3</v>
      </c>
      <c r="H10" s="2">
        <v>8</v>
      </c>
      <c r="I10">
        <v>1</v>
      </c>
      <c r="K10">
        <v>1</v>
      </c>
      <c r="N10" s="2">
        <v>16</v>
      </c>
      <c r="O10">
        <v>1</v>
      </c>
      <c r="Q10">
        <v>1</v>
      </c>
      <c r="R10">
        <v>2</v>
      </c>
    </row>
    <row r="11" spans="2:33" x14ac:dyDescent="0.25">
      <c r="B11" s="2">
        <v>35</v>
      </c>
      <c r="C11">
        <v>1</v>
      </c>
      <c r="E11">
        <v>0</v>
      </c>
      <c r="F11">
        <v>4</v>
      </c>
      <c r="H11" s="2">
        <v>25</v>
      </c>
      <c r="I11">
        <v>1</v>
      </c>
      <c r="K11">
        <v>1</v>
      </c>
      <c r="L11">
        <v>1</v>
      </c>
      <c r="N11" s="2">
        <v>17</v>
      </c>
      <c r="O11">
        <v>1</v>
      </c>
      <c r="Q11">
        <v>0</v>
      </c>
      <c r="R11">
        <v>3</v>
      </c>
    </row>
    <row r="12" spans="2:33" x14ac:dyDescent="0.25">
      <c r="B12" s="2">
        <v>36</v>
      </c>
      <c r="C12">
        <v>1</v>
      </c>
      <c r="E12">
        <v>1</v>
      </c>
      <c r="F12">
        <v>4</v>
      </c>
      <c r="H12" s="2">
        <v>53</v>
      </c>
      <c r="I12">
        <v>2</v>
      </c>
      <c r="J12">
        <v>1</v>
      </c>
      <c r="N12" s="2">
        <v>18</v>
      </c>
      <c r="O12">
        <v>1</v>
      </c>
      <c r="Q12">
        <v>1</v>
      </c>
      <c r="R12">
        <v>3</v>
      </c>
    </row>
    <row r="13" spans="2:33" x14ac:dyDescent="0.25">
      <c r="B13" s="2">
        <v>37</v>
      </c>
      <c r="C13">
        <v>1</v>
      </c>
      <c r="E13">
        <v>1</v>
      </c>
      <c r="F13">
        <v>2</v>
      </c>
      <c r="H13" s="2">
        <v>54</v>
      </c>
      <c r="I13">
        <v>2</v>
      </c>
      <c r="J13">
        <v>2</v>
      </c>
      <c r="N13" s="2">
        <v>19</v>
      </c>
      <c r="O13">
        <v>1</v>
      </c>
      <c r="Q13">
        <v>0</v>
      </c>
      <c r="R13">
        <v>3</v>
      </c>
    </row>
    <row r="14" spans="2:33" x14ac:dyDescent="0.25">
      <c r="B14" s="2">
        <v>38</v>
      </c>
      <c r="C14">
        <v>1</v>
      </c>
      <c r="E14">
        <v>0</v>
      </c>
      <c r="H14" s="2">
        <v>60</v>
      </c>
      <c r="I14">
        <v>2</v>
      </c>
      <c r="J14">
        <v>8</v>
      </c>
      <c r="N14" s="2">
        <v>20</v>
      </c>
      <c r="O14">
        <v>1</v>
      </c>
      <c r="Q14">
        <v>1</v>
      </c>
      <c r="R14">
        <v>4</v>
      </c>
    </row>
    <row r="15" spans="2:33" x14ac:dyDescent="0.25">
      <c r="B15" s="2">
        <v>39</v>
      </c>
      <c r="C15">
        <v>1</v>
      </c>
      <c r="E15">
        <v>1</v>
      </c>
      <c r="N15" s="2">
        <v>27</v>
      </c>
      <c r="O15">
        <v>1</v>
      </c>
      <c r="Q15">
        <v>1</v>
      </c>
      <c r="R15">
        <v>1</v>
      </c>
    </row>
    <row r="16" spans="2:33" x14ac:dyDescent="0.25">
      <c r="B16" s="2">
        <v>40</v>
      </c>
      <c r="C16">
        <v>1</v>
      </c>
      <c r="E16">
        <v>1</v>
      </c>
      <c r="F16">
        <v>1</v>
      </c>
      <c r="N16" s="2">
        <v>55</v>
      </c>
      <c r="O16">
        <v>2</v>
      </c>
      <c r="P16">
        <v>3</v>
      </c>
      <c r="R16">
        <v>1</v>
      </c>
    </row>
    <row r="17" spans="2:18" x14ac:dyDescent="0.25">
      <c r="B17" s="2">
        <v>41</v>
      </c>
      <c r="C17">
        <v>1</v>
      </c>
      <c r="E17">
        <v>1</v>
      </c>
      <c r="F17">
        <v>1</v>
      </c>
      <c r="N17" s="2">
        <v>56</v>
      </c>
      <c r="O17">
        <v>2</v>
      </c>
      <c r="P17">
        <v>4</v>
      </c>
      <c r="R17">
        <v>1</v>
      </c>
    </row>
    <row r="18" spans="2:18" x14ac:dyDescent="0.25">
      <c r="B18" s="2">
        <v>42</v>
      </c>
      <c r="C18">
        <v>1</v>
      </c>
      <c r="E18">
        <v>1</v>
      </c>
      <c r="F18">
        <v>1</v>
      </c>
      <c r="N18" s="2">
        <v>57</v>
      </c>
      <c r="O18">
        <v>2</v>
      </c>
      <c r="P18">
        <v>5</v>
      </c>
      <c r="R18">
        <v>1</v>
      </c>
    </row>
    <row r="19" spans="2:18" x14ac:dyDescent="0.25">
      <c r="B19" s="2">
        <v>43</v>
      </c>
      <c r="C19">
        <v>1</v>
      </c>
      <c r="E19">
        <v>0</v>
      </c>
      <c r="F19">
        <v>1</v>
      </c>
    </row>
    <row r="20" spans="2:18" x14ac:dyDescent="0.25">
      <c r="B20" s="2">
        <v>44</v>
      </c>
      <c r="C20">
        <v>1</v>
      </c>
      <c r="E20">
        <v>1</v>
      </c>
      <c r="F20">
        <v>1</v>
      </c>
    </row>
    <row r="21" spans="2:18" x14ac:dyDescent="0.25">
      <c r="B21" s="2">
        <v>45</v>
      </c>
      <c r="C21">
        <v>1</v>
      </c>
      <c r="E21">
        <v>1</v>
      </c>
      <c r="F21">
        <v>2</v>
      </c>
    </row>
    <row r="22" spans="2:18" x14ac:dyDescent="0.25">
      <c r="B22" s="2">
        <v>46</v>
      </c>
      <c r="C22">
        <v>1</v>
      </c>
      <c r="E22">
        <v>1</v>
      </c>
      <c r="F22">
        <v>2</v>
      </c>
    </row>
    <row r="23" spans="2:18" x14ac:dyDescent="0.25">
      <c r="B23" s="2">
        <v>47</v>
      </c>
      <c r="C23">
        <v>1</v>
      </c>
      <c r="E23">
        <v>1</v>
      </c>
      <c r="F23">
        <v>3</v>
      </c>
    </row>
    <row r="24" spans="2:18" x14ac:dyDescent="0.25">
      <c r="B24" s="2">
        <v>48</v>
      </c>
      <c r="C24">
        <v>1</v>
      </c>
      <c r="E24">
        <v>1</v>
      </c>
      <c r="F24">
        <v>3</v>
      </c>
    </row>
    <row r="25" spans="2:18" x14ac:dyDescent="0.25">
      <c r="B25" s="2">
        <v>49</v>
      </c>
      <c r="C25">
        <v>1</v>
      </c>
      <c r="E25">
        <v>1</v>
      </c>
      <c r="F25">
        <v>3</v>
      </c>
    </row>
    <row r="26" spans="2:18" x14ac:dyDescent="0.25">
      <c r="B26" s="2">
        <v>50</v>
      </c>
      <c r="C26">
        <v>1</v>
      </c>
      <c r="E26">
        <v>1</v>
      </c>
    </row>
    <row r="27" spans="2:18" x14ac:dyDescent="0.25">
      <c r="B27" s="2">
        <v>51</v>
      </c>
      <c r="C27">
        <v>1</v>
      </c>
      <c r="E27">
        <v>1</v>
      </c>
    </row>
    <row r="28" spans="2:18" x14ac:dyDescent="0.25">
      <c r="B28" s="2">
        <v>52</v>
      </c>
      <c r="C28">
        <v>1</v>
      </c>
      <c r="E28">
        <v>1</v>
      </c>
      <c r="F28">
        <v>2</v>
      </c>
    </row>
    <row r="29" spans="2:18" x14ac:dyDescent="0.25">
      <c r="B29" s="2">
        <v>62</v>
      </c>
      <c r="C29">
        <v>2</v>
      </c>
      <c r="D29">
        <v>10</v>
      </c>
    </row>
    <row r="30" spans="2:18" x14ac:dyDescent="0.25">
      <c r="B30" s="2">
        <v>63</v>
      </c>
      <c r="C30">
        <v>2</v>
      </c>
      <c r="D30">
        <v>11</v>
      </c>
    </row>
    <row r="31" spans="2:18" x14ac:dyDescent="0.25">
      <c r="B31" s="2">
        <v>64</v>
      </c>
      <c r="C31">
        <v>2</v>
      </c>
      <c r="D31">
        <v>12</v>
      </c>
    </row>
    <row r="32" spans="2:18" x14ac:dyDescent="0.25">
      <c r="B32" s="2">
        <v>65</v>
      </c>
      <c r="C32">
        <v>2</v>
      </c>
      <c r="D32">
        <v>13</v>
      </c>
    </row>
    <row r="33" spans="1:27" x14ac:dyDescent="0.25">
      <c r="B33" s="2">
        <v>66</v>
      </c>
      <c r="C33">
        <v>2</v>
      </c>
      <c r="D33">
        <v>14</v>
      </c>
    </row>
    <row r="34" spans="1:27" x14ac:dyDescent="0.25">
      <c r="B34" s="2">
        <v>67</v>
      </c>
      <c r="C34">
        <v>2</v>
      </c>
      <c r="D34">
        <v>15</v>
      </c>
    </row>
    <row r="35" spans="1:27" x14ac:dyDescent="0.25">
      <c r="B35" s="2">
        <v>68</v>
      </c>
      <c r="C35">
        <v>2</v>
      </c>
      <c r="D35">
        <v>16</v>
      </c>
    </row>
    <row r="37" spans="1:27" x14ac:dyDescent="0.25">
      <c r="A37" t="s">
        <v>10</v>
      </c>
      <c r="B37" s="2">
        <f>COUNT(B4:B35)</f>
        <v>32</v>
      </c>
      <c r="C37">
        <f>COUNTIF(C4:C35, 1)</f>
        <v>25</v>
      </c>
      <c r="E37">
        <f>COUNTIF(E4:E35, 1)</f>
        <v>18</v>
      </c>
      <c r="H37" s="2">
        <f>COUNT(H4:H14)</f>
        <v>11</v>
      </c>
      <c r="I37">
        <f>COUNTIF(I4:I14, 1)</f>
        <v>8</v>
      </c>
      <c r="N37" s="2">
        <f>COUNT(N4:N18)</f>
        <v>15</v>
      </c>
      <c r="O37">
        <f>COUNTIF(O4:O18, 1)</f>
        <v>12</v>
      </c>
      <c r="T37" s="2">
        <f>COUNT(T4:T9)</f>
        <v>6</v>
      </c>
      <c r="U37">
        <f>COUNTIF(U4:U9, 1)</f>
        <v>4</v>
      </c>
      <c r="Z37" s="2">
        <f>COUNT(Z4:Z7)</f>
        <v>4</v>
      </c>
      <c r="AA37">
        <f>COUNTIF(AA4:AA7, 1)</f>
        <v>3</v>
      </c>
    </row>
    <row r="38" spans="1:27" x14ac:dyDescent="0.25">
      <c r="C38">
        <f>COUNTIF(C4:C35, 2)</f>
        <v>7</v>
      </c>
      <c r="E38">
        <f>COUNTIF(E4:E35, 0)</f>
        <v>7</v>
      </c>
      <c r="I38">
        <f>COUNTIF(I4:I14, 2)</f>
        <v>3</v>
      </c>
      <c r="O38">
        <f>COUNTIF(O4:O18, 2)</f>
        <v>3</v>
      </c>
      <c r="U38">
        <f>COUNTIF(U4:U9, 2)</f>
        <v>2</v>
      </c>
      <c r="AA38">
        <f>COUNTIF(AA4:AA7, 2)</f>
        <v>1</v>
      </c>
    </row>
    <row r="40" spans="1:27" x14ac:dyDescent="0.25">
      <c r="A40" t="s">
        <v>12</v>
      </c>
      <c r="B40" s="2" t="s">
        <v>13</v>
      </c>
      <c r="C40">
        <f>B37+H37+N37+T37+Z37</f>
        <v>68</v>
      </c>
    </row>
    <row r="41" spans="1:27" x14ac:dyDescent="0.25">
      <c r="B41" s="2" t="s">
        <v>16</v>
      </c>
      <c r="C41">
        <f>C38+I38+O38+U38+AA38</f>
        <v>16</v>
      </c>
    </row>
    <row r="42" spans="1:27" x14ac:dyDescent="0.25">
      <c r="B42" s="2" t="s">
        <v>17</v>
      </c>
      <c r="C42">
        <f>C37+I37+O37+U37+AA37</f>
        <v>52</v>
      </c>
    </row>
    <row r="43" spans="1:27" x14ac:dyDescent="0.25">
      <c r="B43" s="2" t="s">
        <v>18</v>
      </c>
    </row>
  </sheetData>
  <autoFilter ref="H3:K14" xr:uid="{2F901EBF-405B-428B-AD1C-4F59D0E0A515}"/>
  <sortState xmlns:xlrd2="http://schemas.microsoft.com/office/spreadsheetml/2017/richdata2" ref="Z4:AC7">
    <sortCondition ref="Z4:Z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E4D90-AF91-42EE-80CF-53574FD47386}">
  <dimension ref="B3:N13"/>
  <sheetViews>
    <sheetView tabSelected="1" workbookViewId="0">
      <selection activeCell="F14" sqref="F14"/>
    </sheetView>
  </sheetViews>
  <sheetFormatPr defaultRowHeight="15" x14ac:dyDescent="0.25"/>
  <sheetData>
    <row r="3" spans="2:14" x14ac:dyDescent="0.25">
      <c r="B3" t="s">
        <v>19</v>
      </c>
      <c r="C3" t="s">
        <v>20</v>
      </c>
      <c r="D3" t="s">
        <v>21</v>
      </c>
      <c r="E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2:14" x14ac:dyDescent="0.25">
      <c r="B4" t="s">
        <v>0</v>
      </c>
      <c r="C4" t="s">
        <v>3</v>
      </c>
      <c r="D4" s="1">
        <v>1</v>
      </c>
      <c r="E4" s="1">
        <v>2</v>
      </c>
      <c r="H4">
        <v>1</v>
      </c>
      <c r="I4">
        <v>-16</v>
      </c>
      <c r="J4">
        <v>8</v>
      </c>
      <c r="K4">
        <v>9</v>
      </c>
      <c r="L4" t="s">
        <v>0</v>
      </c>
      <c r="M4" t="s">
        <v>3</v>
      </c>
    </row>
    <row r="5" spans="2:14" x14ac:dyDescent="0.25">
      <c r="B5" t="s">
        <v>0</v>
      </c>
      <c r="C5" t="s">
        <v>3</v>
      </c>
      <c r="D5" s="1">
        <v>9</v>
      </c>
      <c r="E5" s="1">
        <v>8</v>
      </c>
      <c r="H5">
        <v>1</v>
      </c>
      <c r="I5">
        <v>1</v>
      </c>
      <c r="J5">
        <v>1</v>
      </c>
      <c r="K5">
        <v>2</v>
      </c>
      <c r="L5" t="s">
        <v>0</v>
      </c>
      <c r="M5" t="s">
        <v>3</v>
      </c>
    </row>
    <row r="6" spans="2:14" x14ac:dyDescent="0.25">
      <c r="B6" t="s">
        <v>0</v>
      </c>
      <c r="C6" t="s">
        <v>4</v>
      </c>
      <c r="D6" s="1">
        <v>1</v>
      </c>
      <c r="E6" s="1">
        <v>27</v>
      </c>
      <c r="H6">
        <v>2</v>
      </c>
      <c r="I6">
        <v>-16</v>
      </c>
      <c r="J6">
        <v>8</v>
      </c>
      <c r="K6">
        <v>9</v>
      </c>
      <c r="L6" t="s">
        <v>0</v>
      </c>
      <c r="M6" t="s">
        <v>3</v>
      </c>
    </row>
    <row r="7" spans="2:14" x14ac:dyDescent="0.25">
      <c r="B7" t="s">
        <v>3</v>
      </c>
      <c r="C7" t="s">
        <v>4</v>
      </c>
      <c r="D7" s="1">
        <v>3</v>
      </c>
      <c r="E7" s="1">
        <v>18</v>
      </c>
      <c r="H7">
        <v>2</v>
      </c>
      <c r="I7">
        <v>1</v>
      </c>
      <c r="J7">
        <v>1</v>
      </c>
      <c r="K7">
        <v>2</v>
      </c>
      <c r="L7" t="s">
        <v>0</v>
      </c>
      <c r="M7" t="s">
        <v>3</v>
      </c>
    </row>
    <row r="8" spans="2:14" x14ac:dyDescent="0.25">
      <c r="B8" t="s">
        <v>3</v>
      </c>
      <c r="C8" t="s">
        <v>4</v>
      </c>
      <c r="D8" s="1">
        <v>4</v>
      </c>
      <c r="E8" s="1">
        <v>14</v>
      </c>
      <c r="H8">
        <v>2</v>
      </c>
      <c r="I8">
        <v>86</v>
      </c>
      <c r="J8">
        <v>1</v>
      </c>
      <c r="K8">
        <v>27</v>
      </c>
      <c r="L8" t="s">
        <v>0</v>
      </c>
      <c r="M8" t="s">
        <v>4</v>
      </c>
      <c r="N8" t="s">
        <v>29</v>
      </c>
    </row>
    <row r="9" spans="2:14" x14ac:dyDescent="0.25">
      <c r="B9" t="s">
        <v>3</v>
      </c>
      <c r="C9" t="s">
        <v>4</v>
      </c>
      <c r="D9" s="1">
        <v>6</v>
      </c>
      <c r="E9" s="1">
        <v>11</v>
      </c>
      <c r="H9">
        <v>3</v>
      </c>
      <c r="I9">
        <v>13</v>
      </c>
      <c r="J9">
        <v>6</v>
      </c>
      <c r="K9">
        <v>11</v>
      </c>
      <c r="L9" t="s">
        <v>3</v>
      </c>
      <c r="M9" t="s">
        <v>4</v>
      </c>
    </row>
    <row r="10" spans="2:14" x14ac:dyDescent="0.25">
      <c r="B10" t="s">
        <v>3</v>
      </c>
      <c r="C10" t="s">
        <v>15</v>
      </c>
      <c r="D10">
        <v>25</v>
      </c>
      <c r="E10">
        <v>26</v>
      </c>
      <c r="H10">
        <v>3</v>
      </c>
      <c r="I10">
        <v>9</v>
      </c>
      <c r="J10">
        <v>4</v>
      </c>
      <c r="K10">
        <v>14</v>
      </c>
      <c r="L10" t="s">
        <v>3</v>
      </c>
      <c r="M10" t="s">
        <v>4</v>
      </c>
    </row>
    <row r="11" spans="2:14" x14ac:dyDescent="0.25">
      <c r="B11" t="s">
        <v>4</v>
      </c>
      <c r="C11" t="s">
        <v>5</v>
      </c>
      <c r="D11" s="1">
        <v>16</v>
      </c>
      <c r="E11" s="1">
        <v>21</v>
      </c>
      <c r="H11">
        <v>3</v>
      </c>
      <c r="I11">
        <v>7</v>
      </c>
      <c r="J11">
        <v>3</v>
      </c>
      <c r="K11">
        <v>18</v>
      </c>
      <c r="L11" t="s">
        <v>3</v>
      </c>
      <c r="M11" t="s">
        <v>4</v>
      </c>
    </row>
    <row r="12" spans="2:14" x14ac:dyDescent="0.25">
      <c r="B12" t="s">
        <v>4</v>
      </c>
      <c r="C12" t="s">
        <v>5</v>
      </c>
      <c r="D12" s="1">
        <v>16</v>
      </c>
      <c r="E12" s="1">
        <v>24</v>
      </c>
      <c r="H12">
        <v>4</v>
      </c>
      <c r="I12">
        <v>28</v>
      </c>
      <c r="J12">
        <v>16</v>
      </c>
      <c r="K12">
        <v>21</v>
      </c>
      <c r="L12" t="s">
        <v>4</v>
      </c>
      <c r="M12" t="s">
        <v>5</v>
      </c>
    </row>
    <row r="13" spans="2:14" x14ac:dyDescent="0.25">
      <c r="B13" t="s">
        <v>4</v>
      </c>
      <c r="C13" t="s">
        <v>15</v>
      </c>
      <c r="D13">
        <v>27</v>
      </c>
      <c r="E13">
        <v>26</v>
      </c>
      <c r="H13">
        <v>4</v>
      </c>
      <c r="I13">
        <v>29</v>
      </c>
      <c r="J13">
        <v>16</v>
      </c>
      <c r="K13">
        <v>24</v>
      </c>
      <c r="L13" t="s">
        <v>4</v>
      </c>
      <c r="M13" t="s">
        <v>5</v>
      </c>
    </row>
  </sheetData>
  <sortState xmlns:xlrd2="http://schemas.microsoft.com/office/spreadsheetml/2017/richdata2" ref="B4:E13">
    <sortCondition ref="B4:B13"/>
    <sortCondition ref="C4:C13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</vt:lpstr>
      <vt:lpstr>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YUAN</dc:creator>
  <cp:lastModifiedBy>BO YUAN</cp:lastModifiedBy>
  <dcterms:created xsi:type="dcterms:W3CDTF">2020-12-01T20:42:35Z</dcterms:created>
  <dcterms:modified xsi:type="dcterms:W3CDTF">2020-12-02T05:49:07Z</dcterms:modified>
</cp:coreProperties>
</file>