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llerbarr\Documents\GitHub\Small Projects and Utils\Excel Formulas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P3" i="1"/>
  <c r="P4" i="1"/>
  <c r="P5" i="1"/>
  <c r="P6" i="1"/>
  <c r="P7" i="1"/>
  <c r="P8" i="1"/>
  <c r="P9" i="1"/>
  <c r="P10" i="1"/>
  <c r="P11" i="1"/>
  <c r="P12" i="1"/>
  <c r="P13" i="1"/>
  <c r="P14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2" i="1"/>
</calcChain>
</file>

<file path=xl/sharedStrings.xml><?xml version="1.0" encoding="utf-8"?>
<sst xmlns="http://schemas.openxmlformats.org/spreadsheetml/2006/main" count="70" uniqueCount="20">
  <si>
    <t>DAY</t>
  </si>
  <si>
    <t>WEEKDAY</t>
  </si>
  <si>
    <t>DAY_OF_WEEK_NUM</t>
  </si>
  <si>
    <t>SHIPPED_ORDER_COUNT</t>
  </si>
  <si>
    <t>SHIPPED_ORDER_QTY</t>
  </si>
  <si>
    <t>SHIPPED_ORDER_LBS</t>
  </si>
  <si>
    <t>SHIPPED_SALES_AMT</t>
  </si>
  <si>
    <t>ORDER_COUNT</t>
  </si>
  <si>
    <t>Monday</t>
  </si>
  <si>
    <t>?</t>
  </si>
  <si>
    <t>AVG_ORDER_COUNT</t>
  </si>
  <si>
    <t>SQR_DIST</t>
  </si>
  <si>
    <t>VARP</t>
  </si>
  <si>
    <t>VARS</t>
  </si>
  <si>
    <t>MY_STDEV_P</t>
  </si>
  <si>
    <t>STDEV_P</t>
  </si>
  <si>
    <t>MY_STDEV_S</t>
  </si>
  <si>
    <t>MY_VAR_P</t>
  </si>
  <si>
    <t>MY_VAR_S</t>
  </si>
  <si>
    <t>STDEV_S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</si>
</sst>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topLeftCell="K1" workbookViewId="0">
      <selection activeCell="R14" sqref="R14"/>
    </sheetView>
  </sheetViews>
  <sheetFormatPr defaultRowHeight="14.4" x14ac:dyDescent="0.3"/>
  <cols>
    <col min="1" max="1" width="9.21875" bestFit="1" customWidth="1"/>
    <col min="2" max="2" width="9.109375" bestFit="1" customWidth="1"/>
    <col min="3" max="3" width="18.88671875" bestFit="1" customWidth="1"/>
    <col min="4" max="4" width="22.109375" bestFit="1" customWidth="1"/>
    <col min="5" max="5" width="19.21875" bestFit="1" customWidth="1"/>
    <col min="6" max="6" width="18.77734375" bestFit="1" customWidth="1"/>
    <col min="7" max="7" width="18.6640625" bestFit="1" customWidth="1"/>
    <col min="8" max="8" width="14" bestFit="1" customWidth="1"/>
    <col min="9" max="9" width="18.5546875" bestFit="1" customWidth="1"/>
    <col min="10" max="18" width="16" customWidth="1"/>
    <col min="19" max="19" width="11.109375" bestFit="1" customWidth="1"/>
    <col min="20" max="20" width="11.44140625" bestFit="1" customWidth="1"/>
    <col min="21" max="21" width="17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17</v>
      </c>
      <c r="L1" t="s">
        <v>18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19</v>
      </c>
    </row>
    <row r="2" spans="1:21" x14ac:dyDescent="0.3">
      <c r="A2" s="1">
        <v>41561</v>
      </c>
      <c r="B2" t="s">
        <v>8</v>
      </c>
      <c r="C2">
        <v>0</v>
      </c>
      <c r="D2" s="2">
        <v>2116</v>
      </c>
      <c r="E2" t="s">
        <v>9</v>
      </c>
      <c r="F2" t="s">
        <v>9</v>
      </c>
      <c r="G2" t="s">
        <v>9</v>
      </c>
      <c r="H2" s="2">
        <v>2864</v>
      </c>
      <c r="I2" s="2">
        <f>AVERAGE($H$2:$H$14)</f>
        <v>2977.7692307692309</v>
      </c>
      <c r="J2" s="2">
        <f>(H2-I2)^2</f>
        <v>12943.437869822525</v>
      </c>
      <c r="K2" s="2">
        <f>AVERAGE($J$2:$J$14)</f>
        <v>17458.639053254439</v>
      </c>
      <c r="L2" s="2">
        <f>SUM($J$2:$J$14)/(COUNT($J$2:$J$14)-1)</f>
        <v>18913.525641025641</v>
      </c>
      <c r="M2" s="2">
        <f>_xlfn.VAR.P($H$2:$H$14)</f>
        <v>17458.639053254439</v>
      </c>
      <c r="N2" s="2">
        <f>_xlfn.VAR.S($H$2:$H$14)</f>
        <v>18913.525641025641</v>
      </c>
      <c r="O2" s="2">
        <f>SQRT(K2)</f>
        <v>132.13114338888633</v>
      </c>
      <c r="P2" s="2">
        <f>_xlfn.STDEV.P($H$2:$H$14)</f>
        <v>132.13114338888633</v>
      </c>
      <c r="Q2" s="2">
        <f>SQRT(L2:L14)</f>
        <v>137.52645433161447</v>
      </c>
      <c r="R2" s="2">
        <f>_xlfn.STDEV.S($H$2:$H$14)</f>
        <v>137.52645433161447</v>
      </c>
      <c r="S2" s="2"/>
      <c r="T2" s="3"/>
      <c r="U2" s="3"/>
    </row>
    <row r="3" spans="1:21" x14ac:dyDescent="0.3">
      <c r="A3" s="1">
        <v>41183</v>
      </c>
      <c r="B3" t="s">
        <v>8</v>
      </c>
      <c r="C3">
        <v>0</v>
      </c>
      <c r="D3" s="2">
        <v>2146</v>
      </c>
      <c r="E3" t="s">
        <v>9</v>
      </c>
      <c r="F3" t="s">
        <v>9</v>
      </c>
      <c r="G3" t="s">
        <v>9</v>
      </c>
      <c r="H3" s="2">
        <v>3230</v>
      </c>
      <c r="I3" s="2">
        <f t="shared" ref="I3:I14" si="0">AVERAGE($H$2:$H$14)</f>
        <v>2977.7692307692309</v>
      </c>
      <c r="J3" s="2">
        <f t="shared" ref="J3:J14" si="1">(H3-I3)^2</f>
        <v>63620.360946745473</v>
      </c>
      <c r="K3" s="2">
        <f t="shared" ref="K3:K14" si="2">AVERAGE($J$2:$J$14)</f>
        <v>17458.639053254439</v>
      </c>
      <c r="L3" s="2">
        <f t="shared" ref="L3:L14" si="3">SUM($J$2:$J$14)/(COUNT($J$2:$J$14)-1)</f>
        <v>18913.525641025641</v>
      </c>
      <c r="M3" s="2">
        <f t="shared" ref="M3:M14" si="4">_xlfn.VAR.P($H$2:$H$14)</f>
        <v>17458.639053254439</v>
      </c>
      <c r="N3" s="2">
        <f t="shared" ref="N3:N14" si="5">_xlfn.VAR.S($H$2:$H$14)</f>
        <v>18913.525641025641</v>
      </c>
      <c r="O3" s="2">
        <f t="shared" ref="O3:O14" si="6">SQRT(K3)</f>
        <v>132.13114338888633</v>
      </c>
      <c r="P3" s="2">
        <f t="shared" ref="P3:P14" si="7">_xlfn.STDEV.P($H$2:$H$14)</f>
        <v>132.13114338888633</v>
      </c>
      <c r="Q3" s="2">
        <f t="shared" ref="Q3:Q14" si="8">SQRT(L3:L15)</f>
        <v>137.52645433161447</v>
      </c>
      <c r="R3" s="2">
        <f t="shared" ref="R3:R14" si="9">_xlfn.STDEV.S($H$2:$H$14)</f>
        <v>137.52645433161447</v>
      </c>
      <c r="S3" s="2"/>
      <c r="T3" s="3"/>
      <c r="U3" s="3"/>
    </row>
    <row r="4" spans="1:21" x14ac:dyDescent="0.3">
      <c r="A4" s="1">
        <v>41939</v>
      </c>
      <c r="B4" t="s">
        <v>8</v>
      </c>
      <c r="C4">
        <v>0</v>
      </c>
      <c r="D4" s="2">
        <v>2043</v>
      </c>
      <c r="E4" t="s">
        <v>9</v>
      </c>
      <c r="F4" t="s">
        <v>9</v>
      </c>
      <c r="G4" t="s">
        <v>9</v>
      </c>
      <c r="H4" s="2">
        <v>2985</v>
      </c>
      <c r="I4" s="2">
        <f t="shared" si="0"/>
        <v>2977.7692307692309</v>
      </c>
      <c r="J4" s="2">
        <f t="shared" si="1"/>
        <v>52.284023668636522</v>
      </c>
      <c r="K4" s="2">
        <f t="shared" si="2"/>
        <v>17458.639053254439</v>
      </c>
      <c r="L4" s="2">
        <f t="shared" si="3"/>
        <v>18913.525641025641</v>
      </c>
      <c r="M4" s="2">
        <f t="shared" si="4"/>
        <v>17458.639053254439</v>
      </c>
      <c r="N4" s="2">
        <f t="shared" si="5"/>
        <v>18913.525641025641</v>
      </c>
      <c r="O4" s="2">
        <f t="shared" si="6"/>
        <v>132.13114338888633</v>
      </c>
      <c r="P4" s="2">
        <f t="shared" si="7"/>
        <v>132.13114338888633</v>
      </c>
      <c r="Q4" s="2">
        <f t="shared" si="8"/>
        <v>137.52645433161447</v>
      </c>
      <c r="R4" s="2">
        <f t="shared" si="9"/>
        <v>137.52645433161447</v>
      </c>
      <c r="S4" s="2"/>
      <c r="T4" s="3"/>
      <c r="U4" s="3"/>
    </row>
    <row r="5" spans="1:21" x14ac:dyDescent="0.3">
      <c r="A5" s="1">
        <v>41211</v>
      </c>
      <c r="B5" t="s">
        <v>8</v>
      </c>
      <c r="C5">
        <v>0</v>
      </c>
      <c r="D5" s="2">
        <v>1990</v>
      </c>
      <c r="E5" t="s">
        <v>9</v>
      </c>
      <c r="F5" t="s">
        <v>9</v>
      </c>
      <c r="G5" t="s">
        <v>9</v>
      </c>
      <c r="H5" s="2">
        <v>2682</v>
      </c>
      <c r="I5" s="2">
        <f t="shared" si="0"/>
        <v>2977.7692307692309</v>
      </c>
      <c r="J5" s="2">
        <f t="shared" si="1"/>
        <v>87479.437869822592</v>
      </c>
      <c r="K5" s="2">
        <f t="shared" si="2"/>
        <v>17458.639053254439</v>
      </c>
      <c r="L5" s="2">
        <f t="shared" si="3"/>
        <v>18913.525641025641</v>
      </c>
      <c r="M5" s="2">
        <f t="shared" si="4"/>
        <v>17458.639053254439</v>
      </c>
      <c r="N5" s="2">
        <f t="shared" si="5"/>
        <v>18913.525641025641</v>
      </c>
      <c r="O5" s="2">
        <f t="shared" si="6"/>
        <v>132.13114338888633</v>
      </c>
      <c r="P5" s="2">
        <f t="shared" si="7"/>
        <v>132.13114338888633</v>
      </c>
      <c r="Q5" s="2">
        <f t="shared" si="8"/>
        <v>137.52645433161447</v>
      </c>
      <c r="R5" s="2">
        <f t="shared" si="9"/>
        <v>137.52645433161447</v>
      </c>
      <c r="S5" s="2"/>
      <c r="T5" s="3"/>
      <c r="U5" s="3"/>
    </row>
    <row r="6" spans="1:21" x14ac:dyDescent="0.3">
      <c r="A6" s="1">
        <v>41932</v>
      </c>
      <c r="B6" t="s">
        <v>8</v>
      </c>
      <c r="C6">
        <v>0</v>
      </c>
      <c r="D6" s="2">
        <v>2204</v>
      </c>
      <c r="E6" t="s">
        <v>9</v>
      </c>
      <c r="F6" t="s">
        <v>9</v>
      </c>
      <c r="G6" t="s">
        <v>9</v>
      </c>
      <c r="H6" s="2">
        <v>2906</v>
      </c>
      <c r="I6" s="2">
        <f t="shared" si="0"/>
        <v>2977.7692307692309</v>
      </c>
      <c r="J6" s="2">
        <f t="shared" si="1"/>
        <v>5150.8224852071253</v>
      </c>
      <c r="K6" s="2">
        <f t="shared" si="2"/>
        <v>17458.639053254439</v>
      </c>
      <c r="L6" s="2">
        <f t="shared" si="3"/>
        <v>18913.525641025641</v>
      </c>
      <c r="M6" s="2">
        <f t="shared" si="4"/>
        <v>17458.639053254439</v>
      </c>
      <c r="N6" s="2">
        <f t="shared" si="5"/>
        <v>18913.525641025641</v>
      </c>
      <c r="O6" s="2">
        <f t="shared" si="6"/>
        <v>132.13114338888633</v>
      </c>
      <c r="P6" s="2">
        <f t="shared" si="7"/>
        <v>132.13114338888633</v>
      </c>
      <c r="Q6" s="2">
        <f t="shared" si="8"/>
        <v>137.52645433161447</v>
      </c>
      <c r="R6" s="2">
        <f t="shared" si="9"/>
        <v>137.52645433161447</v>
      </c>
      <c r="S6" s="2"/>
      <c r="T6" s="3"/>
      <c r="U6" s="3"/>
    </row>
    <row r="7" spans="1:21" x14ac:dyDescent="0.3">
      <c r="A7" s="1">
        <v>41554</v>
      </c>
      <c r="B7" t="s">
        <v>8</v>
      </c>
      <c r="C7">
        <v>0</v>
      </c>
      <c r="D7" s="2">
        <v>2151</v>
      </c>
      <c r="E7" t="s">
        <v>9</v>
      </c>
      <c r="F7" t="s">
        <v>9</v>
      </c>
      <c r="G7" t="s">
        <v>9</v>
      </c>
      <c r="H7" s="2">
        <v>3096</v>
      </c>
      <c r="I7" s="2">
        <f t="shared" si="0"/>
        <v>2977.7692307692309</v>
      </c>
      <c r="J7" s="2">
        <f t="shared" si="1"/>
        <v>13978.514792899367</v>
      </c>
      <c r="K7" s="2">
        <f t="shared" si="2"/>
        <v>17458.639053254439</v>
      </c>
      <c r="L7" s="2">
        <f t="shared" si="3"/>
        <v>18913.525641025641</v>
      </c>
      <c r="M7" s="2">
        <f t="shared" si="4"/>
        <v>17458.639053254439</v>
      </c>
      <c r="N7" s="2">
        <f t="shared" si="5"/>
        <v>18913.525641025641</v>
      </c>
      <c r="O7" s="2">
        <f t="shared" si="6"/>
        <v>132.13114338888633</v>
      </c>
      <c r="P7" s="2">
        <f t="shared" si="7"/>
        <v>132.13114338888633</v>
      </c>
      <c r="Q7" s="2">
        <f t="shared" si="8"/>
        <v>137.52645433161447</v>
      </c>
      <c r="R7" s="2">
        <f t="shared" si="9"/>
        <v>137.52645433161447</v>
      </c>
      <c r="S7" s="2"/>
      <c r="T7" s="3"/>
      <c r="U7" s="3"/>
    </row>
    <row r="8" spans="1:21" x14ac:dyDescent="0.3">
      <c r="A8" s="1">
        <v>41204</v>
      </c>
      <c r="B8" t="s">
        <v>8</v>
      </c>
      <c r="C8">
        <v>0</v>
      </c>
      <c r="D8" s="2">
        <v>2020</v>
      </c>
      <c r="E8" t="s">
        <v>9</v>
      </c>
      <c r="F8" t="s">
        <v>9</v>
      </c>
      <c r="G8" t="s">
        <v>9</v>
      </c>
      <c r="H8" s="2">
        <v>3087</v>
      </c>
      <c r="I8" s="2">
        <f t="shared" si="0"/>
        <v>2977.7692307692309</v>
      </c>
      <c r="J8" s="2">
        <f t="shared" si="1"/>
        <v>11931.360946745524</v>
      </c>
      <c r="K8" s="2">
        <f t="shared" si="2"/>
        <v>17458.639053254439</v>
      </c>
      <c r="L8" s="2">
        <f t="shared" si="3"/>
        <v>18913.525641025641</v>
      </c>
      <c r="M8" s="2">
        <f t="shared" si="4"/>
        <v>17458.639053254439</v>
      </c>
      <c r="N8" s="2">
        <f t="shared" si="5"/>
        <v>18913.525641025641</v>
      </c>
      <c r="O8" s="2">
        <f t="shared" si="6"/>
        <v>132.13114338888633</v>
      </c>
      <c r="P8" s="2">
        <f t="shared" si="7"/>
        <v>132.13114338888633</v>
      </c>
      <c r="Q8" s="2">
        <f t="shared" si="8"/>
        <v>137.52645433161447</v>
      </c>
      <c r="R8" s="2">
        <f t="shared" si="9"/>
        <v>137.52645433161447</v>
      </c>
      <c r="S8" s="2"/>
      <c r="T8" s="3"/>
      <c r="U8" s="3"/>
    </row>
    <row r="9" spans="1:21" x14ac:dyDescent="0.3">
      <c r="A9" s="1">
        <v>41925</v>
      </c>
      <c r="B9" t="s">
        <v>8</v>
      </c>
      <c r="C9">
        <v>0</v>
      </c>
      <c r="D9" s="2">
        <v>2228</v>
      </c>
      <c r="E9" t="s">
        <v>9</v>
      </c>
      <c r="F9" t="s">
        <v>9</v>
      </c>
      <c r="G9" t="s">
        <v>9</v>
      </c>
      <c r="H9" s="2">
        <v>3032</v>
      </c>
      <c r="I9" s="2">
        <f t="shared" si="0"/>
        <v>2977.7692307692309</v>
      </c>
      <c r="J9" s="2">
        <f t="shared" si="1"/>
        <v>2940.9763313609278</v>
      </c>
      <c r="K9" s="2">
        <f t="shared" si="2"/>
        <v>17458.639053254439</v>
      </c>
      <c r="L9" s="2">
        <f t="shared" si="3"/>
        <v>18913.525641025641</v>
      </c>
      <c r="M9" s="2">
        <f t="shared" si="4"/>
        <v>17458.639053254439</v>
      </c>
      <c r="N9" s="2">
        <f t="shared" si="5"/>
        <v>18913.525641025641</v>
      </c>
      <c r="O9" s="2">
        <f t="shared" si="6"/>
        <v>132.13114338888633</v>
      </c>
      <c r="P9" s="2">
        <f t="shared" si="7"/>
        <v>132.13114338888633</v>
      </c>
      <c r="Q9" s="2">
        <f t="shared" si="8"/>
        <v>137.52645433161447</v>
      </c>
      <c r="R9" s="2">
        <f t="shared" si="9"/>
        <v>137.52645433161447</v>
      </c>
      <c r="S9" s="2"/>
      <c r="T9" s="3"/>
      <c r="U9" s="3"/>
    </row>
    <row r="10" spans="1:21" x14ac:dyDescent="0.3">
      <c r="A10" s="1">
        <v>41197</v>
      </c>
      <c r="B10" t="s">
        <v>8</v>
      </c>
      <c r="C10">
        <v>0</v>
      </c>
      <c r="D10" s="2">
        <v>1949</v>
      </c>
      <c r="E10" t="s">
        <v>9</v>
      </c>
      <c r="F10" t="s">
        <v>9</v>
      </c>
      <c r="G10" t="s">
        <v>9</v>
      </c>
      <c r="H10" s="2">
        <v>3041</v>
      </c>
      <c r="I10" s="2">
        <f t="shared" si="0"/>
        <v>2977.7692307692309</v>
      </c>
      <c r="J10" s="2">
        <f t="shared" si="1"/>
        <v>3998.1301775147708</v>
      </c>
      <c r="K10" s="2">
        <f t="shared" si="2"/>
        <v>17458.639053254439</v>
      </c>
      <c r="L10" s="2">
        <f t="shared" si="3"/>
        <v>18913.525641025641</v>
      </c>
      <c r="M10" s="2">
        <f t="shared" si="4"/>
        <v>17458.639053254439</v>
      </c>
      <c r="N10" s="2">
        <f t="shared" si="5"/>
        <v>18913.525641025641</v>
      </c>
      <c r="O10" s="2">
        <f t="shared" si="6"/>
        <v>132.13114338888633</v>
      </c>
      <c r="P10" s="2">
        <f t="shared" si="7"/>
        <v>132.13114338888633</v>
      </c>
      <c r="Q10" s="2">
        <f t="shared" si="8"/>
        <v>137.52645433161447</v>
      </c>
      <c r="R10" s="2">
        <f t="shared" si="9"/>
        <v>137.52645433161447</v>
      </c>
      <c r="S10" s="2"/>
      <c r="T10" s="3"/>
      <c r="U10" s="3"/>
    </row>
    <row r="11" spans="1:21" x14ac:dyDescent="0.3">
      <c r="A11" s="1">
        <v>41575</v>
      </c>
      <c r="B11" t="s">
        <v>8</v>
      </c>
      <c r="C11">
        <v>0</v>
      </c>
      <c r="D11" s="2">
        <v>2234</v>
      </c>
      <c r="E11" t="s">
        <v>9</v>
      </c>
      <c r="F11" t="s">
        <v>9</v>
      </c>
      <c r="G11" t="s">
        <v>9</v>
      </c>
      <c r="H11" s="2">
        <v>3003</v>
      </c>
      <c r="I11" s="2">
        <f t="shared" si="0"/>
        <v>2977.7692307692309</v>
      </c>
      <c r="J11" s="2">
        <f t="shared" si="1"/>
        <v>636.59171597632258</v>
      </c>
      <c r="K11" s="2">
        <f t="shared" si="2"/>
        <v>17458.639053254439</v>
      </c>
      <c r="L11" s="2">
        <f t="shared" si="3"/>
        <v>18913.525641025641</v>
      </c>
      <c r="M11" s="2">
        <f t="shared" si="4"/>
        <v>17458.639053254439</v>
      </c>
      <c r="N11" s="2">
        <f t="shared" si="5"/>
        <v>18913.525641025641</v>
      </c>
      <c r="O11" s="2">
        <f t="shared" si="6"/>
        <v>132.13114338888633</v>
      </c>
      <c r="P11" s="2">
        <f t="shared" si="7"/>
        <v>132.13114338888633</v>
      </c>
      <c r="Q11" s="2">
        <f t="shared" si="8"/>
        <v>137.52645433161447</v>
      </c>
      <c r="R11" s="2">
        <f t="shared" si="9"/>
        <v>137.52645433161447</v>
      </c>
      <c r="S11" s="2"/>
      <c r="T11" s="3"/>
      <c r="U11" s="3"/>
    </row>
    <row r="12" spans="1:21" x14ac:dyDescent="0.3">
      <c r="A12" s="1">
        <v>41918</v>
      </c>
      <c r="B12" t="s">
        <v>8</v>
      </c>
      <c r="C12">
        <v>0</v>
      </c>
      <c r="D12" s="2">
        <v>2188</v>
      </c>
      <c r="E12" t="s">
        <v>9</v>
      </c>
      <c r="F12" t="s">
        <v>9</v>
      </c>
      <c r="G12" t="s">
        <v>9</v>
      </c>
      <c r="H12" s="2">
        <v>2825</v>
      </c>
      <c r="I12" s="2">
        <f t="shared" si="0"/>
        <v>2977.7692307692309</v>
      </c>
      <c r="J12" s="2">
        <f t="shared" si="1"/>
        <v>23338.437869822537</v>
      </c>
      <c r="K12" s="2">
        <f t="shared" si="2"/>
        <v>17458.639053254439</v>
      </c>
      <c r="L12" s="2">
        <f t="shared" si="3"/>
        <v>18913.525641025641</v>
      </c>
      <c r="M12" s="2">
        <f t="shared" si="4"/>
        <v>17458.639053254439</v>
      </c>
      <c r="N12" s="2">
        <f t="shared" si="5"/>
        <v>18913.525641025641</v>
      </c>
      <c r="O12" s="2">
        <f t="shared" si="6"/>
        <v>132.13114338888633</v>
      </c>
      <c r="P12" s="2">
        <f t="shared" si="7"/>
        <v>132.13114338888633</v>
      </c>
      <c r="Q12" s="2">
        <f t="shared" si="8"/>
        <v>137.52645433161447</v>
      </c>
      <c r="R12" s="2">
        <f t="shared" si="9"/>
        <v>137.52645433161447</v>
      </c>
      <c r="S12" s="2"/>
      <c r="T12" s="3"/>
      <c r="U12" s="3"/>
    </row>
    <row r="13" spans="1:21" x14ac:dyDescent="0.3">
      <c r="A13" s="1">
        <v>41568</v>
      </c>
      <c r="B13" t="s">
        <v>8</v>
      </c>
      <c r="C13">
        <v>0</v>
      </c>
      <c r="D13" s="2">
        <v>2162</v>
      </c>
      <c r="E13" t="s">
        <v>9</v>
      </c>
      <c r="F13" t="s">
        <v>9</v>
      </c>
      <c r="G13" t="s">
        <v>9</v>
      </c>
      <c r="H13" s="2">
        <v>2959</v>
      </c>
      <c r="I13" s="2">
        <f t="shared" si="0"/>
        <v>2977.7692307692309</v>
      </c>
      <c r="J13" s="2">
        <f t="shared" si="1"/>
        <v>352.2840236686456</v>
      </c>
      <c r="K13" s="2">
        <f t="shared" si="2"/>
        <v>17458.639053254439</v>
      </c>
      <c r="L13" s="2">
        <f t="shared" si="3"/>
        <v>18913.525641025641</v>
      </c>
      <c r="M13" s="2">
        <f t="shared" si="4"/>
        <v>17458.639053254439</v>
      </c>
      <c r="N13" s="2">
        <f t="shared" si="5"/>
        <v>18913.525641025641</v>
      </c>
      <c r="O13" s="2">
        <f t="shared" si="6"/>
        <v>132.13114338888633</v>
      </c>
      <c r="P13" s="2">
        <f t="shared" si="7"/>
        <v>132.13114338888633</v>
      </c>
      <c r="Q13" s="2">
        <f t="shared" si="8"/>
        <v>137.52645433161447</v>
      </c>
      <c r="R13" s="2">
        <f t="shared" si="9"/>
        <v>137.52645433161447</v>
      </c>
      <c r="S13" s="2"/>
      <c r="T13" s="3"/>
      <c r="U13" s="3"/>
    </row>
    <row r="14" spans="1:21" x14ac:dyDescent="0.3">
      <c r="A14" s="1">
        <v>41190</v>
      </c>
      <c r="B14" t="s">
        <v>8</v>
      </c>
      <c r="C14">
        <v>0</v>
      </c>
      <c r="D14" s="2">
        <v>2092</v>
      </c>
      <c r="E14" t="s">
        <v>9</v>
      </c>
      <c r="F14" t="s">
        <v>9</v>
      </c>
      <c r="G14" t="s">
        <v>9</v>
      </c>
      <c r="H14" s="2">
        <v>3001</v>
      </c>
      <c r="I14" s="2">
        <f t="shared" si="0"/>
        <v>2977.7692307692309</v>
      </c>
      <c r="J14" s="2">
        <f t="shared" si="1"/>
        <v>539.66863905324635</v>
      </c>
      <c r="K14" s="2">
        <f t="shared" si="2"/>
        <v>17458.639053254439</v>
      </c>
      <c r="L14" s="2">
        <f t="shared" si="3"/>
        <v>18913.525641025641</v>
      </c>
      <c r="M14" s="2">
        <f t="shared" si="4"/>
        <v>17458.639053254439</v>
      </c>
      <c r="N14" s="2">
        <f t="shared" si="5"/>
        <v>18913.525641025641</v>
      </c>
      <c r="O14" s="2">
        <f t="shared" si="6"/>
        <v>132.13114338888633</v>
      </c>
      <c r="P14" s="2">
        <f t="shared" si="7"/>
        <v>132.13114338888633</v>
      </c>
      <c r="Q14" s="2">
        <f t="shared" si="8"/>
        <v>137.52645433161447</v>
      </c>
      <c r="R14" s="2">
        <f t="shared" si="9"/>
        <v>137.52645433161447</v>
      </c>
      <c r="S14" s="2"/>
      <c r="T14" s="3"/>
      <c r="U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Tyson Foods,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Barret</dc:creator>
  <cp:lastModifiedBy>Miller, Barret</cp:lastModifiedBy>
  <dcterms:created xsi:type="dcterms:W3CDTF">2015-10-07T12:59:44Z</dcterms:created>
  <dcterms:modified xsi:type="dcterms:W3CDTF">2015-10-07T15:02:21Z</dcterms:modified>
</cp:coreProperties>
</file>