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filterPrivacy="1" defaultThemeVersion="124226"/>
  <xr:revisionPtr revIDLastSave="25" documentId="13_ncr:1_{CCC6ACB8-24A9-484E-AEC6-47568EB5CEE3}" xr6:coauthVersionLast="47" xr6:coauthVersionMax="47" xr10:uidLastSave="{113AAE14-B865-4F2A-8518-D19249CE9BF9}"/>
  <bookViews>
    <workbookView xWindow="860" yWindow="460" windowWidth="24440" windowHeight="17540" firstSheet="1" activeTab="1" xr2:uid="{00000000-000D-0000-FFFF-FFFF00000000}"/>
  </bookViews>
  <sheets>
    <sheet name="DHS" sheetId="1" r:id="rId1"/>
    <sheet name="JGS" sheetId="2" r:id="rId2"/>
    <sheet name="DLS" sheetId="3" r:id="rId3"/>
    <sheet name="CB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C20" i="2"/>
  <c r="C18" i="2"/>
  <c r="C19" i="2"/>
  <c r="B21" i="2"/>
  <c r="B20" i="2"/>
  <c r="B19" i="2"/>
  <c r="B18" i="2"/>
  <c r="B25" i="1"/>
  <c r="C25" i="1" s="1"/>
  <c r="B24" i="1"/>
  <c r="C24" i="1" s="1"/>
  <c r="C23" i="1"/>
  <c r="C22" i="1"/>
  <c r="B23" i="1"/>
  <c r="B22" i="1"/>
</calcChain>
</file>

<file path=xl/sharedStrings.xml><?xml version="1.0" encoding="utf-8"?>
<sst xmlns="http://schemas.openxmlformats.org/spreadsheetml/2006/main" count="71" uniqueCount="16">
  <si>
    <t>Treatment</t>
    <phoneticPr fontId="1" type="noConversion"/>
  </si>
  <si>
    <t>Month</t>
    <phoneticPr fontId="1" type="noConversion"/>
  </si>
  <si>
    <t>CK</t>
    <phoneticPr fontId="1" type="noConversion"/>
  </si>
  <si>
    <t>N</t>
    <phoneticPr fontId="1" type="noConversion"/>
  </si>
  <si>
    <t>A</t>
    <phoneticPr fontId="1" type="noConversion"/>
  </si>
  <si>
    <t>NA</t>
    <phoneticPr fontId="1" type="noConversion"/>
  </si>
  <si>
    <t>Note:</t>
    <phoneticPr fontId="1" type="noConversion"/>
  </si>
  <si>
    <t>control (CK), N addition (N), acid addition (A), N and acid addition (NA)</t>
  </si>
  <si>
    <r>
      <t>Rs(mg CO2 m</t>
    </r>
    <r>
      <rPr>
        <vertAlign val="superscript"/>
        <sz val="12"/>
        <color theme="1"/>
        <rFont val="Calibri"/>
        <family val="3"/>
        <charset val="134"/>
        <scheme val="minor"/>
      </rPr>
      <t>-2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r>
      <rPr>
        <sz val="11"/>
        <color theme="1"/>
        <rFont val="Calibri"/>
        <family val="2"/>
        <scheme val="minor"/>
      </rPr>
      <t>)</t>
    </r>
    <phoneticPr fontId="1" type="noConversion"/>
  </si>
  <si>
    <t>Treatments</t>
  </si>
  <si>
    <t>Rs_annual (gC/m2/yr)</t>
  </si>
  <si>
    <t>CK</t>
  </si>
  <si>
    <t>N</t>
  </si>
  <si>
    <t>A</t>
  </si>
  <si>
    <t>NA</t>
  </si>
  <si>
    <t>Rs_growingseason (µmol/m2/s)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</si>
</sst>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vertAlign val="superscript"/>
      <sz val="12"/>
      <color theme="1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="120" zoomScaleNormal="120" workbookViewId="0">
      <selection activeCell="C22" sqref="C22:C25"/>
    </sheetView>
  </sheetViews>
  <sheetFormatPr defaultColWidth="8.85546875" defaultRowHeight="15"/>
  <cols>
    <col min="1" max="1" width="12.140625" customWidth="1"/>
  </cols>
  <sheetData>
    <row r="1" spans="1:13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2</v>
      </c>
      <c r="B3" s="1">
        <v>10.26</v>
      </c>
      <c r="C3" s="1">
        <v>37.85</v>
      </c>
      <c r="D3" s="1">
        <v>37.97</v>
      </c>
      <c r="E3" s="1">
        <v>45.82</v>
      </c>
      <c r="F3" s="1">
        <v>91.67</v>
      </c>
      <c r="G3" s="1">
        <v>76.790000000000006</v>
      </c>
      <c r="H3" s="1">
        <v>79.44</v>
      </c>
      <c r="I3" s="1">
        <v>74.48</v>
      </c>
      <c r="J3" s="1">
        <v>53.43</v>
      </c>
      <c r="K3" s="1">
        <v>27.33</v>
      </c>
      <c r="L3" s="1">
        <v>22.57</v>
      </c>
      <c r="M3" s="1">
        <v>10.25</v>
      </c>
    </row>
    <row r="4" spans="1:13">
      <c r="A4" t="s">
        <v>2</v>
      </c>
      <c r="B4" s="1">
        <v>22.09</v>
      </c>
      <c r="C4" s="1">
        <v>31.57</v>
      </c>
      <c r="D4" s="1">
        <v>19.059999999999999</v>
      </c>
      <c r="E4" s="1">
        <v>54.89</v>
      </c>
      <c r="F4" s="1">
        <v>82.29</v>
      </c>
      <c r="G4" s="1">
        <v>88.39</v>
      </c>
      <c r="H4" s="1">
        <v>79.89</v>
      </c>
      <c r="I4" s="1">
        <v>69.78</v>
      </c>
      <c r="J4" s="1">
        <v>52.54</v>
      </c>
      <c r="K4" s="1">
        <v>30.88</v>
      </c>
      <c r="L4" s="1">
        <v>40.89</v>
      </c>
      <c r="M4" s="1">
        <v>17.54</v>
      </c>
    </row>
    <row r="5" spans="1:13">
      <c r="A5" t="s">
        <v>2</v>
      </c>
      <c r="B5" s="1">
        <v>16.66</v>
      </c>
      <c r="C5" s="1">
        <v>38.33</v>
      </c>
      <c r="D5" s="1">
        <v>29.84</v>
      </c>
      <c r="E5" s="1">
        <v>33.99</v>
      </c>
      <c r="F5" s="1">
        <v>68.75</v>
      </c>
      <c r="G5" s="1">
        <v>66.55</v>
      </c>
      <c r="H5" s="1">
        <v>52.01</v>
      </c>
      <c r="I5" s="1">
        <v>45.36</v>
      </c>
      <c r="J5" s="1">
        <v>38.369999999999997</v>
      </c>
      <c r="K5" s="1">
        <v>28.34</v>
      </c>
      <c r="L5" s="1">
        <v>29.42</v>
      </c>
      <c r="M5" s="1">
        <v>14.96</v>
      </c>
    </row>
    <row r="6" spans="1:13">
      <c r="A6" t="s">
        <v>3</v>
      </c>
      <c r="B6" s="1">
        <v>20.84</v>
      </c>
      <c r="C6" s="1">
        <v>41.82</v>
      </c>
      <c r="D6" s="1">
        <v>37.119999999999997</v>
      </c>
      <c r="E6" s="1">
        <v>34.19</v>
      </c>
      <c r="F6" s="1">
        <v>105.96</v>
      </c>
      <c r="G6" s="1">
        <v>25.06</v>
      </c>
      <c r="H6" s="1">
        <v>69.53</v>
      </c>
      <c r="I6" s="1">
        <v>52.36</v>
      </c>
      <c r="J6" s="1">
        <v>61.29</v>
      </c>
      <c r="K6" s="1">
        <v>37.729999999999997</v>
      </c>
      <c r="L6" s="1">
        <v>51.26</v>
      </c>
      <c r="M6" s="1">
        <v>35.229999999999997</v>
      </c>
    </row>
    <row r="7" spans="1:13">
      <c r="A7" t="s">
        <v>3</v>
      </c>
      <c r="B7" s="1">
        <v>19.809999999999999</v>
      </c>
      <c r="C7" s="1">
        <v>19.2</v>
      </c>
      <c r="D7" s="1">
        <v>23.41</v>
      </c>
      <c r="E7" s="1">
        <v>34.909999999999997</v>
      </c>
      <c r="F7" s="1">
        <v>91.25</v>
      </c>
      <c r="G7" s="1">
        <v>53.86</v>
      </c>
      <c r="H7" s="1">
        <v>56.04</v>
      </c>
      <c r="I7" s="1">
        <v>49.07</v>
      </c>
      <c r="J7" s="1">
        <v>52.18</v>
      </c>
      <c r="K7" s="1">
        <v>34.43</v>
      </c>
      <c r="L7" s="1">
        <v>28.88</v>
      </c>
      <c r="M7" s="1">
        <v>19.21</v>
      </c>
    </row>
    <row r="8" spans="1:13">
      <c r="A8" t="s">
        <v>3</v>
      </c>
      <c r="B8" s="1">
        <v>24.59</v>
      </c>
      <c r="C8" s="1">
        <v>49.62</v>
      </c>
      <c r="D8" s="1">
        <v>52.65</v>
      </c>
      <c r="E8" s="1">
        <v>60.38</v>
      </c>
      <c r="F8" s="1">
        <v>86.75</v>
      </c>
      <c r="G8" s="1">
        <v>121.94</v>
      </c>
      <c r="H8" s="1">
        <v>62.06</v>
      </c>
      <c r="I8" s="1">
        <v>66.17</v>
      </c>
      <c r="J8" s="1">
        <v>45.78</v>
      </c>
      <c r="K8" s="1">
        <v>22.51</v>
      </c>
      <c r="L8" s="1">
        <v>24.39</v>
      </c>
      <c r="M8" s="1">
        <v>18.84</v>
      </c>
    </row>
    <row r="9" spans="1:13">
      <c r="A9" t="s">
        <v>4</v>
      </c>
      <c r="B9" s="1">
        <v>15.54</v>
      </c>
      <c r="C9" s="1">
        <v>24.95</v>
      </c>
      <c r="D9" s="1">
        <v>30.33</v>
      </c>
      <c r="E9" s="1">
        <v>41.94</v>
      </c>
      <c r="F9" s="1">
        <v>63.1</v>
      </c>
      <c r="G9" s="1">
        <v>63.41</v>
      </c>
      <c r="H9" s="1">
        <v>88.1</v>
      </c>
      <c r="I9" s="1">
        <v>55.52</v>
      </c>
      <c r="J9" s="1">
        <v>47.87</v>
      </c>
      <c r="K9" s="1">
        <v>31.54</v>
      </c>
      <c r="L9" s="1">
        <v>20.059999999999999</v>
      </c>
      <c r="M9" s="1">
        <v>22.95</v>
      </c>
    </row>
    <row r="10" spans="1:13">
      <c r="A10" t="s">
        <v>4</v>
      </c>
      <c r="B10" s="1">
        <v>19.22</v>
      </c>
      <c r="C10" s="1">
        <v>21.83</v>
      </c>
      <c r="D10" s="1">
        <v>19.72</v>
      </c>
      <c r="E10" s="1">
        <v>49.71</v>
      </c>
      <c r="F10" s="1">
        <v>57.85</v>
      </c>
      <c r="G10" s="1">
        <v>63.08</v>
      </c>
      <c r="H10" s="1">
        <v>104.65</v>
      </c>
      <c r="I10" s="1">
        <v>67.02</v>
      </c>
      <c r="J10" s="1">
        <v>58.09</v>
      </c>
      <c r="K10" s="1">
        <v>44.05</v>
      </c>
      <c r="L10" s="1">
        <v>33.39</v>
      </c>
      <c r="M10" s="1">
        <v>33.299999999999997</v>
      </c>
    </row>
    <row r="11" spans="1:13">
      <c r="A11" t="s">
        <v>4</v>
      </c>
      <c r="B11" s="1">
        <v>17.71</v>
      </c>
      <c r="C11" s="1">
        <v>36.68</v>
      </c>
      <c r="D11" s="1">
        <v>29.05</v>
      </c>
      <c r="E11" s="1">
        <v>45.74</v>
      </c>
      <c r="F11" s="1">
        <v>51.69</v>
      </c>
      <c r="G11" s="1">
        <v>77.5</v>
      </c>
      <c r="H11" s="1">
        <v>71.39</v>
      </c>
      <c r="I11" s="1">
        <v>36.380000000000003</v>
      </c>
      <c r="J11" s="1">
        <v>45.32</v>
      </c>
      <c r="K11" s="1">
        <v>27.41</v>
      </c>
      <c r="L11" s="1">
        <v>29.7</v>
      </c>
      <c r="M11" s="1">
        <v>29.39</v>
      </c>
    </row>
    <row r="12" spans="1:13">
      <c r="A12" t="s">
        <v>5</v>
      </c>
      <c r="B12" s="1">
        <v>14.59</v>
      </c>
      <c r="C12" s="1">
        <v>34.24</v>
      </c>
      <c r="D12" s="1">
        <v>28.64</v>
      </c>
      <c r="E12" s="1">
        <v>34.270000000000003</v>
      </c>
      <c r="F12" s="1">
        <v>53.16</v>
      </c>
      <c r="G12" s="1">
        <v>49</v>
      </c>
      <c r="H12" s="1">
        <v>72.069999999999993</v>
      </c>
      <c r="I12" s="1">
        <v>32.81</v>
      </c>
      <c r="J12" s="1">
        <v>27.82</v>
      </c>
      <c r="K12" s="1">
        <v>28.26</v>
      </c>
      <c r="L12" s="1">
        <v>25.98</v>
      </c>
      <c r="M12" s="1">
        <v>32.57</v>
      </c>
    </row>
    <row r="13" spans="1:13">
      <c r="A13" t="s">
        <v>5</v>
      </c>
      <c r="B13" s="1">
        <v>10</v>
      </c>
      <c r="C13" s="1">
        <v>18.559999999999999</v>
      </c>
      <c r="D13" s="1">
        <v>21.41</v>
      </c>
      <c r="E13" s="1">
        <v>41.21</v>
      </c>
      <c r="F13" s="1">
        <v>73.760000000000005</v>
      </c>
      <c r="G13" s="1">
        <v>57.59</v>
      </c>
      <c r="H13" s="1">
        <v>81.900000000000006</v>
      </c>
      <c r="I13" s="1">
        <v>44.9</v>
      </c>
      <c r="J13" s="1">
        <v>40.4</v>
      </c>
      <c r="K13" s="1">
        <v>27.35</v>
      </c>
      <c r="L13" s="1">
        <v>21.35</v>
      </c>
      <c r="M13" s="1">
        <v>15.84</v>
      </c>
    </row>
    <row r="14" spans="1:13">
      <c r="A14" t="s">
        <v>5</v>
      </c>
      <c r="B14" s="1">
        <v>15.88</v>
      </c>
      <c r="C14" s="1">
        <v>29.43</v>
      </c>
      <c r="D14" s="1">
        <v>22.52</v>
      </c>
      <c r="E14" s="1">
        <v>35.57</v>
      </c>
      <c r="F14" s="1">
        <v>63.05</v>
      </c>
      <c r="G14" s="1">
        <v>61.27</v>
      </c>
      <c r="H14" s="1">
        <v>40.200000000000003</v>
      </c>
      <c r="I14" s="1">
        <v>31.99</v>
      </c>
      <c r="J14" s="1">
        <v>29.57</v>
      </c>
      <c r="K14" s="1">
        <v>54.81</v>
      </c>
      <c r="L14" s="1">
        <v>29.25</v>
      </c>
      <c r="M14" s="1">
        <v>38.340000000000003</v>
      </c>
    </row>
    <row r="16" spans="1:13">
      <c r="A16" t="s">
        <v>6</v>
      </c>
    </row>
    <row r="17" spans="1:3">
      <c r="A17" t="s">
        <v>7</v>
      </c>
    </row>
    <row r="19" spans="1:3" ht="18.95">
      <c r="A19" t="s">
        <v>8</v>
      </c>
    </row>
    <row r="21" spans="1:3">
      <c r="A21" t="s">
        <v>9</v>
      </c>
      <c r="C21" t="s">
        <v>10</v>
      </c>
    </row>
    <row r="22" spans="1:3">
      <c r="A22" t="s">
        <v>11</v>
      </c>
      <c r="B22" s="1">
        <f>AVERAGE(B3:M5)</f>
        <v>45.006944444444443</v>
      </c>
      <c r="C22">
        <f>ROUND(B22/1000*24*365.25,1)</f>
        <v>394.5</v>
      </c>
    </row>
    <row r="23" spans="1:3">
      <c r="A23" t="s">
        <v>12</v>
      </c>
      <c r="B23" s="1">
        <f>AVERAGE(B6:M8)</f>
        <v>46.95333333333334</v>
      </c>
      <c r="C23">
        <f>ROUND(B23/1000*24*365.25,1)</f>
        <v>411.6</v>
      </c>
    </row>
    <row r="24" spans="1:3">
      <c r="A24" t="s">
        <v>13</v>
      </c>
      <c r="B24" s="1">
        <f>AVERAGE(B9:M11)</f>
        <v>43.755000000000017</v>
      </c>
      <c r="C24">
        <f>ROUND(B24/1000*24*365.25,1)</f>
        <v>383.6</v>
      </c>
    </row>
    <row r="25" spans="1:3">
      <c r="A25" t="s">
        <v>14</v>
      </c>
      <c r="B25" s="1">
        <f>AVERAGE(B12:M14)</f>
        <v>37.21</v>
      </c>
      <c r="C25">
        <f>ROUND(B25/1000*24*365.25,1)</f>
        <v>326.2</v>
      </c>
    </row>
  </sheetData>
  <mergeCells count="2">
    <mergeCell ref="B1:M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zoomScale="130" zoomScaleNormal="130" workbookViewId="0">
      <selection activeCell="C22" sqref="C22"/>
    </sheetView>
  </sheetViews>
  <sheetFormatPr defaultColWidth="8.85546875" defaultRowHeight="15"/>
  <cols>
    <col min="1" max="1" width="11.140625" customWidth="1"/>
  </cols>
  <sheetData>
    <row r="1" spans="1:7">
      <c r="A1" s="3" t="s">
        <v>0</v>
      </c>
      <c r="B1" s="4" t="s">
        <v>1</v>
      </c>
      <c r="C1" s="2"/>
      <c r="D1" s="2"/>
      <c r="E1" s="2"/>
      <c r="F1" s="2"/>
      <c r="G1" s="2"/>
    </row>
    <row r="2" spans="1:7">
      <c r="A2" s="3"/>
      <c r="B2">
        <v>5</v>
      </c>
      <c r="C2">
        <v>6</v>
      </c>
      <c r="D2">
        <v>7</v>
      </c>
      <c r="F2">
        <v>9</v>
      </c>
      <c r="G2">
        <v>10</v>
      </c>
    </row>
    <row r="3" spans="1:7">
      <c r="A3" t="s">
        <v>11</v>
      </c>
      <c r="B3" s="1">
        <v>62.65</v>
      </c>
      <c r="C3" s="1">
        <v>83.18</v>
      </c>
      <c r="D3" s="1">
        <v>94.88</v>
      </c>
      <c r="E3" s="1"/>
      <c r="F3" s="1">
        <v>22.94</v>
      </c>
      <c r="G3" s="1">
        <v>29.18</v>
      </c>
    </row>
    <row r="4" spans="1:7">
      <c r="A4" t="s">
        <v>11</v>
      </c>
      <c r="B4" s="1">
        <v>39.049999999999997</v>
      </c>
      <c r="C4" s="1">
        <v>57.49</v>
      </c>
      <c r="D4" s="1">
        <v>115.7</v>
      </c>
      <c r="E4" s="1"/>
      <c r="F4" s="1">
        <v>23.69</v>
      </c>
      <c r="G4" s="1">
        <v>17.93</v>
      </c>
    </row>
    <row r="5" spans="1:7">
      <c r="A5" t="s">
        <v>11</v>
      </c>
      <c r="B5" s="1">
        <v>41.02</v>
      </c>
      <c r="C5" s="1">
        <v>68.442500000000038</v>
      </c>
      <c r="D5" s="1">
        <v>111.14250000000004</v>
      </c>
      <c r="E5" s="1"/>
      <c r="F5" s="1">
        <v>20.792500000000032</v>
      </c>
      <c r="G5" s="1">
        <v>35.722500000000032</v>
      </c>
    </row>
    <row r="6" spans="1:7">
      <c r="A6" t="s">
        <v>12</v>
      </c>
      <c r="B6" s="1">
        <v>47.41</v>
      </c>
      <c r="C6" s="1">
        <v>61.79</v>
      </c>
      <c r="D6" s="1">
        <v>92.48</v>
      </c>
      <c r="E6" s="1"/>
      <c r="F6" s="1">
        <v>21.35</v>
      </c>
      <c r="G6" s="1">
        <v>24.63</v>
      </c>
    </row>
    <row r="7" spans="1:7">
      <c r="A7" t="s">
        <v>12</v>
      </c>
      <c r="B7" s="1">
        <v>52.02</v>
      </c>
      <c r="C7" s="1">
        <v>70.680000000000007</v>
      </c>
      <c r="D7" s="1">
        <v>81</v>
      </c>
      <c r="E7" s="1"/>
      <c r="F7" s="1">
        <v>19.61</v>
      </c>
      <c r="G7" s="1">
        <v>16.82</v>
      </c>
    </row>
    <row r="8" spans="1:7">
      <c r="A8" t="s">
        <v>12</v>
      </c>
      <c r="B8" s="1">
        <v>23.89</v>
      </c>
      <c r="C8" s="1">
        <v>36.799999999999997</v>
      </c>
      <c r="D8" s="1">
        <v>102.1</v>
      </c>
      <c r="E8" s="1"/>
      <c r="F8" s="1">
        <v>17.190000000000001</v>
      </c>
      <c r="G8" s="1">
        <v>15.38</v>
      </c>
    </row>
    <row r="9" spans="1:7">
      <c r="A9" t="s">
        <v>13</v>
      </c>
      <c r="B9" s="1">
        <v>40.950000000000003</v>
      </c>
      <c r="C9" s="1">
        <v>68.33</v>
      </c>
      <c r="D9" s="1">
        <v>61.72</v>
      </c>
      <c r="E9" s="1"/>
      <c r="F9" s="1">
        <v>22.48</v>
      </c>
      <c r="G9" s="1">
        <v>23.81</v>
      </c>
    </row>
    <row r="10" spans="1:7">
      <c r="A10" t="s">
        <v>13</v>
      </c>
      <c r="B10" s="1">
        <v>46.62</v>
      </c>
      <c r="C10" s="1">
        <v>76.319999999999993</v>
      </c>
      <c r="D10" s="1">
        <v>68.459999999999994</v>
      </c>
      <c r="E10" s="1"/>
      <c r="F10" s="1">
        <v>22.51</v>
      </c>
      <c r="G10" s="1">
        <v>20.89</v>
      </c>
    </row>
    <row r="11" spans="1:7">
      <c r="A11" t="s">
        <v>13</v>
      </c>
      <c r="B11" s="1">
        <v>49.53</v>
      </c>
      <c r="C11" s="1">
        <v>70.98</v>
      </c>
      <c r="D11" s="1">
        <v>90.17</v>
      </c>
      <c r="E11" s="1"/>
      <c r="F11" s="1">
        <v>23.84</v>
      </c>
      <c r="G11" s="1">
        <v>18.25</v>
      </c>
    </row>
    <row r="12" spans="1:7">
      <c r="A12" t="s">
        <v>14</v>
      </c>
      <c r="B12" s="1">
        <v>33.409999999999997</v>
      </c>
      <c r="C12" s="1">
        <v>50.04</v>
      </c>
      <c r="D12" s="1">
        <v>62.8</v>
      </c>
      <c r="E12" s="1"/>
      <c r="F12" s="1">
        <v>21.18</v>
      </c>
      <c r="G12" s="1">
        <v>9.8699999999999992</v>
      </c>
    </row>
    <row r="13" spans="1:7">
      <c r="A13" t="s">
        <v>14</v>
      </c>
      <c r="B13" s="1">
        <v>43.84</v>
      </c>
      <c r="C13" s="1">
        <v>70.94</v>
      </c>
      <c r="D13" s="1">
        <v>78.23</v>
      </c>
      <c r="E13" s="1"/>
      <c r="F13" s="1">
        <v>21.51</v>
      </c>
      <c r="G13" s="1">
        <v>15.05</v>
      </c>
    </row>
    <row r="14" spans="1:7">
      <c r="A14" t="s">
        <v>14</v>
      </c>
      <c r="B14" s="1">
        <v>23.57</v>
      </c>
      <c r="C14" s="1">
        <v>44.36</v>
      </c>
      <c r="D14" s="1">
        <v>83.97</v>
      </c>
      <c r="E14" s="1"/>
      <c r="F14" s="1">
        <v>11.06</v>
      </c>
      <c r="G14" s="1">
        <v>12.43</v>
      </c>
    </row>
    <row r="17" spans="1:3">
      <c r="A17" t="s">
        <v>9</v>
      </c>
      <c r="C17" t="s">
        <v>15</v>
      </c>
    </row>
    <row r="18" spans="1:3">
      <c r="A18" t="s">
        <v>11</v>
      </c>
      <c r="B18" s="1">
        <f>AVERAGE(B3:G5)</f>
        <v>54.920666666666676</v>
      </c>
      <c r="C18">
        <f>ROUND(B18*0.00631,2)</f>
        <v>0.35</v>
      </c>
    </row>
    <row r="19" spans="1:3">
      <c r="A19" t="s">
        <v>12</v>
      </c>
      <c r="B19" s="1">
        <f>AVERAGE(B6:G8)</f>
        <v>45.543333333333337</v>
      </c>
      <c r="C19">
        <f>ROUND(B19*0.00631,2)</f>
        <v>0.28999999999999998</v>
      </c>
    </row>
    <row r="20" spans="1:3">
      <c r="A20" t="s">
        <v>13</v>
      </c>
      <c r="B20" s="1">
        <f>AVERAGE(B9:G11)</f>
        <v>46.990666666666662</v>
      </c>
      <c r="C20">
        <f>ROUND(B20*0.00631,2)</f>
        <v>0.3</v>
      </c>
    </row>
    <row r="21" spans="1:3">
      <c r="A21" t="s">
        <v>14</v>
      </c>
      <c r="B21" s="1">
        <f>AVERAGE(B12:G14)</f>
        <v>38.81733333333333</v>
      </c>
      <c r="C21">
        <f>ROUND(B21*0.00631,2)</f>
        <v>0.24</v>
      </c>
    </row>
  </sheetData>
  <mergeCells count="2">
    <mergeCell ref="B1:G1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K17" sqref="K17"/>
    </sheetView>
  </sheetViews>
  <sheetFormatPr defaultColWidth="8.85546875" defaultRowHeight="15"/>
  <cols>
    <col min="1" max="1" width="10.140625" customWidth="1"/>
  </cols>
  <sheetData>
    <row r="1" spans="1:8">
      <c r="A1" s="3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3"/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</row>
    <row r="3" spans="1:8">
      <c r="A3" t="s">
        <v>11</v>
      </c>
      <c r="B3" s="1">
        <v>10.37</v>
      </c>
      <c r="C3" s="1">
        <v>9.83</v>
      </c>
      <c r="D3" s="1">
        <v>18.035</v>
      </c>
      <c r="E3" s="1">
        <v>21.704999999999998</v>
      </c>
      <c r="F3" s="1">
        <v>21.274999999999999</v>
      </c>
      <c r="G3" s="1">
        <v>19.875</v>
      </c>
      <c r="H3" s="1">
        <v>7.34</v>
      </c>
    </row>
    <row r="4" spans="1:8">
      <c r="A4" t="s">
        <v>11</v>
      </c>
      <c r="B4" s="1">
        <v>9.7200000000000006</v>
      </c>
      <c r="C4" s="1">
        <v>9.2899999999999991</v>
      </c>
      <c r="D4" s="1">
        <v>16.634999999999998</v>
      </c>
      <c r="E4" s="1">
        <v>19.004999999999999</v>
      </c>
      <c r="F4" s="1">
        <v>19.009999999999998</v>
      </c>
      <c r="G4" s="1">
        <v>28.295000000000002</v>
      </c>
      <c r="H4" s="1">
        <v>10.8</v>
      </c>
    </row>
    <row r="5" spans="1:8">
      <c r="A5" t="s">
        <v>11</v>
      </c>
      <c r="B5" s="1">
        <v>11.45</v>
      </c>
      <c r="C5" s="1">
        <v>6.0449999999999999</v>
      </c>
      <c r="D5" s="1">
        <v>16.850000000000001</v>
      </c>
      <c r="E5" s="1">
        <v>31.32</v>
      </c>
      <c r="F5" s="1">
        <v>19.875</v>
      </c>
      <c r="G5" s="1">
        <v>18.255000000000003</v>
      </c>
      <c r="H5" s="1">
        <v>6.91</v>
      </c>
    </row>
    <row r="6" spans="1:8">
      <c r="A6" t="s">
        <v>12</v>
      </c>
      <c r="B6" s="1">
        <v>9.7200000000000006</v>
      </c>
      <c r="C6" s="1">
        <v>9.18</v>
      </c>
      <c r="D6" s="1">
        <v>14.580000000000002</v>
      </c>
      <c r="E6" s="1">
        <v>16.2</v>
      </c>
      <c r="F6" s="1">
        <v>14.58</v>
      </c>
      <c r="G6" s="1">
        <v>11.015000000000001</v>
      </c>
      <c r="H6" s="1">
        <v>13.18</v>
      </c>
    </row>
    <row r="7" spans="1:8">
      <c r="A7" t="s">
        <v>12</v>
      </c>
      <c r="B7" s="1">
        <v>8.64</v>
      </c>
      <c r="C7" s="1">
        <v>10.475000000000001</v>
      </c>
      <c r="D7" s="1">
        <v>17.494999999999997</v>
      </c>
      <c r="E7" s="1">
        <v>23.22</v>
      </c>
      <c r="F7" s="1">
        <v>15.77</v>
      </c>
      <c r="G7" s="1">
        <v>12.855</v>
      </c>
      <c r="H7" s="1">
        <v>6.48</v>
      </c>
    </row>
    <row r="8" spans="1:8">
      <c r="A8" t="s">
        <v>12</v>
      </c>
      <c r="B8" s="1">
        <v>11.45</v>
      </c>
      <c r="C8" s="1">
        <v>9.3949999999999996</v>
      </c>
      <c r="D8" s="1">
        <v>17.28</v>
      </c>
      <c r="E8" s="1">
        <v>19.55</v>
      </c>
      <c r="F8" s="1">
        <v>23.22</v>
      </c>
      <c r="G8" s="1">
        <v>16.52</v>
      </c>
      <c r="H8" s="1">
        <v>13.39</v>
      </c>
    </row>
    <row r="9" spans="1:8">
      <c r="A9" t="s">
        <v>13</v>
      </c>
      <c r="B9" s="1">
        <v>7.81</v>
      </c>
      <c r="C9" s="1">
        <v>4.7550000000000008</v>
      </c>
      <c r="D9" s="1">
        <v>10.585000000000001</v>
      </c>
      <c r="E9" s="1">
        <v>21.17</v>
      </c>
      <c r="F9" s="1">
        <v>15.334999999999999</v>
      </c>
      <c r="G9" s="1">
        <v>14.58</v>
      </c>
      <c r="H9" s="1">
        <v>5.4</v>
      </c>
    </row>
    <row r="10" spans="1:8">
      <c r="A10" t="s">
        <v>13</v>
      </c>
      <c r="B10" s="1">
        <v>7.78</v>
      </c>
      <c r="C10" s="1">
        <v>7.3450000000000006</v>
      </c>
      <c r="D10" s="1">
        <v>17.39</v>
      </c>
      <c r="E10" s="1">
        <v>17.174999999999997</v>
      </c>
      <c r="F10" s="1">
        <v>17.174999999999997</v>
      </c>
      <c r="G10" s="1">
        <v>18.36</v>
      </c>
      <c r="H10" s="1">
        <v>13.39</v>
      </c>
    </row>
    <row r="11" spans="1:8">
      <c r="A11" t="s">
        <v>13</v>
      </c>
      <c r="B11" s="1">
        <v>8.82</v>
      </c>
      <c r="C11" s="1">
        <v>8.3150000000000013</v>
      </c>
      <c r="D11" s="1">
        <v>20.625</v>
      </c>
      <c r="E11" s="1">
        <v>21.164999999999999</v>
      </c>
      <c r="F11" s="1">
        <v>19.549999999999997</v>
      </c>
      <c r="G11" s="1">
        <v>17.605</v>
      </c>
      <c r="H11" s="1">
        <v>9.7200000000000006</v>
      </c>
    </row>
    <row r="12" spans="1:8">
      <c r="A12" t="s">
        <v>14</v>
      </c>
      <c r="B12" s="1">
        <v>9.94</v>
      </c>
      <c r="C12" s="1">
        <v>10.475</v>
      </c>
      <c r="D12" s="1">
        <v>16.634999999999998</v>
      </c>
      <c r="E12" s="1">
        <v>11.88</v>
      </c>
      <c r="F12" s="1">
        <v>27.645</v>
      </c>
      <c r="G12" s="1">
        <v>17.170000000000002</v>
      </c>
      <c r="H12" s="1">
        <v>6.91</v>
      </c>
    </row>
    <row r="13" spans="1:8">
      <c r="A13" t="s">
        <v>14</v>
      </c>
      <c r="B13" s="1">
        <v>6.7</v>
      </c>
      <c r="C13" s="1">
        <v>7.8849999999999998</v>
      </c>
      <c r="D13" s="1">
        <v>13.61</v>
      </c>
      <c r="E13" s="1">
        <v>13.935</v>
      </c>
      <c r="F13" s="1">
        <v>24.84</v>
      </c>
      <c r="G13" s="1">
        <v>18.899999999999999</v>
      </c>
      <c r="H13" s="1">
        <v>8.2100000000000009</v>
      </c>
    </row>
    <row r="14" spans="1:8">
      <c r="A14" t="s">
        <v>14</v>
      </c>
      <c r="B14" s="1">
        <v>12.74</v>
      </c>
      <c r="C14" s="1">
        <v>8.2099999999999991</v>
      </c>
      <c r="D14" s="1">
        <v>16.09</v>
      </c>
      <c r="E14" s="1">
        <v>15.440000000000001</v>
      </c>
      <c r="F14" s="1">
        <v>15.66</v>
      </c>
      <c r="G14" s="1">
        <v>21.164999999999999</v>
      </c>
      <c r="H14" s="1">
        <v>9.94</v>
      </c>
    </row>
  </sheetData>
  <mergeCells count="2">
    <mergeCell ref="A1:A2"/>
    <mergeCell ref="B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A17" sqref="A17"/>
    </sheetView>
  </sheetViews>
  <sheetFormatPr defaultColWidth="8.85546875" defaultRowHeight="15"/>
  <cols>
    <col min="1" max="1" width="11.7109375" customWidth="1"/>
  </cols>
  <sheetData>
    <row r="1" spans="1:6">
      <c r="A1" s="3" t="s">
        <v>0</v>
      </c>
      <c r="B1" s="2" t="s">
        <v>1</v>
      </c>
      <c r="C1" s="2"/>
      <c r="D1" s="2"/>
      <c r="E1" s="2"/>
      <c r="F1" s="2"/>
    </row>
    <row r="2" spans="1:6">
      <c r="A2" s="3"/>
      <c r="B2">
        <v>6</v>
      </c>
      <c r="C2">
        <v>7</v>
      </c>
      <c r="D2">
        <v>8</v>
      </c>
      <c r="E2">
        <v>9</v>
      </c>
      <c r="F2">
        <v>10</v>
      </c>
    </row>
    <row r="3" spans="1:6">
      <c r="A3" t="s">
        <v>2</v>
      </c>
      <c r="B3">
        <v>84.01</v>
      </c>
      <c r="C3">
        <v>89.45</v>
      </c>
      <c r="D3">
        <v>123.18</v>
      </c>
      <c r="E3">
        <v>77.150000000000006</v>
      </c>
      <c r="F3">
        <v>32.11</v>
      </c>
    </row>
    <row r="4" spans="1:6">
      <c r="A4" t="s">
        <v>2</v>
      </c>
      <c r="B4">
        <v>94.643000000000058</v>
      </c>
      <c r="C4">
        <v>80.650000000000006</v>
      </c>
      <c r="D4">
        <v>133.45300000000006</v>
      </c>
      <c r="E4">
        <v>63.97</v>
      </c>
      <c r="F4">
        <v>28.021500000000032</v>
      </c>
    </row>
    <row r="5" spans="1:6">
      <c r="A5" t="s">
        <v>2</v>
      </c>
      <c r="B5">
        <v>97.85</v>
      </c>
      <c r="C5">
        <v>80.650000000000006</v>
      </c>
      <c r="D5">
        <v>131.65</v>
      </c>
      <c r="E5">
        <v>60.45</v>
      </c>
      <c r="F5">
        <v>31.65</v>
      </c>
    </row>
    <row r="6" spans="1:6">
      <c r="A6" t="s">
        <v>3</v>
      </c>
      <c r="B6">
        <v>93.55</v>
      </c>
      <c r="C6">
        <v>81.31</v>
      </c>
      <c r="D6">
        <v>160.85</v>
      </c>
      <c r="E6">
        <v>80.75</v>
      </c>
      <c r="F6">
        <v>25.24</v>
      </c>
    </row>
    <row r="7" spans="1:6">
      <c r="A7" t="s">
        <v>3</v>
      </c>
      <c r="B7">
        <v>97.13</v>
      </c>
      <c r="C7">
        <v>80.92</v>
      </c>
      <c r="D7">
        <v>150.21</v>
      </c>
      <c r="E7">
        <v>75.62</v>
      </c>
      <c r="F7">
        <v>32.67</v>
      </c>
    </row>
    <row r="8" spans="1:6">
      <c r="A8" t="s">
        <v>3</v>
      </c>
      <c r="B8">
        <v>105.08</v>
      </c>
      <c r="C8">
        <v>72.59</v>
      </c>
      <c r="D8">
        <v>147.86000000000001</v>
      </c>
      <c r="E8">
        <v>75.260000000000005</v>
      </c>
      <c r="F8">
        <v>24.78</v>
      </c>
    </row>
    <row r="9" spans="1:6">
      <c r="A9" t="s">
        <v>4</v>
      </c>
      <c r="B9">
        <v>145.07</v>
      </c>
      <c r="C9">
        <v>37.94</v>
      </c>
      <c r="D9">
        <v>85.48</v>
      </c>
      <c r="E9">
        <v>68.41</v>
      </c>
      <c r="F9">
        <v>29.21</v>
      </c>
    </row>
    <row r="10" spans="1:6">
      <c r="A10" t="s">
        <v>4</v>
      </c>
      <c r="B10">
        <v>141.13999999999999</v>
      </c>
      <c r="C10">
        <v>26.34</v>
      </c>
      <c r="D10">
        <v>100.79</v>
      </c>
      <c r="E10">
        <v>83.27</v>
      </c>
      <c r="F10">
        <v>39.25</v>
      </c>
    </row>
    <row r="11" spans="1:6">
      <c r="A11" t="s">
        <v>4</v>
      </c>
      <c r="B11">
        <v>166.56</v>
      </c>
      <c r="C11">
        <v>26.34</v>
      </c>
      <c r="D11">
        <v>95.43</v>
      </c>
      <c r="E11">
        <v>66.67</v>
      </c>
      <c r="F11">
        <v>30.03</v>
      </c>
    </row>
    <row r="12" spans="1:6">
      <c r="A12" t="s">
        <v>5</v>
      </c>
      <c r="B12">
        <v>149.01</v>
      </c>
      <c r="C12">
        <v>104.26</v>
      </c>
      <c r="D12">
        <v>109.45</v>
      </c>
      <c r="E12">
        <v>57.44</v>
      </c>
      <c r="F12">
        <v>27.83</v>
      </c>
    </row>
    <row r="13" spans="1:6">
      <c r="A13" t="s">
        <v>5</v>
      </c>
      <c r="B13">
        <v>149.01</v>
      </c>
      <c r="C13">
        <v>98.28</v>
      </c>
      <c r="D13">
        <v>119.45</v>
      </c>
      <c r="E13">
        <v>54.04</v>
      </c>
      <c r="F13">
        <v>18.36</v>
      </c>
    </row>
    <row r="14" spans="1:6">
      <c r="A14" t="s">
        <v>5</v>
      </c>
      <c r="B14">
        <v>169.97</v>
      </c>
      <c r="C14">
        <v>96.71</v>
      </c>
      <c r="D14">
        <v>113.72</v>
      </c>
      <c r="E14">
        <v>64.37</v>
      </c>
      <c r="F14">
        <v>30.33</v>
      </c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Ng, Hope A</cp:lastModifiedBy>
  <cp:revision/>
  <dcterms:created xsi:type="dcterms:W3CDTF">2006-09-16T00:00:00Z</dcterms:created>
  <dcterms:modified xsi:type="dcterms:W3CDTF">2021-06-18T21:33:54Z</dcterms:modified>
  <cp:category/>
  <cp:contentStatus/>
</cp:coreProperties>
</file>